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3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'Wednesday'!$A$38:$A$55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'Wednesday'!$A$57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'Wednesday'!$A$5:$G$41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'Wednesday'!$A$5:$F$17</definedName>
    <definedName name="PRINT_AREA_MI" localSheetId="3">'Wednesday'!$A$5:$F$17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'Wednesday'!$A$5:$G$41</definedName>
  </definedNames>
  <calcPr fullCalcOnLoad="1"/>
</workbook>
</file>

<file path=xl/sharedStrings.xml><?xml version="1.0" encoding="utf-8"?>
<sst xmlns="http://schemas.openxmlformats.org/spreadsheetml/2006/main" count="1212" uniqueCount="516">
  <si>
    <t>IEEE 802.11 WORKING GROUP</t>
  </si>
  <si>
    <t>WIRELESS 802 JOINT OPENING PLENARY</t>
  </si>
  <si>
    <t>CLOSING PLENARY (Continued)</t>
  </si>
  <si>
    <t>802.11 5GHz Ad-Hoc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</si>
  <si>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</si>
  <si>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</si>
  <si>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</si>
  <si>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</si>
  <si>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</si>
  <si>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</si>
  <si>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31st IEEE 802.15 WPAN MEETING</t>
  </si>
  <si>
    <t>JOHANSSON</t>
  </si>
  <si>
    <t>STRUIK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</si>
  <si>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</si>
  <si>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</si>
  <si>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</si>
  <si>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</si>
  <si>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</si>
  <si>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</si>
  <si>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</si>
  <si>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</si>
  <si>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</si>
  <si>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</si>
  <si>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</si>
  <si>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</si>
  <si>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</si>
  <si>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</si>
  <si>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</si>
  <si>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</si>
  <si>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</si>
  <si>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</si>
  <si>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</si>
  <si>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</si>
  <si>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</si>
  <si>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</si>
  <si>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</si>
  <si>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</si>
  <si>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</si>
  <si>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</si>
  <si>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</si>
  <si>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</si>
  <si>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</si>
  <si>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</si>
  <si>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</si>
  <si>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</si>
  <si>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</si>
  <si>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</si>
  <si>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>TG1a   CLOSING REPORT &amp; NEXT MEETING OBJECTIVES</t>
  </si>
  <si>
    <t xml:space="preserve">TG i LIAISON REPORT 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</si>
  <si>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</si>
  <si>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</si>
  <si>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</si>
  <si>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</si>
  <si>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</si>
  <si>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</si>
  <si>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</si>
  <si>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</si>
  <si>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</si>
  <si>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</si>
  <si>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</si>
  <si>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</si>
  <si>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</si>
  <si>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</si>
  <si>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</si>
  <si>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</si>
  <si>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</si>
  <si>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</si>
  <si>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PETRICK</t>
  </si>
  <si>
    <t>STRAW POLL OF NEW ATTENDEES</t>
  </si>
  <si>
    <t>ELLIS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</si>
  <si>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</si>
  <si>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</si>
  <si>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</si>
  <si>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</si>
  <si>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</si>
  <si>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</si>
  <si>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</si>
  <si>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</si>
  <si>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802.11 WG CHAIRs ADVISORY COMMITTEE (CAC)</t>
  </si>
  <si>
    <t>STANDING COMMITTEE WNG - GLOBALIZATION &amp; HARMONIZATION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</si>
  <si>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</si>
  <si>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</si>
  <si>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</si>
  <si>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</si>
  <si>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</si>
  <si>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</si>
  <si>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</si>
  <si>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</si>
  <si>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</si>
  <si>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</si>
  <si>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</si>
  <si>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</si>
  <si>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</si>
  <si>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</si>
  <si>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</si>
  <si>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</si>
  <si>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</si>
  <si>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</si>
  <si>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</si>
  <si>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</si>
  <si>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</si>
  <si>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</si>
  <si>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</si>
  <si>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</si>
  <si>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</si>
  <si>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</si>
  <si>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</si>
  <si>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</si>
  <si>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</si>
  <si>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</si>
  <si>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</si>
  <si>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</si>
  <si>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</si>
  <si>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</si>
  <si>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</si>
  <si>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</si>
  <si>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</si>
  <si>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</si>
  <si>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</si>
  <si>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</si>
  <si>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</si>
  <si>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</si>
  <si>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</si>
  <si>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</si>
  <si>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</si>
  <si>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</si>
  <si>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</si>
  <si>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</si>
  <si>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</si>
  <si>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</si>
  <si>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</si>
  <si>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</si>
  <si>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</si>
  <si>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</si>
  <si>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</si>
  <si>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</si>
  <si>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</si>
  <si>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</si>
  <si>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</si>
  <si>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</si>
  <si>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</si>
  <si>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APPROVE AGENDA</t>
  </si>
  <si>
    <t>7.</t>
  </si>
  <si>
    <t>PC   CLOSING REPORT &amp; NEXT MEETING OBJECTIVES</t>
  </si>
  <si>
    <t xml:space="preserve">  </t>
  </si>
  <si>
    <t>PUBLICITY ACTIVITY REVIEW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</si>
  <si>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</si>
  <si>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</si>
  <si>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</si>
  <si>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</si>
  <si>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</si>
  <si>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</si>
  <si>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</si>
  <si>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</si>
  <si>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</si>
  <si>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</si>
  <si>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</si>
  <si>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</si>
  <si>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</si>
  <si>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</si>
  <si>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</si>
  <si>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</si>
  <si>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</si>
  <si>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</si>
  <si>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</si>
  <si>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</si>
  <si>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</si>
  <si>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</si>
  <si>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</si>
  <si>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</si>
  <si>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</si>
  <si>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</si>
  <si>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</si>
  <si>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</si>
  <si>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</si>
  <si>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</si>
  <si>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</si>
  <si>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</si>
  <si>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</si>
  <si>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</si>
  <si>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</si>
  <si>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</si>
  <si>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</si>
  <si>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</si>
  <si>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</si>
  <si>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</si>
  <si>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</si>
  <si>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</si>
  <si>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</si>
  <si>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</si>
  <si>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</si>
  <si>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</si>
  <si>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</si>
  <si>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</si>
  <si>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</si>
  <si>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</si>
  <si>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</si>
  <si>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</si>
  <si>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</si>
  <si>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</si>
  <si>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</si>
  <si>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</si>
  <si>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</si>
  <si>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</si>
  <si>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</si>
  <si>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</si>
  <si>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</si>
  <si>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</si>
  <si>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</si>
  <si>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</si>
  <si>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</si>
  <si>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</si>
  <si>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</si>
  <si>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</si>
  <si>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</si>
  <si>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</si>
  <si>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</si>
  <si>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</si>
  <si>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</si>
  <si>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</si>
  <si>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</si>
  <si>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</si>
  <si>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</si>
  <si>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</si>
  <si>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</si>
  <si>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</si>
  <si>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</si>
  <si>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</si>
  <si>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</si>
  <si>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</si>
  <si>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</si>
  <si>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</si>
  <si>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</si>
  <si>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</si>
  <si>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</si>
  <si>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</si>
  <si>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</si>
  <si>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</si>
  <si>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</si>
  <si>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</si>
  <si>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</si>
  <si>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</si>
  <si>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</si>
  <si>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</si>
  <si>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</si>
  <si>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</si>
  <si>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</si>
  <si>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</si>
  <si>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</si>
  <si>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</si>
  <si>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</si>
  <si>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</si>
  <si>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</si>
  <si>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7.2.2.2</t>
  </si>
  <si>
    <t>7.2.2.3</t>
  </si>
  <si>
    <t>7.2.2.4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</si>
  <si>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</si>
  <si>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</si>
  <si>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</si>
  <si>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</si>
  <si>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</si>
  <si>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</si>
  <si>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</si>
  <si>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</si>
  <si>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</si>
  <si>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</si>
  <si>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</si>
  <si>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</si>
  <si>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</si>
  <si>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</si>
  <si>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</si>
  <si>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</si>
  <si>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</si>
  <si>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</si>
  <si>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</si>
  <si>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</si>
  <si>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</si>
  <si>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</si>
  <si>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</si>
  <si>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</si>
  <si>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</si>
  <si>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</si>
  <si>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</si>
  <si>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</si>
  <si>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</si>
  <si>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</si>
  <si>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</si>
  <si>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</si>
  <si>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</si>
  <si>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</si>
  <si>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</si>
  <si>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</si>
  <si>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</si>
  <si>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</si>
  <si>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WG TECHNICAL EDITOR</t>
  </si>
  <si>
    <t>TASK GROUP 3A - ALTERNATIVE 15.3 PHY</t>
  </si>
  <si>
    <t>7.2.2.8</t>
  </si>
  <si>
    <t>SIEP</t>
  </si>
  <si>
    <t>WI-FI ALLIANCE MARKETING ACTIVITY</t>
  </si>
  <si>
    <t>802 ExCom</t>
  </si>
  <si>
    <t>O'HARA</t>
  </si>
  <si>
    <t>ALLEN</t>
  </si>
  <si>
    <t>3.1</t>
  </si>
  <si>
    <t>3.2</t>
  </si>
  <si>
    <t>3.3</t>
  </si>
  <si>
    <t>3.4</t>
  </si>
  <si>
    <t>3.5</t>
  </si>
  <si>
    <t>3.7</t>
  </si>
  <si>
    <t>3.8</t>
  </si>
  <si>
    <t>3.9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</si>
  <si>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</si>
  <si>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</si>
  <si>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</si>
  <si>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</si>
  <si>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</si>
  <si>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</si>
  <si>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</si>
  <si>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</si>
  <si>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</si>
  <si>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</si>
  <si>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</si>
  <si>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</si>
  <si>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</si>
  <si>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</si>
  <si>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</si>
  <si>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</si>
  <si>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</si>
  <si>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</si>
  <si>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</si>
  <si>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</si>
  <si>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WG / TAG CHAIRS / ALL</t>
  </si>
  <si>
    <t>REVIEW INTERIM SESSIONS</t>
  </si>
  <si>
    <t>5.2.1</t>
  </si>
  <si>
    <t>5.2.2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</si>
  <si>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</si>
  <si>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</si>
  <si>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</si>
  <si>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</si>
  <si>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</si>
  <si>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</si>
  <si>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7.2.1.14</t>
  </si>
  <si>
    <t>ARMSTRONG</t>
  </si>
  <si>
    <t>7.2.1.15</t>
  </si>
  <si>
    <t>TASK GROUP 1A - BLUETOOTH 1.2</t>
  </si>
  <si>
    <t>7.2.2.9</t>
  </si>
  <si>
    <t>STATUS OF TG1a</t>
  </si>
  <si>
    <t>802 Open Plenary</t>
  </si>
  <si>
    <t>NEW MEM ORIEN</t>
  </si>
  <si>
    <t>TGN</t>
  </si>
  <si>
    <t>Task Group N (High Throughput)</t>
  </si>
  <si>
    <t>WAV SG</t>
  </si>
  <si>
    <t>13:30-15:30</t>
  </si>
  <si>
    <t>16:00-17:00</t>
  </si>
  <si>
    <t>WAVE SG</t>
  </si>
  <si>
    <t>TG3a CLOSING REPORT &amp; NEXT MEETING OBJECTIVES</t>
  </si>
  <si>
    <t>WNG LIAISON REPORT</t>
  </si>
  <si>
    <t>KARAOGUZ</t>
  </si>
  <si>
    <t>OTHER ANNOUNCEMENTS</t>
  </si>
  <si>
    <t>UPTON</t>
  </si>
  <si>
    <t>WPP SG</t>
  </si>
  <si>
    <t>802.11 Wireless Performance Prediction Study Group</t>
  </si>
  <si>
    <t>CHAPLIN</t>
  </si>
  <si>
    <t>STUDY GROUP WPP - WIRELESS PERFORMANCE PREDICTION</t>
  </si>
  <si>
    <t>7.2.1.16</t>
  </si>
  <si>
    <t>7.2.1.17</t>
  </si>
  <si>
    <t>PATENT POLICY STATEMENT</t>
  </si>
  <si>
    <t>802 SEC MEETING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</si>
  <si>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</si>
  <si>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</si>
  <si>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</si>
  <si>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</si>
  <si>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</si>
  <si>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</si>
  <si>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</si>
  <si>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</si>
  <si>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</si>
  <si>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</si>
  <si>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</si>
  <si>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</si>
  <si>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802.11 Wireless Access Vehicular Environment Study Group</t>
  </si>
  <si>
    <t>ATTENDANCE SERVER</t>
  </si>
  <si>
    <t>R3</t>
  </si>
  <si>
    <t>31th IEEE 802.15 WPAN MEETING</t>
  </si>
  <si>
    <t>Hilton Portland &amp; Executive Tower, 921 SW Sixth Avenue, Portland, OR 97204, USA</t>
  </si>
  <si>
    <t>July 11th-16th, 2004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</si>
  <si>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</si>
  <si>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</si>
  <si>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</si>
  <si>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</si>
  <si>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</si>
  <si>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</si>
  <si>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</si>
  <si>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</si>
  <si>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</si>
  <si>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</si>
  <si>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</si>
  <si>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</si>
  <si>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</si>
  <si>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</si>
  <si>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</si>
  <si>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</si>
  <si>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1.On hold during sponsor ballot </t>
  </si>
  <si>
    <t xml:space="preserve">TASK GROUP 3b OBJECTIVES FOR THIS MEETING:   </t>
  </si>
  <si>
    <t xml:space="preserve">1.Organize and evaluate  proposed changes to 802.15.3-2003 </t>
  </si>
  <si>
    <t xml:space="preserve">2.Assign drafting tasks </t>
  </si>
  <si>
    <t xml:space="preserve">TASK GROUP 4a OBJECTIVES FOR THIS MEETING:   </t>
  </si>
  <si>
    <t xml:space="preserve">1.Drafting of Selection Criteria Document </t>
  </si>
  <si>
    <t xml:space="preserve">2.Draft the Call for Proposals and Issue </t>
  </si>
  <si>
    <t xml:space="preserve">3.Channel Model Subcommittee Session </t>
  </si>
  <si>
    <t xml:space="preserve">4.Joint Meeting with 802.15.4b regarding MAC </t>
  </si>
  <si>
    <t xml:space="preserve">TASK GROUP 4b OBJECTIVES FOR THIS MEETING: </t>
  </si>
  <si>
    <t xml:space="preserve">1.Review PAR and Timeline </t>
  </si>
  <si>
    <t xml:space="preserve">2.Tutorial Contributions </t>
  </si>
  <si>
    <t xml:space="preserve">3.Technical Contributions </t>
  </si>
  <si>
    <t xml:space="preserve">4.Discuss, Review, Organize and Edit existing proposals </t>
  </si>
  <si>
    <t xml:space="preserve">5.Joint Meeting with 802.15.4a regarding MAC </t>
  </si>
  <si>
    <t xml:space="preserve">STUDY GROUP 3C OBJECTIVES FOR THIS MEETING </t>
  </si>
  <si>
    <t xml:space="preserve">1.    Work on PAR and 5C </t>
  </si>
  <si>
    <t>JOINT 802.11, 802.15, 802.18, 802.19, 802.20, &amp; 802.21 OPENING MEETING - Monday, July 12, 2004 - 01:30 PM</t>
  </si>
  <si>
    <t>802.11 CHAIR - STUART J. KERRY / 802.15 CHAIR - BOB HEILE / 802.18 CHAIR - CARL STEVENSON</t>
  </si>
  <si>
    <t xml:space="preserve"> 802.19 CHAIR - STEVE SHELLHAMMER / 802.20 CHAIR - JERRY UPTON / 802.21 CHAIR - AJAY RAJKUMAR</t>
  </si>
  <si>
    <t>JOINT 802.11, 802.15, 802.18, 802.19, 802.20, &amp; 802.21 OPENING SESSION MEETING CALLED TO ORDER</t>
  </si>
  <si>
    <t>REVIEW IEEE, 802 LMSC, 802.11, 802.15, 802.18, 802.19, 802.20, &amp; 802.21 POLICIES &amp; PROCEDURES</t>
  </si>
  <si>
    <t>LETTERS OF ASSURANCE (LOA)</t>
  </si>
  <si>
    <t>APPROVE / MODIFY JOINT 802.11, 802.15, 802.18, 802.19, 802.20, &amp; 802.21 OPENING PLENARY AGENDA</t>
  </si>
  <si>
    <t>REVIEW &amp; APPROVE JT 802.11/ 15/ 18/ 19/ 20/ 21 MTG MINS from Garden Grove (May 2004) Session</t>
  </si>
  <si>
    <t>REVIEW 802.11, 802.15, 802.18, 802.19, 802.20, &amp; 802.21 OBJECTIVES, ACTIVITIES, &amp; PLANS FOR THIS SESSION</t>
  </si>
  <si>
    <t>7.1.1</t>
  </si>
  <si>
    <t>802 PARs FOR COMMENT AND APPROVAL BY 802 EXCOM</t>
  </si>
  <si>
    <t>802.3ar: Frame Expansion</t>
  </si>
  <si>
    <t>PAR Link</t>
  </si>
  <si>
    <t>802.11p: Wireless Access for the Vehicular Environment</t>
  </si>
  <si>
    <t>802.11T: Wireless Performance Prediction</t>
  </si>
  <si>
    <t>802.16e modification</t>
  </si>
  <si>
    <t>802.16f: MIB</t>
  </si>
  <si>
    <t>802.16g: Management Plane Procedures and Services</t>
  </si>
  <si>
    <t>802.18 TV Band from 802.18 SG1 (Proposed as P802.22)</t>
  </si>
  <si>
    <t>REVIEW AND APPROVE THE 802.11 MINUTES OF Garden Grove (May 2004) SESSION</t>
  </si>
  <si>
    <t>WG POLICIES &amp; PROCEDURES</t>
  </si>
  <si>
    <t>TASK GROUP M - 802.11 STANDARD REVISION</t>
  </si>
  <si>
    <t>KRAEMER</t>
  </si>
  <si>
    <t>TASK GROUP R - FAST ROAMING</t>
  </si>
  <si>
    <t>TASK GROUP S - ESS MESH NETWORKING</t>
  </si>
  <si>
    <t>EASTLAKE</t>
  </si>
  <si>
    <t>TAN</t>
  </si>
  <si>
    <t>STUDY GROUP WAV - WIRELESS ACCESS FOR THE VEHICULAR ENVIRONMENT</t>
  </si>
  <si>
    <t>STUDY GROUP WIEN - WIRELESS INTERWORKING WITH EXTERNAL NETWORKS</t>
  </si>
  <si>
    <t>MCCANN</t>
  </si>
  <si>
    <t>STUDY GROUP WNM - WIRELESS NETWORK MANAGEMENT</t>
  </si>
  <si>
    <t>WRIGHT</t>
  </si>
  <si>
    <t>7.2.1.18</t>
  </si>
  <si>
    <t>WG CHAIR'S AD-HOC COMMITTEE - 5 GHZ REGULATORY</t>
  </si>
  <si>
    <t>7.2.1.19</t>
  </si>
  <si>
    <t>COLE</t>
  </si>
  <si>
    <t>TASK GROUP 3B - 15.3 MAC ISSUES</t>
  </si>
  <si>
    <t>STUDY GROUP 3C - MILLIMETER WAVE</t>
  </si>
  <si>
    <t>TASK GROUP 4A - ALTERNATIVE PHY</t>
  </si>
  <si>
    <t>kinney</t>
  </si>
  <si>
    <t xml:space="preserve">TASK GROUP 4B - REVISION </t>
  </si>
  <si>
    <t>poor</t>
  </si>
  <si>
    <t>TASK GROUP 5 - MESH NETWORKING</t>
  </si>
  <si>
    <t>Boot</t>
  </si>
  <si>
    <t>JOINT 802.11 &amp; 802.15 PUBLICITY STANDING COMMITTEE</t>
  </si>
  <si>
    <t>MATHEWS / RASOR</t>
  </si>
  <si>
    <t>802.21 MEDIA INDEPENDENT HANDOFF WORKING GROUP ACTIVITIES &amp; PLANS</t>
  </si>
  <si>
    <t>RAJKUMAR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</si>
  <si>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</si>
  <si>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</si>
  <si>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</si>
  <si>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</si>
  <si>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</si>
  <si>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</si>
  <si>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</si>
  <si>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</si>
  <si>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</si>
  <si>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</si>
  <si>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SIWIAK</t>
  </si>
  <si>
    <t>ITU-R MEETING ON UWB</t>
  </si>
  <si>
    <t>3.10</t>
  </si>
  <si>
    <t>Friday, July 16, 2004</t>
  </si>
  <si>
    <t>Tentative AGENDA  - 31st IEEE 802.15 WPAN MEETING</t>
  </si>
  <si>
    <t>Wednesday, July 14, 2004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</si>
  <si>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</si>
  <si>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</si>
  <si>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</si>
  <si>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</si>
  <si>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</si>
  <si>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</si>
  <si>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</si>
  <si>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</si>
  <si>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</si>
  <si>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</si>
  <si>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</si>
  <si>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</si>
  <si>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</si>
  <si>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86th IEEE 802.11 WIRELESS LOCAL AREA NETWORKS SESSION</t>
  </si>
  <si>
    <t>TGR</t>
  </si>
  <si>
    <t>TGS</t>
  </si>
  <si>
    <t>Task Group R (Fast Roaming)</t>
  </si>
  <si>
    <t>Task Group S (ESS Mesh Networking)</t>
  </si>
  <si>
    <t>5GHZ AHC</t>
  </si>
  <si>
    <t>5GHZ ADC</t>
  </si>
  <si>
    <t>SJK R SIZE</t>
  </si>
  <si>
    <t>N/A</t>
  </si>
  <si>
    <t>Switch Box</t>
  </si>
  <si>
    <t>SW BX</t>
  </si>
  <si>
    <t>SUNDAY (11th)</t>
  </si>
  <si>
    <t>MONDAY (12th)</t>
  </si>
  <si>
    <t>TUESDAY (13th)</t>
  </si>
  <si>
    <t>WEDNESDAY (14th)</t>
  </si>
  <si>
    <t>FRIDAY (16th)</t>
  </si>
  <si>
    <t>THURSDAY (15th)</t>
  </si>
  <si>
    <t>AC  MEETING THURS AT 7AM</t>
  </si>
  <si>
    <t>SOCIAL-no ac, buses start at 6. Ends at 930</t>
  </si>
  <si>
    <t>APPROVE MINUTES FROM anaheim (04-225-R0)</t>
  </si>
  <si>
    <t>ROBERTS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</si>
</sst>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name val="Courier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27.75"/>
      <name val="Arial"/>
      <family val="0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20"/>
      <color indexed="9"/>
      <name val="Arial Narrow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55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3" fillId="10" borderId="18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33" fillId="10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4" fillId="9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4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4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4" fillId="9" borderId="0" xfId="22" applyNumberFormat="1" applyFont="1" applyFill="1" applyBorder="1" applyAlignment="1" applyProtection="1" quotePrefix="1">
      <alignment horizontal="left" vertical="center"/>
      <protection/>
    </xf>
    <xf numFmtId="0" fontId="74" fillId="4" borderId="0" xfId="22" applyNumberFormat="1" applyFont="1" applyFill="1" applyBorder="1" applyAlignment="1" applyProtection="1">
      <alignment horizontal="left" vertical="center"/>
      <protection/>
    </xf>
    <xf numFmtId="164" fontId="74" fillId="9" borderId="0" xfId="0" applyNumberFormat="1" applyFont="1" applyFill="1" applyBorder="1" applyAlignment="1" applyProtection="1">
      <alignment horizontal="left" vertical="center" indent="2"/>
      <protection/>
    </xf>
    <xf numFmtId="164" fontId="74" fillId="9" borderId="0" xfId="0" applyNumberFormat="1" applyFont="1" applyFill="1" applyBorder="1" applyAlignment="1" applyProtection="1">
      <alignment horizontal="left" vertical="center" indent="4"/>
      <protection/>
    </xf>
    <xf numFmtId="164" fontId="74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74" fillId="4" borderId="0" xfId="0" applyNumberFormat="1" applyFont="1" applyFill="1" applyBorder="1" applyAlignment="1" applyProtection="1">
      <alignment horizontal="left" vertical="center" indent="4"/>
      <protection/>
    </xf>
    <xf numFmtId="164" fontId="74" fillId="4" borderId="0" xfId="0" applyNumberFormat="1" applyFont="1" applyFill="1" applyBorder="1" applyAlignment="1" applyProtection="1">
      <alignment horizontal="left" vertical="center" indent="2"/>
      <protection/>
    </xf>
    <xf numFmtId="164" fontId="74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4" fillId="0" borderId="0" xfId="0" applyNumberFormat="1" applyFont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center" vertical="center"/>
    </xf>
    <xf numFmtId="199" fontId="33" fillId="12" borderId="23" xfId="0" applyNumberFormat="1" applyFont="1" applyFill="1" applyBorder="1" applyAlignment="1">
      <alignment horizontal="center" vertical="center"/>
    </xf>
    <xf numFmtId="199" fontId="32" fillId="12" borderId="24" xfId="0" applyNumberFormat="1" applyFont="1" applyFill="1" applyBorder="1" applyAlignment="1">
      <alignment horizontal="center" vertical="center"/>
    </xf>
    <xf numFmtId="199" fontId="32" fillId="12" borderId="25" xfId="0" applyNumberFormat="1" applyFont="1" applyFill="1" applyBorder="1" applyAlignment="1">
      <alignment horizontal="center" vertical="center"/>
    </xf>
    <xf numFmtId="199" fontId="32" fillId="12" borderId="26" xfId="0" applyNumberFormat="1" applyFont="1" applyFill="1" applyBorder="1" applyAlignment="1">
      <alignment horizontal="center" vertical="center"/>
    </xf>
    <xf numFmtId="199" fontId="33" fillId="12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3" borderId="27" xfId="0" applyNumberFormat="1" applyFont="1" applyFill="1" applyBorder="1" applyAlignment="1">
      <alignment horizontal="center" vertical="center"/>
    </xf>
    <xf numFmtId="199" fontId="33" fillId="13" borderId="28" xfId="0" applyNumberFormat="1" applyFont="1" applyFill="1" applyBorder="1" applyAlignment="1">
      <alignment horizontal="center" vertical="center"/>
    </xf>
    <xf numFmtId="199" fontId="33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24" fillId="15" borderId="27" xfId="0" applyNumberFormat="1" applyFont="1" applyFill="1" applyBorder="1" applyAlignment="1">
      <alignment horizontal="center" vertical="center"/>
    </xf>
    <xf numFmtId="199" fontId="24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3" fillId="16" borderId="27" xfId="0" applyNumberFormat="1" applyFont="1" applyFill="1" applyBorder="1" applyAlignment="1">
      <alignment horizontal="center" vertical="center"/>
    </xf>
    <xf numFmtId="199" fontId="33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3" fillId="16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99" fontId="32" fillId="17" borderId="29" xfId="0" applyNumberFormat="1" applyFont="1" applyFill="1" applyBorder="1" applyAlignment="1">
      <alignment horizontal="center" vertical="center"/>
    </xf>
    <xf numFmtId="199" fontId="32" fillId="17" borderId="12" xfId="0" applyNumberFormat="1" applyFont="1" applyFill="1" applyBorder="1" applyAlignment="1">
      <alignment horizontal="center" vertical="center"/>
    </xf>
    <xf numFmtId="199" fontId="32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99" fontId="32" fillId="9" borderId="27" xfId="0" applyNumberFormat="1" applyFont="1" applyFill="1" applyBorder="1" applyAlignment="1">
      <alignment horizontal="center" vertical="center"/>
    </xf>
    <xf numFmtId="199" fontId="32" fillId="9" borderId="28" xfId="0" applyNumberFormat="1" applyFont="1" applyFill="1" applyBorder="1" applyAlignment="1">
      <alignment horizontal="center" vertical="center"/>
    </xf>
    <xf numFmtId="199" fontId="32" fillId="9" borderId="29" xfId="0" applyNumberFormat="1" applyFont="1" applyFill="1" applyBorder="1" applyAlignment="1">
      <alignment horizontal="center" vertical="center"/>
    </xf>
    <xf numFmtId="199" fontId="32" fillId="9" borderId="12" xfId="0" applyNumberFormat="1" applyFont="1" applyFill="1" applyBorder="1" applyAlignment="1">
      <alignment horizontal="center" vertical="center"/>
    </xf>
    <xf numFmtId="199" fontId="32" fillId="9" borderId="30" xfId="0" applyNumberFormat="1" applyFont="1" applyFill="1" applyBorder="1" applyAlignment="1">
      <alignment horizontal="center" vertical="center"/>
    </xf>
    <xf numFmtId="199" fontId="32" fillId="9" borderId="27" xfId="0" applyNumberFormat="1" applyFont="1" applyFill="1" applyBorder="1" applyAlignment="1">
      <alignment horizontal="right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99" fontId="53" fillId="8" borderId="27" xfId="0" applyNumberFormat="1" applyFont="1" applyFill="1" applyBorder="1" applyAlignment="1">
      <alignment horizontal="center" vertical="center"/>
    </xf>
    <xf numFmtId="199" fontId="53" fillId="8" borderId="28" xfId="0" applyNumberFormat="1" applyFont="1" applyFill="1" applyBorder="1" applyAlignment="1">
      <alignment horizontal="center" vertical="center"/>
    </xf>
    <xf numFmtId="199" fontId="53" fillId="8" borderId="29" xfId="0" applyNumberFormat="1" applyFont="1" applyFill="1" applyBorder="1" applyAlignment="1">
      <alignment horizontal="center" vertical="center"/>
    </xf>
    <xf numFmtId="199" fontId="53" fillId="8" borderId="12" xfId="0" applyNumberFormat="1" applyFont="1" applyFill="1" applyBorder="1" applyAlignment="1">
      <alignment horizontal="center" vertical="center"/>
    </xf>
    <xf numFmtId="199" fontId="53" fillId="8" borderId="30" xfId="0" applyNumberFormat="1" applyFont="1" applyFill="1" applyBorder="1" applyAlignment="1">
      <alignment horizontal="center" vertical="center"/>
    </xf>
    <xf numFmtId="199" fontId="53" fillId="8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8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9" borderId="22" xfId="0" applyNumberFormat="1" applyFont="1" applyFill="1" applyBorder="1" applyAlignment="1">
      <alignment horizontal="center" vertical="center"/>
    </xf>
    <xf numFmtId="199" fontId="32" fillId="19" borderId="23" xfId="0" applyNumberFormat="1" applyFont="1" applyFill="1" applyBorder="1" applyAlignment="1">
      <alignment horizontal="center" vertical="center"/>
    </xf>
    <xf numFmtId="199" fontId="32" fillId="19" borderId="24" xfId="0" applyNumberFormat="1" applyFont="1" applyFill="1" applyBorder="1" applyAlignment="1">
      <alignment horizontal="center" vertical="center"/>
    </xf>
    <xf numFmtId="199" fontId="32" fillId="19" borderId="25" xfId="0" applyNumberFormat="1" applyFont="1" applyFill="1" applyBorder="1" applyAlignment="1">
      <alignment horizontal="center" vertical="center"/>
    </xf>
    <xf numFmtId="199" fontId="32" fillId="19" borderId="26" xfId="0" applyNumberFormat="1" applyFont="1" applyFill="1" applyBorder="1" applyAlignment="1">
      <alignment horizontal="center" vertical="center"/>
    </xf>
    <xf numFmtId="199" fontId="32" fillId="19" borderId="32" xfId="0" applyNumberFormat="1" applyFont="1" applyFill="1" applyBorder="1" applyAlignment="1">
      <alignment horizontal="right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1" borderId="33" xfId="0" applyNumberFormat="1" applyFont="1" applyFill="1" applyBorder="1" applyAlignment="1">
      <alignment horizontal="center" vertical="center"/>
    </xf>
    <xf numFmtId="199" fontId="32" fillId="21" borderId="34" xfId="0" applyNumberFormat="1" applyFont="1" applyFill="1" applyBorder="1" applyAlignment="1">
      <alignment horizontal="center" vertical="center"/>
    </xf>
    <xf numFmtId="199" fontId="32" fillId="21" borderId="29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3" fillId="8" borderId="35" xfId="0" applyNumberFormat="1" applyFont="1" applyFill="1" applyBorder="1" applyAlignment="1">
      <alignment horizontal="center" vertical="center"/>
    </xf>
    <xf numFmtId="199" fontId="33" fillId="8" borderId="36" xfId="0" applyNumberFormat="1" applyFont="1" applyFill="1" applyBorder="1" applyAlignment="1">
      <alignment horizontal="center" vertical="center"/>
    </xf>
    <xf numFmtId="199" fontId="33" fillId="8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2" fillId="9" borderId="18" xfId="0" applyFont="1" applyFill="1" applyBorder="1" applyAlignment="1">
      <alignment horizontal="center" vertical="center"/>
    </xf>
    <xf numFmtId="164" fontId="32" fillId="11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10" borderId="39" xfId="0" applyFont="1" applyFill="1" applyBorder="1" applyAlignment="1">
      <alignment horizontal="center" vertical="center" wrapText="1"/>
    </xf>
    <xf numFmtId="164" fontId="33" fillId="10" borderId="2" xfId="0" applyFont="1" applyFill="1" applyBorder="1" applyAlignment="1">
      <alignment horizontal="center" vertical="center" wrapText="1"/>
    </xf>
    <xf numFmtId="164" fontId="33" fillId="10" borderId="14" xfId="0" applyFont="1" applyFill="1" applyBorder="1" applyAlignment="1">
      <alignment horizontal="center" vertical="center" wrapText="1"/>
    </xf>
    <xf numFmtId="164" fontId="23" fillId="0" borderId="0" xfId="22" applyFont="1" applyFill="1" applyBorder="1" applyAlignment="1">
      <alignment horizontal="left" vertical="center"/>
      <protection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64" fontId="76" fillId="5" borderId="0" xfId="22" applyFont="1" applyFill="1" applyBorder="1" applyAlignment="1">
      <alignment horizontal="center" vertical="center"/>
      <protection/>
    </xf>
    <xf numFmtId="164" fontId="77" fillId="8" borderId="13" xfId="22" applyFont="1" applyFill="1" applyBorder="1" applyAlignment="1">
      <alignment horizontal="left" vertical="center"/>
      <protection/>
    </xf>
    <xf numFmtId="164" fontId="78" fillId="8" borderId="0" xfId="22" applyFont="1" applyFill="1" applyBorder="1" applyAlignment="1">
      <alignment horizontal="center" vertical="center"/>
      <protection/>
    </xf>
    <xf numFmtId="164" fontId="77" fillId="8" borderId="0" xfId="22" applyFont="1" applyFill="1" applyBorder="1" applyAlignment="1">
      <alignment vertical="center"/>
      <protection/>
    </xf>
    <xf numFmtId="164" fontId="77" fillId="8" borderId="0" xfId="22" applyFont="1" applyFill="1" applyBorder="1" applyAlignment="1">
      <alignment horizontal="left" vertical="center"/>
      <protection/>
    </xf>
    <xf numFmtId="164" fontId="23" fillId="9" borderId="0" xfId="22" applyFont="1" applyFill="1" applyBorder="1" applyAlignment="1">
      <alignment horizontal="left" vertical="center"/>
      <protection/>
    </xf>
    <xf numFmtId="0" fontId="74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0" fillId="12" borderId="4" xfId="23" applyFont="1" applyFill="1" applyBorder="1" applyAlignment="1">
      <alignment horizontal="left" vertical="center"/>
      <protection/>
    </xf>
    <xf numFmtId="199" fontId="33" fillId="22" borderId="27" xfId="0" applyNumberFormat="1" applyFont="1" applyFill="1" applyBorder="1" applyAlignment="1">
      <alignment horizontal="center" vertical="center"/>
    </xf>
    <xf numFmtId="199" fontId="33" fillId="22" borderId="28" xfId="0" applyNumberFormat="1" applyFont="1" applyFill="1" applyBorder="1" applyAlignment="1">
      <alignment horizontal="center" vertical="center"/>
    </xf>
    <xf numFmtId="199" fontId="33" fillId="22" borderId="29" xfId="0" applyNumberFormat="1" applyFont="1" applyFill="1" applyBorder="1" applyAlignment="1">
      <alignment horizontal="center" vertical="center"/>
    </xf>
    <xf numFmtId="199" fontId="33" fillId="22" borderId="12" xfId="0" applyNumberFormat="1" applyFont="1" applyFill="1" applyBorder="1" applyAlignment="1">
      <alignment horizontal="center" vertical="center"/>
    </xf>
    <xf numFmtId="199" fontId="33" fillId="22" borderId="30" xfId="0" applyNumberFormat="1" applyFont="1" applyFill="1" applyBorder="1" applyAlignment="1">
      <alignment horizontal="center" vertical="center"/>
    </xf>
    <xf numFmtId="199" fontId="33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99" fontId="32" fillId="24" borderId="27" xfId="0" applyNumberFormat="1" applyFont="1" applyFill="1" applyBorder="1" applyAlignment="1">
      <alignment horizontal="center" vertical="center"/>
    </xf>
    <xf numFmtId="199" fontId="32" fillId="24" borderId="28" xfId="0" applyNumberFormat="1" applyFont="1" applyFill="1" applyBorder="1" applyAlignment="1">
      <alignment horizontal="center" vertical="center"/>
    </xf>
    <xf numFmtId="199" fontId="32" fillId="24" borderId="29" xfId="0" applyNumberFormat="1" applyFont="1" applyFill="1" applyBorder="1" applyAlignment="1">
      <alignment horizontal="center" vertical="center"/>
    </xf>
    <xf numFmtId="199" fontId="32" fillId="24" borderId="12" xfId="0" applyNumberFormat="1" applyFont="1" applyFill="1" applyBorder="1" applyAlignment="1">
      <alignment horizontal="center" vertical="center"/>
    </xf>
    <xf numFmtId="199" fontId="32" fillId="24" borderId="30" xfId="0" applyNumberFormat="1" applyFont="1" applyFill="1" applyBorder="1" applyAlignment="1">
      <alignment horizontal="center" vertical="center"/>
    </xf>
    <xf numFmtId="199" fontId="32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5" borderId="2" xfId="0" applyFont="1" applyFill="1" applyBorder="1" applyAlignment="1">
      <alignment vertical="center"/>
    </xf>
    <xf numFmtId="164" fontId="73" fillId="25" borderId="0" xfId="0" applyFont="1" applyFill="1" applyBorder="1" applyAlignment="1">
      <alignment vertical="center"/>
    </xf>
    <xf numFmtId="164" fontId="73" fillId="25" borderId="3" xfId="0" applyFont="1" applyFill="1" applyBorder="1" applyAlignment="1">
      <alignment vertical="center"/>
    </xf>
    <xf numFmtId="164" fontId="73" fillId="25" borderId="14" xfId="0" applyFont="1" applyFill="1" applyBorder="1" applyAlignment="1">
      <alignment vertical="center"/>
    </xf>
    <xf numFmtId="164" fontId="73" fillId="25" borderId="15" xfId="0" applyFont="1" applyFill="1" applyBorder="1" applyAlignment="1">
      <alignment vertical="center"/>
    </xf>
    <xf numFmtId="164" fontId="73" fillId="25" borderId="16" xfId="0" applyFont="1" applyFill="1" applyBorder="1" applyAlignment="1">
      <alignment vertical="center"/>
    </xf>
    <xf numFmtId="164" fontId="80" fillId="12" borderId="0" xfId="23" applyFont="1" applyFill="1" applyBorder="1" applyAlignment="1">
      <alignment horizontal="left" vertical="center"/>
      <protection/>
    </xf>
    <xf numFmtId="164" fontId="74" fillId="4" borderId="0" xfId="0" applyNumberFormat="1" applyFont="1" applyFill="1" applyBorder="1" applyAlignment="1" applyProtection="1">
      <alignment horizontal="left" vertical="center" indent="8"/>
      <protection/>
    </xf>
    <xf numFmtId="172" fontId="33" fillId="12" borderId="24" xfId="0" applyNumberFormat="1" applyFont="1" applyFill="1" applyBorder="1" applyAlignment="1">
      <alignment horizontal="center" vertical="center"/>
    </xf>
    <xf numFmtId="172" fontId="33" fillId="12" borderId="25" xfId="0" applyNumberFormat="1" applyFont="1" applyFill="1" applyBorder="1" applyAlignment="1">
      <alignment horizontal="center" vertical="center"/>
    </xf>
    <xf numFmtId="172" fontId="33" fillId="12" borderId="26" xfId="0" applyNumberFormat="1" applyFont="1" applyFill="1" applyBorder="1" applyAlignment="1">
      <alignment horizontal="center" vertical="center"/>
    </xf>
    <xf numFmtId="172" fontId="33" fillId="13" borderId="29" xfId="0" applyNumberFormat="1" applyFont="1" applyFill="1" applyBorder="1" applyAlignment="1">
      <alignment horizontal="center" vertical="center"/>
    </xf>
    <xf numFmtId="172" fontId="33" fillId="13" borderId="12" xfId="0" applyNumberFormat="1" applyFont="1" applyFill="1" applyBorder="1" applyAlignment="1">
      <alignment horizontal="center" vertical="center"/>
    </xf>
    <xf numFmtId="172" fontId="33" fillId="13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72" fontId="24" fillId="15" borderId="29" xfId="0" applyNumberFormat="1" applyFont="1" applyFill="1" applyBorder="1" applyAlignment="1">
      <alignment horizontal="center" vertical="center"/>
    </xf>
    <xf numFmtId="172" fontId="24" fillId="15" borderId="12" xfId="0" applyNumberFormat="1" applyFont="1" applyFill="1" applyBorder="1" applyAlignment="1">
      <alignment horizontal="center" vertical="center"/>
    </xf>
    <xf numFmtId="172" fontId="24" fillId="15" borderId="30" xfId="0" applyNumberFormat="1" applyFont="1" applyFill="1" applyBorder="1" applyAlignment="1">
      <alignment horizontal="center" vertical="center"/>
    </xf>
    <xf numFmtId="172" fontId="33" fillId="16" borderId="29" xfId="0" applyNumberFormat="1" applyFont="1" applyFill="1" applyBorder="1" applyAlignment="1">
      <alignment horizontal="center" vertical="center"/>
    </xf>
    <xf numFmtId="172" fontId="33" fillId="16" borderId="12" xfId="0" applyNumberFormat="1" applyFont="1" applyFill="1" applyBorder="1" applyAlignment="1">
      <alignment horizontal="center" vertical="center"/>
    </xf>
    <xf numFmtId="172" fontId="33" fillId="16" borderId="30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2" fillId="9" borderId="29" xfId="0" applyNumberFormat="1" applyFont="1" applyFill="1" applyBorder="1" applyAlignment="1">
      <alignment horizontal="center" vertical="center"/>
    </xf>
    <xf numFmtId="172" fontId="32" fillId="9" borderId="12" xfId="0" applyNumberFormat="1" applyFont="1" applyFill="1" applyBorder="1" applyAlignment="1">
      <alignment horizontal="center" vertical="center"/>
    </xf>
    <xf numFmtId="172" fontId="32" fillId="9" borderId="30" xfId="0" applyNumberFormat="1" applyFont="1" applyFill="1" applyBorder="1" applyAlignment="1">
      <alignment horizontal="center" vertical="center"/>
    </xf>
    <xf numFmtId="172" fontId="32" fillId="24" borderId="29" xfId="0" applyNumberFormat="1" applyFont="1" applyFill="1" applyBorder="1" applyAlignment="1">
      <alignment horizontal="center" vertical="center"/>
    </xf>
    <xf numFmtId="172" fontId="32" fillId="24" borderId="12" xfId="0" applyNumberFormat="1" applyFont="1" applyFill="1" applyBorder="1" applyAlignment="1">
      <alignment horizontal="center" vertical="center"/>
    </xf>
    <xf numFmtId="172" fontId="32" fillId="24" borderId="30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99" fontId="32" fillId="21" borderId="27" xfId="0" applyNumberFormat="1" applyFont="1" applyFill="1" applyBorder="1" applyAlignment="1">
      <alignment horizontal="center" vertical="center"/>
    </xf>
    <xf numFmtId="199" fontId="32" fillId="21" borderId="28" xfId="0" applyNumberFormat="1" applyFont="1" applyFill="1" applyBorder="1" applyAlignment="1">
      <alignment horizontal="center" vertical="center"/>
    </xf>
    <xf numFmtId="172" fontId="32" fillId="21" borderId="29" xfId="0" applyNumberFormat="1" applyFont="1" applyFill="1" applyBorder="1" applyAlignment="1">
      <alignment horizontal="center" vertical="center"/>
    </xf>
    <xf numFmtId="172" fontId="32" fillId="21" borderId="12" xfId="0" applyNumberFormat="1" applyFont="1" applyFill="1" applyBorder="1" applyAlignment="1">
      <alignment horizontal="center" vertical="center"/>
    </xf>
    <xf numFmtId="172" fontId="32" fillId="21" borderId="30" xfId="0" applyNumberFormat="1" applyFont="1" applyFill="1" applyBorder="1" applyAlignment="1">
      <alignment horizontal="center" vertical="center"/>
    </xf>
    <xf numFmtId="199" fontId="32" fillId="21" borderId="12" xfId="0" applyNumberFormat="1" applyFont="1" applyFill="1" applyBorder="1" applyAlignment="1">
      <alignment horizontal="center" vertical="center"/>
    </xf>
    <xf numFmtId="199" fontId="32" fillId="21" borderId="30" xfId="0" applyNumberFormat="1" applyFont="1" applyFill="1" applyBorder="1" applyAlignment="1">
      <alignment horizontal="center" vertical="center"/>
    </xf>
    <xf numFmtId="172" fontId="33" fillId="22" borderId="29" xfId="0" applyNumberFormat="1" applyFont="1" applyFill="1" applyBorder="1" applyAlignment="1">
      <alignment horizontal="center" vertical="center"/>
    </xf>
    <xf numFmtId="172" fontId="33" fillId="22" borderId="12" xfId="0" applyNumberFormat="1" applyFont="1" applyFill="1" applyBorder="1" applyAlignment="1">
      <alignment horizontal="center" vertical="center"/>
    </xf>
    <xf numFmtId="172" fontId="33" fillId="22" borderId="30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8" borderId="29" xfId="0" applyNumberFormat="1" applyFont="1" applyFill="1" applyBorder="1" applyAlignment="1">
      <alignment horizontal="center" vertical="center"/>
    </xf>
    <xf numFmtId="172" fontId="53" fillId="8" borderId="12" xfId="0" applyNumberFormat="1" applyFont="1" applyFill="1" applyBorder="1" applyAlignment="1">
      <alignment horizontal="center" vertical="center"/>
    </xf>
    <xf numFmtId="172" fontId="53" fillId="8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99" fontId="32" fillId="19" borderId="28" xfId="0" applyNumberFormat="1" applyFont="1" applyFill="1" applyBorder="1" applyAlignment="1">
      <alignment horizontal="center" vertical="center"/>
    </xf>
    <xf numFmtId="172" fontId="32" fillId="19" borderId="29" xfId="0" applyNumberFormat="1" applyFont="1" applyFill="1" applyBorder="1" applyAlignment="1">
      <alignment horizontal="center" vertical="center"/>
    </xf>
    <xf numFmtId="172" fontId="32" fillId="19" borderId="12" xfId="0" applyNumberFormat="1" applyFont="1" applyFill="1" applyBorder="1" applyAlignment="1">
      <alignment horizontal="center" vertical="center"/>
    </xf>
    <xf numFmtId="172" fontId="32" fillId="19" borderId="30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12" xfId="0" applyNumberFormat="1" applyFont="1" applyFill="1" applyBorder="1" applyAlignment="1">
      <alignment horizontal="center" vertical="center"/>
    </xf>
    <xf numFmtId="199" fontId="32" fillId="19" borderId="30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72" fontId="32" fillId="19" borderId="24" xfId="0" applyNumberFormat="1" applyFont="1" applyFill="1" applyBorder="1" applyAlignment="1">
      <alignment horizontal="center" vertical="center"/>
    </xf>
    <xf numFmtId="172" fontId="32" fillId="19" borderId="25" xfId="0" applyNumberFormat="1" applyFont="1" applyFill="1" applyBorder="1" applyAlignment="1">
      <alignment horizontal="center" vertical="center"/>
    </xf>
    <xf numFmtId="172" fontId="32" fillId="19" borderId="26" xfId="0" applyNumberFormat="1" applyFont="1" applyFill="1" applyBorder="1" applyAlignment="1">
      <alignment horizontal="center" vertical="center"/>
    </xf>
    <xf numFmtId="172" fontId="32" fillId="19" borderId="40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21" borderId="41" xfId="0" applyNumberFormat="1" applyFont="1" applyFill="1" applyBorder="1" applyAlignment="1">
      <alignment horizontal="center" vertical="center"/>
    </xf>
    <xf numFmtId="172" fontId="32" fillId="21" borderId="8" xfId="0" applyNumberFormat="1" applyFont="1" applyFill="1" applyBorder="1" applyAlignment="1">
      <alignment horizontal="center" vertical="center"/>
    </xf>
    <xf numFmtId="172" fontId="32" fillId="21" borderId="42" xfId="0" applyNumberFormat="1" applyFont="1" applyFill="1" applyBorder="1" applyAlignment="1">
      <alignment horizontal="center" vertical="center"/>
    </xf>
    <xf numFmtId="172" fontId="32" fillId="21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8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8" borderId="36" xfId="0" applyNumberFormat="1" applyFont="1" applyFill="1" applyBorder="1" applyAlignment="1">
      <alignment horizontal="center" vertical="center"/>
    </xf>
    <xf numFmtId="172" fontId="33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5" fillId="5" borderId="20" xfId="22" applyNumberFormat="1" applyFont="1" applyFill="1" applyBorder="1" applyAlignment="1" applyProtection="1">
      <alignment vertical="center"/>
      <protection/>
    </xf>
    <xf numFmtId="164" fontId="56" fillId="5" borderId="20" xfId="22" applyFont="1" applyFill="1" applyBorder="1" applyAlignment="1">
      <alignment vertical="center"/>
      <protection/>
    </xf>
    <xf numFmtId="164" fontId="23" fillId="5" borderId="20" xfId="22" applyFont="1" applyFill="1" applyBorder="1" applyAlignment="1">
      <alignment vertical="center"/>
      <protection/>
    </xf>
    <xf numFmtId="164" fontId="77" fillId="0" borderId="0" xfId="22" applyFont="1" applyFill="1" applyBorder="1" applyAlignment="1">
      <alignment horizontal="left" vertical="center"/>
      <protection/>
    </xf>
    <xf numFmtId="164" fontId="77" fillId="8" borderId="20" xfId="22" applyFont="1" applyFill="1" applyBorder="1" applyAlignment="1">
      <alignment vertical="center"/>
      <protection/>
    </xf>
    <xf numFmtId="164" fontId="23" fillId="0" borderId="0" xfId="0" applyFont="1" applyFill="1" applyAlignment="1">
      <alignment horizontal="center"/>
    </xf>
    <xf numFmtId="164" fontId="56" fillId="0" borderId="0" xfId="0" applyFont="1" applyFill="1" applyAlignment="1">
      <alignment horizontal="center"/>
    </xf>
    <xf numFmtId="164" fontId="23" fillId="26" borderId="0" xfId="0" applyFont="1" applyFill="1" applyAlignment="1">
      <alignment horizontal="center"/>
    </xf>
    <xf numFmtId="164" fontId="23" fillId="4" borderId="0" xfId="22" applyFont="1" applyFill="1" applyBorder="1" applyAlignment="1">
      <alignment horizontal="left" vertical="center"/>
      <protection/>
    </xf>
    <xf numFmtId="0" fontId="56" fillId="4" borderId="0" xfId="22" applyNumberFormat="1" applyFont="1" applyFill="1" applyBorder="1" applyAlignment="1">
      <alignment horizontal="left" vertical="center"/>
      <protection/>
    </xf>
    <xf numFmtId="164" fontId="56" fillId="4" borderId="0" xfId="22" applyFont="1" applyFill="1" applyBorder="1" applyAlignment="1" quotePrefix="1">
      <alignment horizontal="left" vertical="center"/>
      <protection/>
    </xf>
    <xf numFmtId="164" fontId="56" fillId="0" borderId="0" xfId="22" applyFont="1" applyFill="1" applyBorder="1" applyAlignment="1">
      <alignment horizontal="left" vertical="center"/>
      <protection/>
    </xf>
    <xf numFmtId="0" fontId="74" fillId="9" borderId="7" xfId="0" applyNumberFormat="1" applyFont="1" applyFill="1" applyBorder="1" applyAlignment="1" applyProtection="1" quotePrefix="1">
      <alignment horizontal="left" vertical="center"/>
      <protection/>
    </xf>
    <xf numFmtId="0" fontId="74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5" fillId="25" borderId="9" xfId="22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43" xfId="0" applyNumberFormat="1" applyFont="1" applyFill="1" applyBorder="1" applyAlignment="1" applyProtection="1">
      <alignment horizontal="left" vertical="center"/>
      <protection/>
    </xf>
    <xf numFmtId="0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4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4" fillId="9" borderId="7" xfId="0" applyNumberFormat="1" applyFont="1" applyFill="1" applyBorder="1" applyAlignment="1" applyProtection="1">
      <alignment horizontal="left" vertical="center"/>
      <protection/>
    </xf>
    <xf numFmtId="0" fontId="74" fillId="9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Font="1" applyFill="1" applyBorder="1" applyAlignment="1">
      <alignment horizontal="left" vertical="center"/>
    </xf>
    <xf numFmtId="164" fontId="75" fillId="25" borderId="9" xfId="0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>
      <alignment horizontal="left" vertical="center"/>
      <protection/>
    </xf>
    <xf numFmtId="164" fontId="74" fillId="9" borderId="9" xfId="0" applyNumberFormat="1" applyFont="1" applyFill="1" applyBorder="1" applyAlignment="1" applyProtection="1">
      <alignment horizontal="center" vertical="center"/>
      <protection/>
    </xf>
    <xf numFmtId="166" fontId="74" fillId="9" borderId="19" xfId="0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 quotePrefix="1">
      <alignment horizontal="left" vertical="center"/>
      <protection/>
    </xf>
    <xf numFmtId="164" fontId="74" fillId="9" borderId="0" xfId="22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4" fillId="9" borderId="0" xfId="22" applyNumberFormat="1" applyFont="1" applyFill="1" applyBorder="1" applyAlignment="1" applyProtection="1">
      <alignment horizontal="center" vertical="center"/>
      <protection/>
    </xf>
    <xf numFmtId="166" fontId="74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>
      <alignment horizontal="left" vertical="center"/>
      <protection/>
    </xf>
    <xf numFmtId="0" fontId="74" fillId="9" borderId="0" xfId="22" applyNumberFormat="1" applyFont="1" applyFill="1" applyBorder="1" applyAlignment="1">
      <alignment horizontal="left" vertical="center"/>
      <protection/>
    </xf>
    <xf numFmtId="164" fontId="74" fillId="9" borderId="0" xfId="22" applyNumberFormat="1" applyFont="1" applyFill="1" applyBorder="1" applyAlignment="1" applyProtection="1">
      <alignment horizontal="left" vertical="center" indent="4"/>
      <protection/>
    </xf>
    <xf numFmtId="0" fontId="74" fillId="9" borderId="43" xfId="22" applyNumberFormat="1" applyFont="1" applyFill="1" applyBorder="1" applyAlignment="1">
      <alignment horizontal="left" vertical="center"/>
      <protection/>
    </xf>
    <xf numFmtId="0" fontId="74" fillId="9" borderId="4" xfId="22" applyNumberFormat="1" applyFont="1" applyFill="1" applyBorder="1" applyAlignment="1">
      <alignment horizontal="left" vertical="center"/>
      <protection/>
    </xf>
    <xf numFmtId="164" fontId="23" fillId="9" borderId="4" xfId="22" applyFont="1" applyFill="1" applyBorder="1" applyAlignment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left" vertical="center" indent="2"/>
      <protection/>
    </xf>
    <xf numFmtId="164" fontId="74" fillId="9" borderId="4" xfId="22" applyNumberFormat="1" applyFont="1" applyFill="1" applyBorder="1" applyAlignment="1" applyProtection="1">
      <alignment horizontal="left" vertical="center"/>
      <protection/>
    </xf>
    <xf numFmtId="164" fontId="74" fillId="9" borderId="4" xfId="22" applyNumberFormat="1" applyFont="1" applyFill="1" applyBorder="1" applyAlignment="1" applyProtection="1">
      <alignment horizontal="center" vertical="center"/>
      <protection/>
    </xf>
    <xf numFmtId="166" fontId="74" fillId="9" borderId="21" xfId="22" applyNumberFormat="1" applyFont="1" applyFill="1" applyBorder="1" applyAlignment="1" applyProtection="1">
      <alignment horizontal="center" vertical="center"/>
      <protection/>
    </xf>
    <xf numFmtId="166" fontId="75" fillId="4" borderId="0" xfId="0" applyNumberFormat="1" applyFont="1" applyFill="1" applyBorder="1" applyAlignment="1" applyProtection="1">
      <alignment horizontal="center" vertical="center"/>
      <protection/>
    </xf>
    <xf numFmtId="0" fontId="74" fillId="9" borderId="44" xfId="22" applyNumberFormat="1" applyFont="1" applyFill="1" applyBorder="1" applyAlignment="1" applyProtection="1" quotePrefix="1">
      <alignment horizontal="left" vertical="center"/>
      <protection/>
    </xf>
    <xf numFmtId="0" fontId="74" fillId="9" borderId="45" xfId="22" applyNumberFormat="1" applyFont="1" applyFill="1" applyBorder="1" applyAlignment="1" applyProtection="1" quotePrefix="1">
      <alignment horizontal="left" vertical="center"/>
      <protection/>
    </xf>
    <xf numFmtId="164" fontId="74" fillId="9" borderId="45" xfId="22" applyFont="1" applyFill="1" applyBorder="1" applyAlignment="1">
      <alignment horizontal="left" vertical="center"/>
      <protection/>
    </xf>
    <xf numFmtId="164" fontId="75" fillId="25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left" vertical="center"/>
      <protection/>
    </xf>
    <xf numFmtId="164" fontId="74" fillId="9" borderId="45" xfId="0" applyNumberFormat="1" applyFont="1" applyFill="1" applyBorder="1" applyAlignment="1" applyProtection="1">
      <alignment horizontal="left" vertical="center"/>
      <protection/>
    </xf>
    <xf numFmtId="164" fontId="74" fillId="9" borderId="45" xfId="22" applyNumberFormat="1" applyFont="1" applyFill="1" applyBorder="1" applyAlignment="1" applyProtection="1">
      <alignment horizontal="center" vertical="center"/>
      <protection/>
    </xf>
    <xf numFmtId="166" fontId="74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>
      <alignment horizontal="left" vertical="center"/>
      <protection/>
    </xf>
    <xf numFmtId="0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4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4" fillId="9" borderId="4" xfId="0" applyFont="1" applyFill="1" applyBorder="1" applyAlignment="1">
      <alignment horizontal="left" vertical="center" indent="2"/>
    </xf>
    <xf numFmtId="0" fontId="74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4" fillId="9" borderId="4" xfId="0" applyNumberFormat="1" applyFont="1" applyFill="1" applyBorder="1" applyAlignment="1" applyProtection="1">
      <alignment horizontal="left" vertical="center" indent="4"/>
      <protection/>
    </xf>
    <xf numFmtId="0" fontId="74" fillId="9" borderId="44" xfId="0" applyNumberFormat="1" applyFont="1" applyFill="1" applyBorder="1" applyAlignment="1" applyProtection="1">
      <alignment horizontal="left" vertical="center"/>
      <protection/>
    </xf>
    <xf numFmtId="0" fontId="74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5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4" fillId="9" borderId="7" xfId="22" applyNumberFormat="1" applyFont="1" applyFill="1" applyBorder="1" applyAlignment="1" applyProtection="1" quotePrefix="1">
      <alignment horizontal="left" vertical="center"/>
      <protection/>
    </xf>
    <xf numFmtId="0" fontId="74" fillId="9" borderId="9" xfId="22" applyNumberFormat="1" applyFont="1" applyFill="1" applyBorder="1" applyAlignment="1" applyProtection="1" quotePrefix="1">
      <alignment horizontal="left" vertical="center"/>
      <protection/>
    </xf>
    <xf numFmtId="164" fontId="74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3" fillId="4" borderId="0" xfId="0" applyFont="1" applyFill="1" applyBorder="1" applyAlignment="1">
      <alignment horizontal="left" vertical="center"/>
    </xf>
    <xf numFmtId="164" fontId="75" fillId="25" borderId="9" xfId="0" applyNumberFormat="1" applyFont="1" applyFill="1" applyBorder="1" applyAlignment="1" applyProtection="1">
      <alignment horizontal="left" vertical="center" indent="4"/>
      <protection/>
    </xf>
    <xf numFmtId="164" fontId="23" fillId="0" borderId="0" xfId="0" applyFont="1" applyFill="1" applyBorder="1" applyAlignment="1">
      <alignment horizontal="left" vertical="center"/>
    </xf>
    <xf numFmtId="164" fontId="74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4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4" fillId="9" borderId="43" xfId="22" applyNumberFormat="1" applyFont="1" applyFill="1" applyBorder="1" applyAlignment="1" applyProtection="1">
      <alignment horizontal="left" vertical="center"/>
      <protection/>
    </xf>
    <xf numFmtId="0" fontId="74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74" fillId="9" borderId="4" xfId="0" applyNumberFormat="1" applyFont="1" applyFill="1" applyBorder="1" applyAlignment="1" applyProtection="1">
      <alignment horizontal="left" vertical="center" indent="8"/>
      <protection/>
    </xf>
    <xf numFmtId="164" fontId="75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4" fillId="9" borderId="7" xfId="23" applyNumberFormat="1" applyFont="1" applyFill="1" applyBorder="1" applyAlignment="1" applyProtection="1">
      <alignment horizontal="left" vertical="center"/>
      <protection/>
    </xf>
    <xf numFmtId="0" fontId="74" fillId="9" borderId="9" xfId="23" applyNumberFormat="1" applyFont="1" applyFill="1" applyBorder="1" applyAlignment="1" applyProtection="1">
      <alignment horizontal="left" vertical="center"/>
      <protection/>
    </xf>
    <xf numFmtId="164" fontId="75" fillId="25" borderId="9" xfId="23" applyNumberFormat="1" applyFont="1" applyFill="1" applyBorder="1" applyAlignment="1" applyProtection="1">
      <alignment horizontal="left" vertical="center"/>
      <protection/>
    </xf>
    <xf numFmtId="164" fontId="74" fillId="25" borderId="9" xfId="0" applyNumberFormat="1" applyFont="1" applyFill="1" applyBorder="1" applyAlignment="1" applyProtection="1" quotePrefix="1">
      <alignment horizontal="left" vertical="center"/>
      <protection/>
    </xf>
    <xf numFmtId="166" fontId="75" fillId="9" borderId="20" xfId="22" applyNumberFormat="1" applyFont="1" applyFill="1" applyBorder="1" applyAlignment="1" applyProtection="1">
      <alignment horizontal="center" vertical="center"/>
      <protection/>
    </xf>
    <xf numFmtId="164" fontId="81" fillId="0" borderId="0" xfId="23" applyFont="1" applyFill="1" applyBorder="1" applyAlignment="1">
      <alignment horizontal="center" vertical="center"/>
      <protection/>
    </xf>
    <xf numFmtId="164" fontId="80" fillId="0" borderId="0" xfId="23" applyFont="1" applyFill="1" applyBorder="1" applyAlignment="1">
      <alignment horizontal="left" vertical="center"/>
      <protection/>
    </xf>
    <xf numFmtId="164" fontId="80" fillId="0" borderId="4" xfId="23" applyFont="1" applyFill="1" applyBorder="1" applyAlignment="1">
      <alignment horizontal="left" vertical="center"/>
      <protection/>
    </xf>
    <xf numFmtId="164" fontId="80" fillId="4" borderId="0" xfId="23" applyFont="1" applyFill="1" applyBorder="1" applyAlignment="1">
      <alignment horizontal="left" vertical="center"/>
      <protection/>
    </xf>
    <xf numFmtId="164" fontId="75" fillId="25" borderId="4" xfId="22" applyFont="1" applyFill="1" applyBorder="1" applyAlignment="1">
      <alignment horizontal="left" vertical="center"/>
      <protection/>
    </xf>
    <xf numFmtId="164" fontId="77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1" fillId="0" borderId="0" xfId="23" applyFont="1" applyFill="1" applyBorder="1" applyAlignment="1">
      <alignment horizontal="left" vertical="center"/>
      <protection/>
    </xf>
    <xf numFmtId="164" fontId="81" fillId="12" borderId="7" xfId="23" applyFont="1" applyFill="1" applyBorder="1" applyAlignment="1">
      <alignment horizontal="center" vertical="center"/>
      <protection/>
    </xf>
    <xf numFmtId="164" fontId="81" fillId="12" borderId="9" xfId="23" applyFont="1" applyFill="1" applyBorder="1" applyAlignment="1">
      <alignment horizontal="center" vertical="center"/>
      <protection/>
    </xf>
    <xf numFmtId="164" fontId="81" fillId="12" borderId="19" xfId="23" applyFont="1" applyFill="1" applyBorder="1" applyAlignment="1">
      <alignment horizontal="center" vertical="center"/>
      <protection/>
    </xf>
    <xf numFmtId="0" fontId="81" fillId="8" borderId="13" xfId="23" applyNumberFormat="1" applyFont="1" applyFill="1" applyBorder="1" applyAlignment="1">
      <alignment horizontal="center" vertical="center"/>
      <protection/>
    </xf>
    <xf numFmtId="0" fontId="81" fillId="8" borderId="0" xfId="23" applyNumberFormat="1" applyFont="1" applyFill="1" applyBorder="1" applyAlignment="1">
      <alignment horizontal="center" vertical="center"/>
      <protection/>
    </xf>
    <xf numFmtId="164" fontId="81" fillId="8" borderId="0" xfId="23" applyFont="1" applyFill="1" applyBorder="1" applyAlignment="1">
      <alignment horizontal="center" vertical="center"/>
      <protection/>
    </xf>
    <xf numFmtId="164" fontId="81" fillId="8" borderId="20" xfId="23" applyFont="1" applyFill="1" applyBorder="1" applyAlignment="1">
      <alignment horizontal="center" vertical="center"/>
      <protection/>
    </xf>
    <xf numFmtId="0" fontId="75" fillId="8" borderId="13" xfId="23" applyNumberFormat="1" applyFont="1" applyFill="1" applyBorder="1" applyAlignment="1" applyProtection="1">
      <alignment horizontal="left" vertical="center"/>
      <protection/>
    </xf>
    <xf numFmtId="0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left" vertical="center"/>
      <protection/>
    </xf>
    <xf numFmtId="164" fontId="75" fillId="8" borderId="0" xfId="23" applyFont="1" applyFill="1" applyBorder="1" applyAlignment="1">
      <alignment horizontal="left" vertical="center"/>
      <protection/>
    </xf>
    <xf numFmtId="164" fontId="75" fillId="8" borderId="0" xfId="23" applyNumberFormat="1" applyFont="1" applyFill="1" applyBorder="1" applyAlignment="1" applyProtection="1">
      <alignment horizontal="center" vertical="center"/>
      <protection/>
    </xf>
    <xf numFmtId="166" fontId="75" fillId="8" borderId="20" xfId="23" applyNumberFormat="1" applyFont="1" applyFill="1" applyBorder="1" applyAlignment="1" applyProtection="1">
      <alignment horizontal="center" vertical="center"/>
      <protection/>
    </xf>
    <xf numFmtId="164" fontId="81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7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7" xfId="0" applyFont="1" applyFill="1" applyBorder="1" applyAlignment="1">
      <alignment horizontal="center" vertical="center"/>
    </xf>
    <xf numFmtId="164" fontId="33" fillId="27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7" borderId="14" xfId="0" applyFont="1" applyFill="1" applyBorder="1" applyAlignment="1">
      <alignment horizontal="center" vertical="center" wrapText="1"/>
    </xf>
    <xf numFmtId="164" fontId="32" fillId="7" borderId="48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87" fillId="0" borderId="0" xfId="0" applyFont="1" applyAlignment="1">
      <alignment/>
    </xf>
    <xf numFmtId="164" fontId="86" fillId="0" borderId="0" xfId="0" applyFont="1" applyAlignment="1">
      <alignment/>
    </xf>
    <xf numFmtId="164" fontId="75" fillId="25" borderId="45" xfId="0" applyNumberFormat="1" applyFont="1" applyFill="1" applyBorder="1" applyAlignment="1" applyProtection="1">
      <alignment horizontal="left" vertical="center"/>
      <protection/>
    </xf>
    <xf numFmtId="164" fontId="74" fillId="9" borderId="0" xfId="0" applyFont="1" applyFill="1" applyBorder="1" applyAlignment="1">
      <alignment horizontal="left" vertical="center"/>
    </xf>
    <xf numFmtId="164" fontId="74" fillId="9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8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2" borderId="49" xfId="0" applyNumberFormat="1" applyFont="1" applyFill="1" applyBorder="1" applyAlignment="1">
      <alignment horizontal="center" vertical="center"/>
    </xf>
    <xf numFmtId="199" fontId="32" fillId="12" borderId="49" xfId="0" applyNumberFormat="1" applyFont="1" applyFill="1" applyBorder="1" applyAlignment="1">
      <alignment horizontal="center" vertical="center"/>
    </xf>
    <xf numFmtId="172" fontId="24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3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72" fontId="32" fillId="9" borderId="46" xfId="0" applyNumberFormat="1" applyFont="1" applyFill="1" applyBorder="1" applyAlignment="1">
      <alignment horizontal="center" vertical="center"/>
    </xf>
    <xf numFmtId="199" fontId="32" fillId="9" borderId="46" xfId="0" applyNumberFormat="1" applyFont="1" applyFill="1" applyBorder="1" applyAlignment="1">
      <alignment horizontal="center" vertical="center"/>
    </xf>
    <xf numFmtId="172" fontId="32" fillId="24" borderId="46" xfId="0" applyNumberFormat="1" applyFont="1" applyFill="1" applyBorder="1" applyAlignment="1">
      <alignment horizontal="center" vertical="center"/>
    </xf>
    <xf numFmtId="199" fontId="32" fillId="24" borderId="46" xfId="0" applyNumberFormat="1" applyFont="1" applyFill="1" applyBorder="1" applyAlignment="1">
      <alignment horizontal="center" vertical="center"/>
    </xf>
    <xf numFmtId="172" fontId="33" fillId="22" borderId="46" xfId="0" applyNumberFormat="1" applyFont="1" applyFill="1" applyBorder="1" applyAlignment="1">
      <alignment horizontal="center" vertical="center"/>
    </xf>
    <xf numFmtId="199" fontId="33" fillId="22" borderId="46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2" fillId="17" borderId="46" xfId="0" applyNumberFormat="1" applyFont="1" applyFill="1" applyBorder="1" applyAlignment="1">
      <alignment horizontal="center" vertical="center"/>
    </xf>
    <xf numFmtId="172" fontId="32" fillId="21" borderId="46" xfId="0" applyNumberFormat="1" applyFont="1" applyFill="1" applyBorder="1" applyAlignment="1">
      <alignment horizontal="center" vertical="center"/>
    </xf>
    <xf numFmtId="199" fontId="32" fillId="21" borderId="46" xfId="0" applyNumberFormat="1" applyFont="1" applyFill="1" applyBorder="1" applyAlignment="1">
      <alignment horizontal="center" vertical="center"/>
    </xf>
    <xf numFmtId="172" fontId="33" fillId="13" borderId="46" xfId="0" applyNumberFormat="1" applyFont="1" applyFill="1" applyBorder="1" applyAlignment="1">
      <alignment horizontal="center" vertical="center"/>
    </xf>
    <xf numFmtId="199" fontId="33" fillId="13" borderId="29" xfId="0" applyNumberFormat="1" applyFont="1" applyFill="1" applyBorder="1" applyAlignment="1">
      <alignment horizontal="center" vertical="center"/>
    </xf>
    <xf numFmtId="199" fontId="33" fillId="13" borderId="46" xfId="0" applyNumberFormat="1" applyFont="1" applyFill="1" applyBorder="1" applyAlignment="1">
      <alignment horizontal="center" vertical="center"/>
    </xf>
    <xf numFmtId="199" fontId="33" fillId="13" borderId="12" xfId="0" applyNumberFormat="1" applyFont="1" applyFill="1" applyBorder="1" applyAlignment="1">
      <alignment horizontal="center" vertical="center"/>
    </xf>
    <xf numFmtId="199" fontId="33" fillId="13" borderId="30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3" fillId="14" borderId="29" xfId="0" applyNumberFormat="1" applyFont="1" applyFill="1" applyBorder="1" applyAlignment="1">
      <alignment horizontal="center" vertical="center"/>
    </xf>
    <xf numFmtId="199" fontId="33" fillId="14" borderId="46" xfId="0" applyNumberFormat="1" applyFont="1" applyFill="1" applyBorder="1" applyAlignment="1">
      <alignment horizontal="center" vertical="center"/>
    </xf>
    <xf numFmtId="199" fontId="33" fillId="14" borderId="12" xfId="0" applyNumberFormat="1" applyFont="1" applyFill="1" applyBorder="1" applyAlignment="1">
      <alignment horizontal="center" vertical="center"/>
    </xf>
    <xf numFmtId="199" fontId="33" fillId="14" borderId="30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8" borderId="46" xfId="0" applyNumberFormat="1" applyFont="1" applyFill="1" applyBorder="1" applyAlignment="1">
      <alignment horizontal="center" vertical="center"/>
    </xf>
    <xf numFmtId="199" fontId="53" fillId="8" borderId="46" xfId="0" applyNumberFormat="1" applyFont="1" applyFill="1" applyBorder="1" applyAlignment="1">
      <alignment horizontal="center" vertical="center"/>
    </xf>
    <xf numFmtId="172" fontId="32" fillId="19" borderId="46" xfId="0" applyNumberFormat="1" applyFont="1" applyFill="1" applyBorder="1" applyAlignment="1">
      <alignment horizontal="center" vertical="center"/>
    </xf>
    <xf numFmtId="199" fontId="32" fillId="19" borderId="46" xfId="0" applyNumberFormat="1" applyFont="1" applyFill="1" applyBorder="1" applyAlignment="1">
      <alignment horizontal="center" vertical="center"/>
    </xf>
    <xf numFmtId="172" fontId="32" fillId="19" borderId="49" xfId="0" applyNumberFormat="1" applyFont="1" applyFill="1" applyBorder="1" applyAlignment="1">
      <alignment horizontal="center" vertical="center"/>
    </xf>
    <xf numFmtId="199" fontId="32" fillId="19" borderId="49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72" fontId="32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50" xfId="0" applyFont="1" applyFill="1" applyBorder="1" applyAlignment="1">
      <alignment horizontal="center" vertical="center"/>
    </xf>
    <xf numFmtId="164" fontId="91" fillId="2" borderId="51" xfId="0" applyFont="1" applyFill="1" applyBorder="1" applyAlignment="1">
      <alignment horizontal="center" vertical="center"/>
    </xf>
    <xf numFmtId="164" fontId="91" fillId="2" borderId="52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83" fillId="5" borderId="22" xfId="0" applyFont="1" applyFill="1" applyBorder="1" applyAlignment="1">
      <alignment horizontal="center" vertical="center"/>
    </xf>
    <xf numFmtId="164" fontId="83" fillId="3" borderId="27" xfId="0" applyFont="1" applyFill="1" applyBorder="1" applyAlignment="1">
      <alignment horizontal="center" vertical="center"/>
    </xf>
    <xf numFmtId="164" fontId="83" fillId="3" borderId="12" xfId="0" applyFont="1" applyFill="1" applyBorder="1" applyAlignment="1">
      <alignment horizontal="center" vertical="center"/>
    </xf>
    <xf numFmtId="164" fontId="83" fillId="3" borderId="29" xfId="0" applyFont="1" applyFill="1" applyBorder="1" applyAlignment="1">
      <alignment horizontal="center" vertical="center"/>
    </xf>
    <xf numFmtId="164" fontId="83" fillId="3" borderId="30" xfId="0" applyFont="1" applyFill="1" applyBorder="1" applyAlignment="1">
      <alignment horizontal="center" vertical="center"/>
    </xf>
    <xf numFmtId="164" fontId="92" fillId="8" borderId="27" xfId="0" applyFont="1" applyFill="1" applyBorder="1" applyAlignment="1">
      <alignment horizontal="center" vertical="center"/>
    </xf>
    <xf numFmtId="164" fontId="92" fillId="8" borderId="12" xfId="0" applyFont="1" applyFill="1" applyBorder="1" applyAlignment="1">
      <alignment horizontal="center" vertical="center"/>
    </xf>
    <xf numFmtId="164" fontId="92" fillId="8" borderId="29" xfId="0" applyFont="1" applyFill="1" applyBorder="1" applyAlignment="1">
      <alignment horizontal="center" vertical="center"/>
    </xf>
    <xf numFmtId="164" fontId="92" fillId="8" borderId="30" xfId="0" applyFont="1" applyFill="1" applyBorder="1" applyAlignment="1">
      <alignment horizontal="center" vertical="center"/>
    </xf>
    <xf numFmtId="164" fontId="83" fillId="24" borderId="27" xfId="0" applyFont="1" applyFill="1" applyBorder="1" applyAlignment="1">
      <alignment horizontal="center" vertical="center"/>
    </xf>
    <xf numFmtId="164" fontId="83" fillId="24" borderId="12" xfId="0" applyFont="1" applyFill="1" applyBorder="1" applyAlignment="1">
      <alignment horizontal="center" vertical="center"/>
    </xf>
    <xf numFmtId="164" fontId="64" fillId="24" borderId="29" xfId="0" applyFont="1" applyFill="1" applyBorder="1" applyAlignment="1">
      <alignment horizontal="center" vertical="center"/>
    </xf>
    <xf numFmtId="164" fontId="64" fillId="24" borderId="12" xfId="0" applyFont="1" applyFill="1" applyBorder="1" applyAlignment="1">
      <alignment horizontal="center" vertical="center"/>
    </xf>
    <xf numFmtId="164" fontId="64" fillId="24" borderId="30" xfId="0" applyFont="1" applyFill="1" applyBorder="1" applyAlignment="1">
      <alignment horizontal="center" vertical="center"/>
    </xf>
    <xf numFmtId="0" fontId="83" fillId="19" borderId="27" xfId="0" applyNumberFormat="1" applyFont="1" applyFill="1" applyBorder="1" applyAlignment="1">
      <alignment horizontal="center" vertical="center"/>
    </xf>
    <xf numFmtId="164" fontId="83" fillId="19" borderId="12" xfId="0" applyFont="1" applyFill="1" applyBorder="1" applyAlignment="1">
      <alignment horizontal="center" vertical="center"/>
    </xf>
    <xf numFmtId="164" fontId="83" fillId="19" borderId="29" xfId="0" applyFont="1" applyFill="1" applyBorder="1" applyAlignment="1">
      <alignment horizontal="center" vertical="center"/>
    </xf>
    <xf numFmtId="164" fontId="83" fillId="19" borderId="30" xfId="0" applyFont="1" applyFill="1" applyBorder="1" applyAlignment="1">
      <alignment horizontal="center" vertical="center"/>
    </xf>
    <xf numFmtId="164" fontId="90" fillId="12" borderId="27" xfId="0" applyFont="1" applyFill="1" applyBorder="1" applyAlignment="1">
      <alignment horizontal="center" vertical="center"/>
    </xf>
    <xf numFmtId="164" fontId="90" fillId="12" borderId="12" xfId="0" applyFont="1" applyFill="1" applyBorder="1" applyAlignment="1">
      <alignment horizontal="center" vertical="center"/>
    </xf>
    <xf numFmtId="164" fontId="90" fillId="12" borderId="29" xfId="0" applyFont="1" applyFill="1" applyBorder="1" applyAlignment="1">
      <alignment horizontal="center" vertical="center"/>
    </xf>
    <xf numFmtId="164" fontId="90" fillId="12" borderId="30" xfId="0" applyFont="1" applyFill="1" applyBorder="1" applyAlignment="1">
      <alignment horizontal="center" vertical="center"/>
    </xf>
    <xf numFmtId="164" fontId="83" fillId="15" borderId="12" xfId="0" applyFont="1" applyFill="1" applyBorder="1" applyAlignment="1">
      <alignment horizontal="center" vertical="center"/>
    </xf>
    <xf numFmtId="164" fontId="90" fillId="23" borderId="27" xfId="0" applyFont="1" applyFill="1" applyBorder="1" applyAlignment="1">
      <alignment horizontal="center" vertical="center"/>
    </xf>
    <xf numFmtId="164" fontId="90" fillId="23" borderId="12" xfId="0" applyFont="1" applyFill="1" applyBorder="1" applyAlignment="1">
      <alignment horizontal="center" vertical="center"/>
    </xf>
    <xf numFmtId="164" fontId="90" fillId="23" borderId="29" xfId="0" applyFont="1" applyFill="1" applyBorder="1" applyAlignment="1">
      <alignment horizontal="center" vertical="center"/>
    </xf>
    <xf numFmtId="164" fontId="90" fillId="23" borderId="30" xfId="0" applyFont="1" applyFill="1" applyBorder="1" applyAlignment="1">
      <alignment horizontal="center" vertical="center"/>
    </xf>
    <xf numFmtId="164" fontId="83" fillId="9" borderId="27" xfId="0" applyFont="1" applyFill="1" applyBorder="1" applyAlignment="1">
      <alignment horizontal="center" vertical="center"/>
    </xf>
    <xf numFmtId="164" fontId="83" fillId="9" borderId="12" xfId="0" applyFont="1" applyFill="1" applyBorder="1" applyAlignment="1">
      <alignment horizontal="center" vertical="center"/>
    </xf>
    <xf numFmtId="164" fontId="83" fillId="9" borderId="29" xfId="0" applyFont="1" applyFill="1" applyBorder="1" applyAlignment="1">
      <alignment horizontal="center" vertical="center"/>
    </xf>
    <xf numFmtId="164" fontId="83" fillId="9" borderId="30" xfId="0" applyFont="1" applyFill="1" applyBorder="1" applyAlignment="1">
      <alignment horizontal="center" vertical="center"/>
    </xf>
    <xf numFmtId="164" fontId="83" fillId="24" borderId="29" xfId="0" applyFont="1" applyFill="1" applyBorder="1" applyAlignment="1">
      <alignment horizontal="center" vertical="center"/>
    </xf>
    <xf numFmtId="164" fontId="83" fillId="24" borderId="30" xfId="0" applyFont="1" applyFill="1" applyBorder="1" applyAlignment="1">
      <alignment horizontal="center" vertical="center"/>
    </xf>
    <xf numFmtId="164" fontId="90" fillId="22" borderId="27" xfId="0" applyFont="1" applyFill="1" applyBorder="1" applyAlignment="1">
      <alignment horizontal="center" vertical="center"/>
    </xf>
    <xf numFmtId="164" fontId="90" fillId="22" borderId="29" xfId="0" applyFont="1" applyFill="1" applyBorder="1" applyAlignment="1">
      <alignment horizontal="center" vertical="center"/>
    </xf>
    <xf numFmtId="164" fontId="90" fillId="22" borderId="12" xfId="0" applyFont="1" applyFill="1" applyBorder="1" applyAlignment="1">
      <alignment horizontal="center" vertical="center"/>
    </xf>
    <xf numFmtId="164" fontId="90" fillId="22" borderId="30" xfId="0" applyFont="1" applyFill="1" applyBorder="1" applyAlignment="1">
      <alignment horizontal="center" vertical="center"/>
    </xf>
    <xf numFmtId="164" fontId="83" fillId="21" borderId="27" xfId="0" applyFont="1" applyFill="1" applyBorder="1" applyAlignment="1">
      <alignment horizontal="center" vertical="center"/>
    </xf>
    <xf numFmtId="164" fontId="83" fillId="21" borderId="12" xfId="0" applyFont="1" applyFill="1" applyBorder="1" applyAlignment="1">
      <alignment horizontal="center" vertical="center"/>
    </xf>
    <xf numFmtId="164" fontId="83" fillId="21" borderId="29" xfId="0" applyFont="1" applyFill="1" applyBorder="1" applyAlignment="1">
      <alignment horizontal="center" vertical="center"/>
    </xf>
    <xf numFmtId="164" fontId="83" fillId="21" borderId="30" xfId="0" applyFont="1" applyFill="1" applyBorder="1" applyAlignment="1">
      <alignment horizontal="center" vertical="center"/>
    </xf>
    <xf numFmtId="164" fontId="90" fillId="17" borderId="27" xfId="0" applyFont="1" applyFill="1" applyBorder="1" applyAlignment="1">
      <alignment horizontal="center" vertical="center"/>
    </xf>
    <xf numFmtId="164" fontId="90" fillId="17" borderId="12" xfId="0" applyFont="1" applyFill="1" applyBorder="1" applyAlignment="1">
      <alignment horizontal="center" vertical="center"/>
    </xf>
    <xf numFmtId="164" fontId="90" fillId="17" borderId="29" xfId="0" applyFont="1" applyFill="1" applyBorder="1" applyAlignment="1">
      <alignment horizontal="center" vertical="center"/>
    </xf>
    <xf numFmtId="164" fontId="90" fillId="17" borderId="30" xfId="0" applyFont="1" applyFill="1" applyBorder="1" applyAlignment="1">
      <alignment horizontal="center" vertical="center"/>
    </xf>
    <xf numFmtId="164" fontId="90" fillId="14" borderId="27" xfId="0" applyFont="1" applyFill="1" applyBorder="1" applyAlignment="1">
      <alignment horizontal="center" vertical="center"/>
    </xf>
    <xf numFmtId="164" fontId="90" fillId="14" borderId="12" xfId="0" applyFont="1" applyFill="1" applyBorder="1" applyAlignment="1">
      <alignment horizontal="center" vertical="center"/>
    </xf>
    <xf numFmtId="164" fontId="90" fillId="14" borderId="29" xfId="0" applyFont="1" applyFill="1" applyBorder="1" applyAlignment="1">
      <alignment horizontal="center" vertical="center"/>
    </xf>
    <xf numFmtId="164" fontId="90" fillId="14" borderId="30" xfId="0" applyFont="1" applyFill="1" applyBorder="1" applyAlignment="1">
      <alignment horizontal="center" vertical="center"/>
    </xf>
    <xf numFmtId="164" fontId="90" fillId="13" borderId="27" xfId="0" applyFont="1" applyFill="1" applyBorder="1" applyAlignment="1">
      <alignment horizontal="center" vertical="center"/>
    </xf>
    <xf numFmtId="164" fontId="90" fillId="13" borderId="12" xfId="0" applyFont="1" applyFill="1" applyBorder="1" applyAlignment="1">
      <alignment horizontal="center" vertical="center"/>
    </xf>
    <xf numFmtId="164" fontId="90" fillId="13" borderId="29" xfId="0" applyFont="1" applyFill="1" applyBorder="1" applyAlignment="1">
      <alignment horizontal="center" vertical="center"/>
    </xf>
    <xf numFmtId="164" fontId="90" fillId="13" borderId="30" xfId="0" applyFont="1" applyFill="1" applyBorder="1" applyAlignment="1">
      <alignment horizontal="center" vertical="center"/>
    </xf>
    <xf numFmtId="164" fontId="83" fillId="18" borderId="51" xfId="0" applyFont="1" applyFill="1" applyBorder="1" applyAlignment="1">
      <alignment horizontal="center" vertical="center"/>
    </xf>
    <xf numFmtId="164" fontId="83" fillId="18" borderId="50" xfId="0" applyFont="1" applyFill="1" applyBorder="1" applyAlignment="1">
      <alignment horizontal="center" vertical="center"/>
    </xf>
    <xf numFmtId="164" fontId="83" fillId="18" borderId="52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center" vertical="center"/>
    </xf>
    <xf numFmtId="164" fontId="83" fillId="30" borderId="54" xfId="0" applyFont="1" applyFill="1" applyBorder="1" applyAlignment="1">
      <alignment horizontal="center" vertical="center"/>
    </xf>
    <xf numFmtId="164" fontId="83" fillId="8" borderId="11" xfId="0" applyFont="1" applyFill="1" applyBorder="1" applyAlignment="1">
      <alignment horizontal="center" vertical="center"/>
    </xf>
    <xf numFmtId="168" fontId="83" fillId="8" borderId="11" xfId="0" applyNumberFormat="1" applyFont="1" applyFill="1" applyBorder="1" applyAlignment="1">
      <alignment horizontal="center" vertical="center"/>
    </xf>
    <xf numFmtId="164" fontId="90" fillId="8" borderId="51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5" borderId="0" xfId="0" applyFont="1" applyFill="1" applyBorder="1" applyAlignment="1">
      <alignment vertical="center"/>
    </xf>
    <xf numFmtId="164" fontId="51" fillId="25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72" fontId="33" fillId="12" borderId="55" xfId="0" applyNumberFormat="1" applyFont="1" applyFill="1" applyBorder="1" applyAlignment="1">
      <alignment horizontal="center" vertical="center"/>
    </xf>
    <xf numFmtId="172" fontId="33" fillId="16" borderId="39" xfId="0" applyNumberFormat="1" applyFont="1" applyFill="1" applyBorder="1" applyAlignment="1">
      <alignment horizontal="center" vertical="center"/>
    </xf>
    <xf numFmtId="172" fontId="33" fillId="16" borderId="45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45" xfId="0" applyNumberFormat="1" applyFont="1" applyFill="1" applyBorder="1" applyAlignment="1">
      <alignment horizontal="center" vertical="center"/>
    </xf>
    <xf numFmtId="172" fontId="32" fillId="9" borderId="39" xfId="0" applyNumberFormat="1" applyFont="1" applyFill="1" applyBorder="1" applyAlignment="1">
      <alignment horizontal="center" vertical="center"/>
    </xf>
    <xf numFmtId="172" fontId="32" fillId="9" borderId="45" xfId="0" applyNumberFormat="1" applyFont="1" applyFill="1" applyBorder="1" applyAlignment="1">
      <alignment horizontal="center" vertical="center"/>
    </xf>
    <xf numFmtId="172" fontId="32" fillId="24" borderId="39" xfId="0" applyNumberFormat="1" applyFont="1" applyFill="1" applyBorder="1" applyAlignment="1">
      <alignment horizontal="center" vertical="center"/>
    </xf>
    <xf numFmtId="172" fontId="32" fillId="24" borderId="45" xfId="0" applyNumberFormat="1" applyFont="1" applyFill="1" applyBorder="1" applyAlignment="1">
      <alignment horizontal="center" vertical="center"/>
    </xf>
    <xf numFmtId="172" fontId="33" fillId="22" borderId="39" xfId="0" applyNumberFormat="1" applyFont="1" applyFill="1" applyBorder="1" applyAlignment="1">
      <alignment horizontal="center" vertical="center"/>
    </xf>
    <xf numFmtId="172" fontId="33" fillId="22" borderId="45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45" xfId="0" applyNumberFormat="1" applyFont="1" applyFill="1" applyBorder="1" applyAlignment="1">
      <alignment horizontal="center" vertical="center"/>
    </xf>
    <xf numFmtId="172" fontId="32" fillId="21" borderId="39" xfId="0" applyNumberFormat="1" applyFont="1" applyFill="1" applyBorder="1" applyAlignment="1">
      <alignment horizontal="center" vertical="center"/>
    </xf>
    <xf numFmtId="172" fontId="32" fillId="21" borderId="45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45" xfId="0" applyNumberFormat="1" applyFont="1" applyFill="1" applyBorder="1" applyAlignment="1">
      <alignment horizontal="center" vertical="center"/>
    </xf>
    <xf numFmtId="199" fontId="24" fillId="26" borderId="27" xfId="0" applyNumberFormat="1" applyFont="1" applyFill="1" applyBorder="1" applyAlignment="1">
      <alignment horizontal="center" vertical="center"/>
    </xf>
    <xf numFmtId="199" fontId="24" fillId="26" borderId="28" xfId="0" applyNumberFormat="1" applyFont="1" applyFill="1" applyBorder="1" applyAlignment="1">
      <alignment horizontal="center" vertical="center"/>
    </xf>
    <xf numFmtId="172" fontId="24" fillId="26" borderId="39" xfId="0" applyNumberFormat="1" applyFont="1" applyFill="1" applyBorder="1" applyAlignment="1">
      <alignment horizontal="center" vertical="center"/>
    </xf>
    <xf numFmtId="172" fontId="24" fillId="26" borderId="29" xfId="0" applyNumberFormat="1" applyFont="1" applyFill="1" applyBorder="1" applyAlignment="1">
      <alignment horizontal="center" vertical="center"/>
    </xf>
    <xf numFmtId="172" fontId="24" fillId="26" borderId="12" xfId="0" applyNumberFormat="1" applyFont="1" applyFill="1" applyBorder="1" applyAlignment="1">
      <alignment horizontal="center" vertical="center"/>
    </xf>
    <xf numFmtId="172" fontId="24" fillId="26" borderId="30" xfId="0" applyNumberFormat="1" applyFont="1" applyFill="1" applyBorder="1" applyAlignment="1">
      <alignment horizontal="center" vertical="center"/>
    </xf>
    <xf numFmtId="172" fontId="24" fillId="26" borderId="45" xfId="0" applyNumberFormat="1" applyFont="1" applyFill="1" applyBorder="1" applyAlignment="1">
      <alignment horizontal="center" vertical="center"/>
    </xf>
    <xf numFmtId="172" fontId="24" fillId="26" borderId="46" xfId="0" applyNumberFormat="1" applyFont="1" applyFill="1" applyBorder="1" applyAlignment="1">
      <alignment horizontal="center" vertical="center"/>
    </xf>
    <xf numFmtId="199" fontId="32" fillId="26" borderId="29" xfId="0" applyNumberFormat="1" applyFont="1" applyFill="1" applyBorder="1" applyAlignment="1">
      <alignment horizontal="center" vertical="center"/>
    </xf>
    <xf numFmtId="199" fontId="32" fillId="26" borderId="46" xfId="0" applyNumberFormat="1" applyFont="1" applyFill="1" applyBorder="1" applyAlignment="1">
      <alignment horizontal="center" vertical="center"/>
    </xf>
    <xf numFmtId="199" fontId="32" fillId="26" borderId="12" xfId="0" applyNumberFormat="1" applyFont="1" applyFill="1" applyBorder="1" applyAlignment="1">
      <alignment horizontal="center" vertical="center"/>
    </xf>
    <xf numFmtId="199" fontId="32" fillId="26" borderId="30" xfId="0" applyNumberFormat="1" applyFont="1" applyFill="1" applyBorder="1" applyAlignment="1">
      <alignment horizontal="center" vertical="center"/>
    </xf>
    <xf numFmtId="199" fontId="32" fillId="26" borderId="27" xfId="0" applyNumberFormat="1" applyFont="1" applyFill="1" applyBorder="1" applyAlignment="1">
      <alignment horizontal="right" vertical="center"/>
    </xf>
    <xf numFmtId="172" fontId="33" fillId="13" borderId="39" xfId="0" applyNumberFormat="1" applyFont="1" applyFill="1" applyBorder="1" applyAlignment="1">
      <alignment horizontal="center" vertical="center"/>
    </xf>
    <xf numFmtId="172" fontId="33" fillId="13" borderId="45" xfId="0" applyNumberFormat="1" applyFont="1" applyFill="1" applyBorder="1" applyAlignment="1">
      <alignment horizontal="center" vertical="center"/>
    </xf>
    <xf numFmtId="172" fontId="24" fillId="15" borderId="39" xfId="0" applyNumberFormat="1" applyFont="1" applyFill="1" applyBorder="1" applyAlignment="1">
      <alignment horizontal="center" vertical="center"/>
    </xf>
    <xf numFmtId="172" fontId="24" fillId="15" borderId="45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45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45" xfId="0" applyNumberFormat="1" applyFont="1" applyFill="1" applyBorder="1" applyAlignment="1">
      <alignment horizontal="center" vertical="center"/>
    </xf>
    <xf numFmtId="172" fontId="53" fillId="8" borderId="39" xfId="0" applyNumberFormat="1" applyFont="1" applyFill="1" applyBorder="1" applyAlignment="1">
      <alignment horizontal="center" vertical="center"/>
    </xf>
    <xf numFmtId="172" fontId="53" fillId="8" borderId="45" xfId="0" applyNumberFormat="1" applyFont="1" applyFill="1" applyBorder="1" applyAlignment="1">
      <alignment horizontal="center" vertical="center"/>
    </xf>
    <xf numFmtId="172" fontId="32" fillId="19" borderId="39" xfId="0" applyNumberFormat="1" applyFont="1" applyFill="1" applyBorder="1" applyAlignment="1">
      <alignment horizontal="center" vertical="center"/>
    </xf>
    <xf numFmtId="172" fontId="32" fillId="19" borderId="50" xfId="0" applyNumberFormat="1" applyFont="1" applyFill="1" applyBorder="1" applyAlignment="1">
      <alignment horizontal="center" vertical="center"/>
    </xf>
    <xf numFmtId="172" fontId="32" fillId="19" borderId="51" xfId="0" applyNumberFormat="1" applyFont="1" applyFill="1" applyBorder="1" applyAlignment="1">
      <alignment horizontal="center" vertical="center"/>
    </xf>
    <xf numFmtId="172" fontId="32" fillId="19" borderId="52" xfId="0" applyNumberFormat="1" applyFont="1" applyFill="1" applyBorder="1" applyAlignment="1">
      <alignment horizontal="center" vertical="center"/>
    </xf>
    <xf numFmtId="172" fontId="32" fillId="19" borderId="45" xfId="0" applyNumberFormat="1" applyFont="1" applyFill="1" applyBorder="1" applyAlignment="1">
      <alignment horizontal="center" vertical="center"/>
    </xf>
    <xf numFmtId="172" fontId="32" fillId="19" borderId="56" xfId="0" applyNumberFormat="1" applyFont="1" applyFill="1" applyBorder="1" applyAlignment="1">
      <alignment horizontal="center" vertical="center"/>
    </xf>
    <xf numFmtId="164" fontId="83" fillId="26" borderId="27" xfId="0" applyFont="1" applyFill="1" applyBorder="1" applyAlignment="1">
      <alignment horizontal="center" vertical="center"/>
    </xf>
    <xf numFmtId="164" fontId="83" fillId="26" borderId="12" xfId="0" applyFont="1" applyFill="1" applyBorder="1" applyAlignment="1">
      <alignment horizontal="center" vertical="center"/>
    </xf>
    <xf numFmtId="164" fontId="83" fillId="26" borderId="29" xfId="0" applyFont="1" applyFill="1" applyBorder="1" applyAlignment="1">
      <alignment horizontal="center" vertical="center"/>
    </xf>
    <xf numFmtId="164" fontId="83" fillId="26" borderId="30" xfId="0" applyFont="1" applyFill="1" applyBorder="1" applyAlignment="1">
      <alignment horizontal="center" vertical="center"/>
    </xf>
    <xf numFmtId="164" fontId="83" fillId="15" borderId="27" xfId="0" applyFont="1" applyFill="1" applyBorder="1" applyAlignment="1">
      <alignment horizontal="center" vertical="center"/>
    </xf>
    <xf numFmtId="164" fontId="83" fillId="15" borderId="29" xfId="0" applyFont="1" applyFill="1" applyBorder="1" applyAlignment="1">
      <alignment horizontal="center" vertical="center"/>
    </xf>
    <xf numFmtId="164" fontId="83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2" borderId="2" xfId="0" applyFont="1" applyFill="1" applyBorder="1" applyAlignment="1">
      <alignment horizontal="left" vertical="center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7" xfId="0" applyFont="1" applyFill="1" applyBorder="1" applyAlignment="1">
      <alignment horizontal="center" vertical="center" wrapText="1"/>
    </xf>
    <xf numFmtId="164" fontId="65" fillId="7" borderId="58" xfId="0" applyFont="1" applyFill="1" applyBorder="1" applyAlignment="1">
      <alignment horizontal="center" vertical="center" wrapText="1"/>
    </xf>
    <xf numFmtId="164" fontId="100" fillId="0" borderId="0" xfId="0" applyFont="1" applyAlignment="1">
      <alignment/>
    </xf>
    <xf numFmtId="164" fontId="99" fillId="0" borderId="0" xfId="0" applyFont="1" applyAlignment="1">
      <alignment/>
    </xf>
    <xf numFmtId="164" fontId="98" fillId="0" borderId="0" xfId="0" applyFont="1" applyFill="1" applyAlignment="1">
      <alignment/>
    </xf>
    <xf numFmtId="164" fontId="101" fillId="0" borderId="0" xfId="0" applyFont="1" applyFill="1" applyAlignment="1">
      <alignment/>
    </xf>
    <xf numFmtId="164" fontId="10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10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10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 indent="1"/>
    </xf>
    <xf numFmtId="164" fontId="5" fillId="0" borderId="0" xfId="0" applyFont="1" applyFill="1" applyAlignment="1">
      <alignment horizontal="left"/>
    </xf>
    <xf numFmtId="164" fontId="103" fillId="0" borderId="0" xfId="0" applyFont="1" applyFill="1" applyAlignment="1">
      <alignment/>
    </xf>
    <xf numFmtId="164" fontId="10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57" fillId="0" borderId="32" xfId="0" applyFont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9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83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60" xfId="0" applyFont="1" applyFill="1" applyBorder="1" applyAlignment="1">
      <alignment horizontal="center" vertical="center"/>
    </xf>
    <xf numFmtId="164" fontId="73" fillId="7" borderId="48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64" fontId="32" fillId="0" borderId="61" xfId="0" applyFont="1" applyBorder="1" applyAlignment="1">
      <alignment horizontal="center" vertical="center" wrapText="1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8" fillId="0" borderId="0" xfId="0" applyFont="1" applyAlignment="1">
      <alignment/>
    </xf>
    <xf numFmtId="164" fontId="109" fillId="0" borderId="0" xfId="0" applyFont="1" applyAlignment="1">
      <alignment/>
    </xf>
    <xf numFmtId="164" fontId="74" fillId="9" borderId="4" xfId="0" applyNumberFormat="1" applyFont="1" applyFill="1" applyBorder="1" applyAlignment="1" applyProtection="1">
      <alignment horizontal="left" vertical="center" indent="2"/>
      <protection/>
    </xf>
    <xf numFmtId="164" fontId="1" fillId="9" borderId="0" xfId="22" applyNumberFormat="1" applyFont="1" applyFill="1" applyBorder="1" applyAlignment="1" applyProtection="1">
      <alignment horizontal="left" vertical="center" indent="4"/>
      <protection/>
    </xf>
    <xf numFmtId="0" fontId="7" fillId="9" borderId="0" xfId="21" applyFill="1" applyBorder="1" applyAlignment="1">
      <alignment horizontal="left" wrapText="1" indent="6"/>
    </xf>
    <xf numFmtId="0" fontId="7" fillId="9" borderId="0" xfId="21" applyFill="1" applyBorder="1" applyAlignment="1">
      <alignment wrapText="1"/>
    </xf>
    <xf numFmtId="0" fontId="7" fillId="9" borderId="0" xfId="21" applyFill="1" applyBorder="1" applyAlignment="1">
      <alignment horizontal="left" wrapText="1" indent="2"/>
    </xf>
    <xf numFmtId="0" fontId="110" fillId="9" borderId="0" xfId="21" applyFont="1" applyFill="1" applyBorder="1" applyAlignment="1">
      <alignment horizontal="left" wrapText="1" indent="6"/>
    </xf>
    <xf numFmtId="0" fontId="7" fillId="9" borderId="0" xfId="21" applyFill="1" applyBorder="1" applyAlignment="1">
      <alignment horizontal="left" indent="2"/>
    </xf>
    <xf numFmtId="164" fontId="11" fillId="2" borderId="5" xfId="0" applyFont="1" applyFill="1" applyBorder="1" applyAlignment="1">
      <alignment horizontal="left" vertical="center"/>
    </xf>
    <xf numFmtId="164" fontId="111" fillId="0" borderId="0" xfId="0" applyFont="1" applyAlignment="1">
      <alignment/>
    </xf>
    <xf numFmtId="164" fontId="112" fillId="0" borderId="0" xfId="0" applyNumberFormat="1" applyFont="1" applyFill="1" applyAlignment="1" applyProtection="1" quotePrefix="1">
      <alignment horizontal="center"/>
      <protection/>
    </xf>
    <xf numFmtId="164" fontId="113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14" fillId="0" borderId="0" xfId="0" applyFont="1" applyAlignment="1">
      <alignment/>
    </xf>
    <xf numFmtId="164" fontId="115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14" fillId="0" borderId="0" xfId="0" applyFont="1" applyAlignment="1">
      <alignment horizontal="center"/>
    </xf>
    <xf numFmtId="164" fontId="16" fillId="2" borderId="5" xfId="0" applyFont="1" applyFill="1" applyBorder="1" applyAlignment="1">
      <alignment horizontal="left" vertical="center"/>
    </xf>
    <xf numFmtId="164" fontId="14" fillId="0" borderId="0" xfId="0" applyFont="1" applyAlignment="1">
      <alignment/>
    </xf>
    <xf numFmtId="164" fontId="102" fillId="0" borderId="0" xfId="0" applyNumberFormat="1" applyFont="1" applyFill="1" applyAlignment="1" applyProtection="1" quotePrefix="1">
      <alignment horizontal="center"/>
      <protection/>
    </xf>
    <xf numFmtId="164" fontId="31" fillId="0" borderId="0" xfId="0" applyNumberFormat="1" applyFont="1" applyFill="1" applyAlignment="1" applyProtection="1" quotePrefix="1">
      <alignment horizontal="center"/>
      <protection/>
    </xf>
    <xf numFmtId="164" fontId="21" fillId="2" borderId="2" xfId="0" applyFont="1" applyFill="1" applyBorder="1" applyAlignment="1">
      <alignment horizontal="left" vertical="center" indent="2"/>
    </xf>
    <xf numFmtId="164" fontId="30" fillId="0" borderId="0" xfId="0" applyFont="1" applyAlignment="1">
      <alignment horizontal="center"/>
    </xf>
    <xf numFmtId="164" fontId="50" fillId="3" borderId="5" xfId="0" applyFont="1" applyFill="1" applyBorder="1" applyAlignment="1">
      <alignment horizontal="center" vertical="center"/>
    </xf>
    <xf numFmtId="164" fontId="120" fillId="8" borderId="50" xfId="0" applyFont="1" applyFill="1" applyBorder="1" applyAlignment="1">
      <alignment horizontal="left" vertical="center" indent="2"/>
    </xf>
    <xf numFmtId="164" fontId="121" fillId="8" borderId="51" xfId="0" applyFont="1" applyFill="1" applyBorder="1" applyAlignment="1">
      <alignment/>
    </xf>
    <xf numFmtId="164" fontId="121" fillId="8" borderId="52" xfId="0" applyFont="1" applyFill="1" applyBorder="1" applyAlignment="1">
      <alignment/>
    </xf>
    <xf numFmtId="164" fontId="1" fillId="10" borderId="1" xfId="0" applyFont="1" applyFill="1" applyBorder="1" applyAlignment="1">
      <alignment/>
    </xf>
    <xf numFmtId="164" fontId="1" fillId="10" borderId="6" xfId="0" applyFont="1" applyFill="1" applyBorder="1" applyAlignment="1">
      <alignment/>
    </xf>
    <xf numFmtId="164" fontId="65" fillId="10" borderId="1" xfId="0" applyFont="1" applyFill="1" applyBorder="1" applyAlignment="1">
      <alignment vertical="center" wrapText="1"/>
    </xf>
    <xf numFmtId="164" fontId="1" fillId="10" borderId="0" xfId="0" applyFont="1" applyFill="1" applyBorder="1" applyAlignment="1">
      <alignment/>
    </xf>
    <xf numFmtId="164" fontId="1" fillId="10" borderId="3" xfId="0" applyFont="1" applyFill="1" applyBorder="1" applyAlignment="1">
      <alignment/>
    </xf>
    <xf numFmtId="164" fontId="65" fillId="10" borderId="0" xfId="0" applyFont="1" applyFill="1" applyBorder="1" applyAlignment="1">
      <alignment vertical="center" wrapText="1"/>
    </xf>
    <xf numFmtId="164" fontId="65" fillId="9" borderId="5" xfId="0" applyFont="1" applyFill="1" applyBorder="1" applyAlignment="1" quotePrefix="1">
      <alignment horizontal="center" vertical="center" wrapText="1"/>
    </xf>
    <xf numFmtId="164" fontId="65" fillId="9" borderId="62" xfId="0" applyFont="1" applyFill="1" applyBorder="1" applyAlignment="1" quotePrefix="1">
      <alignment horizontal="center" vertical="center" wrapText="1"/>
    </xf>
    <xf numFmtId="164" fontId="68" fillId="10" borderId="57" xfId="0" applyFont="1" applyFill="1" applyBorder="1" applyAlignment="1">
      <alignment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7" fillId="10" borderId="0" xfId="0" applyFont="1" applyFill="1" applyBorder="1" applyAlignment="1">
      <alignment vertical="center" wrapText="1"/>
    </xf>
    <xf numFmtId="164" fontId="124" fillId="10" borderId="0" xfId="0" applyFont="1" applyFill="1" applyBorder="1" applyAlignment="1">
      <alignment vertical="center" wrapText="1"/>
    </xf>
    <xf numFmtId="164" fontId="67" fillId="10" borderId="3" xfId="0" applyFont="1" applyFill="1" applyBorder="1" applyAlignment="1">
      <alignment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1" fillId="10" borderId="0" xfId="0" applyFont="1" applyFill="1" applyBorder="1" applyAlignment="1">
      <alignment vertical="center" wrapText="1"/>
    </xf>
    <xf numFmtId="164" fontId="64" fillId="10" borderId="0" xfId="0" applyFont="1" applyFill="1" applyBorder="1" applyAlignment="1">
      <alignment vertical="center" wrapText="1"/>
    </xf>
    <xf numFmtId="164" fontId="64" fillId="10" borderId="3" xfId="0" applyFont="1" applyFill="1" applyBorder="1" applyAlignment="1">
      <alignment vertical="center" wrapText="1"/>
    </xf>
    <xf numFmtId="164" fontId="1" fillId="10" borderId="0" xfId="0" applyFont="1" applyFill="1" applyBorder="1" applyAlignment="1">
      <alignment vertical="center"/>
    </xf>
    <xf numFmtId="164" fontId="1" fillId="10" borderId="57" xfId="0" applyFont="1" applyFill="1" applyBorder="1" applyAlignment="1">
      <alignment/>
    </xf>
    <xf numFmtId="164" fontId="32" fillId="0" borderId="63" xfId="0" applyFont="1" applyBorder="1" applyAlignment="1">
      <alignment horizontal="center" vertical="center" wrapText="1"/>
    </xf>
    <xf numFmtId="164" fontId="65" fillId="2" borderId="62" xfId="0" applyFont="1" applyFill="1" applyBorder="1" applyAlignment="1">
      <alignment horizontal="center" vertical="center" wrapText="1"/>
    </xf>
    <xf numFmtId="164" fontId="61" fillId="10" borderId="2" xfId="0" applyFont="1" applyFill="1" applyBorder="1" applyAlignment="1">
      <alignment vertical="center"/>
    </xf>
    <xf numFmtId="164" fontId="61" fillId="10" borderId="0" xfId="0" applyFont="1" applyFill="1" applyBorder="1" applyAlignment="1">
      <alignment vertical="center"/>
    </xf>
    <xf numFmtId="164" fontId="61" fillId="10" borderId="3" xfId="0" applyFont="1" applyFill="1" applyBorder="1" applyAlignment="1">
      <alignment vertical="center"/>
    </xf>
    <xf numFmtId="164" fontId="65" fillId="9" borderId="54" xfId="0" applyFont="1" applyFill="1" applyBorder="1" applyAlignment="1">
      <alignment horizontal="center" vertical="center" wrapText="1"/>
    </xf>
    <xf numFmtId="172" fontId="32" fillId="10" borderId="57" xfId="0" applyNumberFormat="1" applyFont="1" applyFill="1" applyBorder="1" applyAlignment="1">
      <alignment horizontal="center" vertical="center"/>
    </xf>
    <xf numFmtId="172" fontId="33" fillId="10" borderId="2" xfId="0" applyNumberFormat="1" applyFont="1" applyFill="1" applyBorder="1" applyAlignment="1">
      <alignment horizontal="center" vertical="center"/>
    </xf>
    <xf numFmtId="172" fontId="33" fillId="10" borderId="0" xfId="0" applyNumberFormat="1" applyFont="1" applyFill="1" applyBorder="1" applyAlignment="1">
      <alignment horizontal="center" vertical="center"/>
    </xf>
    <xf numFmtId="172" fontId="33" fillId="10" borderId="3" xfId="0" applyNumberFormat="1" applyFont="1" applyFill="1" applyBorder="1" applyAlignment="1">
      <alignment horizontal="center" vertical="center"/>
    </xf>
    <xf numFmtId="172" fontId="32" fillId="10" borderId="2" xfId="0" applyNumberFormat="1" applyFont="1" applyFill="1" applyBorder="1" applyAlignment="1">
      <alignment horizontal="center" vertical="center"/>
    </xf>
    <xf numFmtId="172" fontId="32" fillId="10" borderId="0" xfId="0" applyNumberFormat="1" applyFont="1" applyFill="1" applyBorder="1" applyAlignment="1">
      <alignment horizontal="center" vertical="center"/>
    </xf>
    <xf numFmtId="172" fontId="32" fillId="10" borderId="3" xfId="0" applyNumberFormat="1" applyFont="1" applyFill="1" applyBorder="1" applyAlignment="1">
      <alignment horizontal="center" vertical="center"/>
    </xf>
    <xf numFmtId="172" fontId="32" fillId="10" borderId="48" xfId="0" applyNumberFormat="1" applyFont="1" applyFill="1" applyBorder="1" applyAlignment="1">
      <alignment horizontal="center" vertical="center"/>
    </xf>
    <xf numFmtId="172" fontId="33" fillId="10" borderId="14" xfId="0" applyNumberFormat="1" applyFont="1" applyFill="1" applyBorder="1" applyAlignment="1">
      <alignment horizontal="center" vertical="center"/>
    </xf>
    <xf numFmtId="172" fontId="33" fillId="10" borderId="15" xfId="0" applyNumberFormat="1" applyFont="1" applyFill="1" applyBorder="1" applyAlignment="1">
      <alignment horizontal="center" vertical="center"/>
    </xf>
    <xf numFmtId="172" fontId="33" fillId="10" borderId="16" xfId="0" applyNumberFormat="1" applyFont="1" applyFill="1" applyBorder="1" applyAlignment="1">
      <alignment horizontal="center" vertical="center"/>
    </xf>
    <xf numFmtId="172" fontId="32" fillId="10" borderId="14" xfId="0" applyNumberFormat="1" applyFont="1" applyFill="1" applyBorder="1" applyAlignment="1">
      <alignment horizontal="center" vertical="center"/>
    </xf>
    <xf numFmtId="172" fontId="32" fillId="10" borderId="15" xfId="0" applyNumberFormat="1" applyFont="1" applyFill="1" applyBorder="1" applyAlignment="1">
      <alignment horizontal="center" vertical="center"/>
    </xf>
    <xf numFmtId="172" fontId="32" fillId="10" borderId="16" xfId="0" applyNumberFormat="1" applyFont="1" applyFill="1" applyBorder="1" applyAlignment="1">
      <alignment horizontal="center" vertical="center"/>
    </xf>
    <xf numFmtId="164" fontId="61" fillId="10" borderId="14" xfId="0" applyFont="1" applyFill="1" applyBorder="1" applyAlignment="1">
      <alignment vertical="center"/>
    </xf>
    <xf numFmtId="164" fontId="61" fillId="10" borderId="15" xfId="0" applyFont="1" applyFill="1" applyBorder="1" applyAlignment="1">
      <alignment vertical="center"/>
    </xf>
    <xf numFmtId="164" fontId="61" fillId="10" borderId="16" xfId="0" applyFont="1" applyFill="1" applyBorder="1" applyAlignment="1">
      <alignment vertical="center"/>
    </xf>
    <xf numFmtId="199" fontId="33" fillId="31" borderId="27" xfId="0" applyNumberFormat="1" applyFont="1" applyFill="1" applyBorder="1" applyAlignment="1">
      <alignment horizontal="center" vertical="center"/>
    </xf>
    <xf numFmtId="199" fontId="33" fillId="31" borderId="28" xfId="0" applyNumberFormat="1" applyFont="1" applyFill="1" applyBorder="1" applyAlignment="1">
      <alignment horizontal="center" vertical="center"/>
    </xf>
    <xf numFmtId="172" fontId="33" fillId="31" borderId="39" xfId="0" applyNumberFormat="1" applyFont="1" applyFill="1" applyBorder="1" applyAlignment="1">
      <alignment horizontal="center" vertical="center"/>
    </xf>
    <xf numFmtId="172" fontId="33" fillId="31" borderId="29" xfId="0" applyNumberFormat="1" applyFont="1" applyFill="1" applyBorder="1" applyAlignment="1">
      <alignment horizontal="center" vertical="center"/>
    </xf>
    <xf numFmtId="172" fontId="33" fillId="31" borderId="12" xfId="0" applyNumberFormat="1" applyFont="1" applyFill="1" applyBorder="1" applyAlignment="1">
      <alignment horizontal="center" vertical="center"/>
    </xf>
    <xf numFmtId="172" fontId="33" fillId="31" borderId="30" xfId="0" applyNumberFormat="1" applyFont="1" applyFill="1" applyBorder="1" applyAlignment="1">
      <alignment horizontal="center" vertical="center"/>
    </xf>
    <xf numFmtId="172" fontId="33" fillId="31" borderId="45" xfId="0" applyNumberFormat="1" applyFont="1" applyFill="1" applyBorder="1" applyAlignment="1">
      <alignment horizontal="center" vertical="center"/>
    </xf>
    <xf numFmtId="172" fontId="33" fillId="31" borderId="46" xfId="0" applyNumberFormat="1" applyFont="1" applyFill="1" applyBorder="1" applyAlignment="1">
      <alignment horizontal="center" vertical="center"/>
    </xf>
    <xf numFmtId="199" fontId="33" fillId="31" borderId="29" xfId="0" applyNumberFormat="1" applyFont="1" applyFill="1" applyBorder="1" applyAlignment="1">
      <alignment horizontal="center" vertical="center"/>
    </xf>
    <xf numFmtId="199" fontId="33" fillId="31" borderId="46" xfId="0" applyNumberFormat="1" applyFont="1" applyFill="1" applyBorder="1" applyAlignment="1">
      <alignment horizontal="center" vertical="center"/>
    </xf>
    <xf numFmtId="199" fontId="33" fillId="31" borderId="12" xfId="0" applyNumberFormat="1" applyFont="1" applyFill="1" applyBorder="1" applyAlignment="1">
      <alignment horizontal="center" vertical="center"/>
    </xf>
    <xf numFmtId="199" fontId="33" fillId="31" borderId="30" xfId="0" applyNumberFormat="1" applyFont="1" applyFill="1" applyBorder="1" applyAlignment="1">
      <alignment horizontal="center" vertical="center"/>
    </xf>
    <xf numFmtId="199" fontId="33" fillId="31" borderId="27" xfId="0" applyNumberFormat="1" applyFont="1" applyFill="1" applyBorder="1" applyAlignment="1">
      <alignment horizontal="right" vertical="center"/>
    </xf>
    <xf numFmtId="199" fontId="33" fillId="8" borderId="27" xfId="0" applyNumberFormat="1" applyFont="1" applyFill="1" applyBorder="1" applyAlignment="1">
      <alignment horizontal="center" vertical="center"/>
    </xf>
    <xf numFmtId="199" fontId="33" fillId="8" borderId="28" xfId="0" applyNumberFormat="1" applyFont="1" applyFill="1" applyBorder="1" applyAlignment="1">
      <alignment horizontal="center" vertical="center"/>
    </xf>
    <xf numFmtId="172" fontId="33" fillId="8" borderId="39" xfId="0" applyNumberFormat="1" applyFont="1" applyFill="1" applyBorder="1" applyAlignment="1">
      <alignment horizontal="center" vertical="center"/>
    </xf>
    <xf numFmtId="172" fontId="33" fillId="8" borderId="29" xfId="0" applyNumberFormat="1" applyFont="1" applyFill="1" applyBorder="1" applyAlignment="1">
      <alignment horizontal="center" vertical="center"/>
    </xf>
    <xf numFmtId="172" fontId="33" fillId="8" borderId="12" xfId="0" applyNumberFormat="1" applyFont="1" applyFill="1" applyBorder="1" applyAlignment="1">
      <alignment horizontal="center" vertical="center"/>
    </xf>
    <xf numFmtId="172" fontId="33" fillId="8" borderId="30" xfId="0" applyNumberFormat="1" applyFont="1" applyFill="1" applyBorder="1" applyAlignment="1">
      <alignment horizontal="center" vertical="center"/>
    </xf>
    <xf numFmtId="172" fontId="33" fillId="8" borderId="45" xfId="0" applyNumberFormat="1" applyFont="1" applyFill="1" applyBorder="1" applyAlignment="1">
      <alignment horizontal="center" vertical="center"/>
    </xf>
    <xf numFmtId="172" fontId="33" fillId="8" borderId="46" xfId="0" applyNumberFormat="1" applyFont="1" applyFill="1" applyBorder="1" applyAlignment="1">
      <alignment horizontal="center" vertical="center"/>
    </xf>
    <xf numFmtId="199" fontId="33" fillId="8" borderId="29" xfId="0" applyNumberFormat="1" applyFont="1" applyFill="1" applyBorder="1" applyAlignment="1">
      <alignment horizontal="center" vertical="center"/>
    </xf>
    <xf numFmtId="199" fontId="33" fillId="8" borderId="46" xfId="0" applyNumberFormat="1" applyFont="1" applyFill="1" applyBorder="1" applyAlignment="1">
      <alignment horizontal="center" vertical="center"/>
    </xf>
    <xf numFmtId="199" fontId="33" fillId="8" borderId="12" xfId="0" applyNumberFormat="1" applyFont="1" applyFill="1" applyBorder="1" applyAlignment="1">
      <alignment horizontal="center" vertical="center"/>
    </xf>
    <xf numFmtId="199" fontId="33" fillId="8" borderId="30" xfId="0" applyNumberFormat="1" applyFont="1" applyFill="1" applyBorder="1" applyAlignment="1">
      <alignment horizontal="center" vertical="center"/>
    </xf>
    <xf numFmtId="199" fontId="33" fillId="8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88" fillId="2" borderId="0" xfId="0" applyFont="1" applyFill="1" applyBorder="1" applyAlignment="1">
      <alignment/>
    </xf>
    <xf numFmtId="164" fontId="88" fillId="2" borderId="3" xfId="0" applyFont="1" applyFill="1" applyBorder="1" applyAlignment="1">
      <alignment/>
    </xf>
    <xf numFmtId="164" fontId="125" fillId="2" borderId="2" xfId="0" applyFont="1" applyFill="1" applyBorder="1" applyAlignment="1">
      <alignment horizontal="center" vertical="center"/>
    </xf>
    <xf numFmtId="164" fontId="66" fillId="6" borderId="64" xfId="0" applyFont="1" applyFill="1" applyBorder="1" applyAlignment="1">
      <alignment horizontal="center" vertical="center"/>
    </xf>
    <xf numFmtId="164" fontId="126" fillId="2" borderId="50" xfId="0" applyFont="1" applyFill="1" applyBorder="1" applyAlignment="1">
      <alignment horizontal="center" vertical="center"/>
    </xf>
    <xf numFmtId="164" fontId="127" fillId="2" borderId="2" xfId="0" applyFont="1" applyFill="1" applyBorder="1" applyAlignment="1">
      <alignment horizontal="center" vertical="center"/>
    </xf>
    <xf numFmtId="167" fontId="83" fillId="5" borderId="49" xfId="0" applyNumberFormat="1" applyFont="1" applyFill="1" applyBorder="1" applyAlignment="1">
      <alignment horizontal="center" vertical="center"/>
    </xf>
    <xf numFmtId="168" fontId="83" fillId="5" borderId="40" xfId="0" applyNumberFormat="1" applyFont="1" applyFill="1" applyBorder="1" applyAlignment="1" applyProtection="1">
      <alignment horizontal="center" vertical="center"/>
      <protection/>
    </xf>
    <xf numFmtId="164" fontId="83" fillId="5" borderId="61" xfId="0" applyFont="1" applyFill="1" applyBorder="1" applyAlignment="1">
      <alignment horizontal="center" vertical="center"/>
    </xf>
    <xf numFmtId="164" fontId="83" fillId="5" borderId="11" xfId="0" applyFont="1" applyFill="1" applyBorder="1" applyAlignment="1">
      <alignment horizontal="center" vertical="center"/>
    </xf>
    <xf numFmtId="164" fontId="83" fillId="5" borderId="65" xfId="0" applyFont="1" applyFill="1" applyBorder="1" applyAlignment="1">
      <alignment horizontal="center" vertical="center"/>
    </xf>
    <xf numFmtId="167" fontId="83" fillId="3" borderId="46" xfId="0" applyNumberFormat="1" applyFont="1" applyFill="1" applyBorder="1" applyAlignment="1">
      <alignment horizontal="center" vertical="center"/>
    </xf>
    <xf numFmtId="168" fontId="83" fillId="3" borderId="44" xfId="0" applyNumberFormat="1" applyFont="1" applyFill="1" applyBorder="1" applyAlignment="1" applyProtection="1">
      <alignment horizontal="center" vertical="center"/>
      <protection/>
    </xf>
    <xf numFmtId="167" fontId="92" fillId="8" borderId="46" xfId="0" applyNumberFormat="1" applyFont="1" applyFill="1" applyBorder="1" applyAlignment="1">
      <alignment horizontal="center" vertical="center"/>
    </xf>
    <xf numFmtId="168" fontId="92" fillId="8" borderId="44" xfId="0" applyNumberFormat="1" applyFont="1" applyFill="1" applyBorder="1" applyAlignment="1" applyProtection="1">
      <alignment horizontal="center" vertical="center"/>
      <protection/>
    </xf>
    <xf numFmtId="167" fontId="83" fillId="24" borderId="46" xfId="0" applyNumberFormat="1" applyFont="1" applyFill="1" applyBorder="1" applyAlignment="1">
      <alignment horizontal="center" vertical="center"/>
    </xf>
    <xf numFmtId="168" fontId="83" fillId="24" borderId="44" xfId="0" applyNumberFormat="1" applyFont="1" applyFill="1" applyBorder="1" applyAlignment="1" applyProtection="1">
      <alignment horizontal="center" vertical="center"/>
      <protection/>
    </xf>
    <xf numFmtId="167" fontId="83" fillId="19" borderId="46" xfId="0" applyNumberFormat="1" applyFont="1" applyFill="1" applyBorder="1" applyAlignment="1">
      <alignment horizontal="center" vertical="center"/>
    </xf>
    <xf numFmtId="168" fontId="83" fillId="19" borderId="44" xfId="0" applyNumberFormat="1" applyFont="1" applyFill="1" applyBorder="1" applyAlignment="1" applyProtection="1">
      <alignment horizontal="center" vertical="center"/>
      <protection/>
    </xf>
    <xf numFmtId="167" fontId="90" fillId="12" borderId="46" xfId="0" applyNumberFormat="1" applyFont="1" applyFill="1" applyBorder="1" applyAlignment="1">
      <alignment horizontal="center" vertical="center"/>
    </xf>
    <xf numFmtId="168" fontId="90" fillId="12" borderId="44" xfId="0" applyNumberFormat="1" applyFont="1" applyFill="1" applyBorder="1" applyAlignment="1" applyProtection="1">
      <alignment horizontal="center" vertical="center"/>
      <protection/>
    </xf>
    <xf numFmtId="167" fontId="90" fillId="23" borderId="46" xfId="0" applyNumberFormat="1" applyFont="1" applyFill="1" applyBorder="1" applyAlignment="1">
      <alignment horizontal="center" vertical="center"/>
    </xf>
    <xf numFmtId="168" fontId="90" fillId="23" borderId="44" xfId="0" applyNumberFormat="1" applyFont="1" applyFill="1" applyBorder="1" applyAlignment="1" applyProtection="1">
      <alignment horizontal="center" vertical="center"/>
      <protection/>
    </xf>
    <xf numFmtId="167" fontId="83" fillId="9" borderId="46" xfId="0" applyNumberFormat="1" applyFont="1" applyFill="1" applyBorder="1" applyAlignment="1">
      <alignment horizontal="center" vertical="center"/>
    </xf>
    <xf numFmtId="168" fontId="83" fillId="9" borderId="44" xfId="0" applyNumberFormat="1" applyFont="1" applyFill="1" applyBorder="1" applyAlignment="1" applyProtection="1">
      <alignment horizontal="center" vertical="center"/>
      <protection/>
    </xf>
    <xf numFmtId="167" fontId="90" fillId="22" borderId="46" xfId="0" applyNumberFormat="1" applyFont="1" applyFill="1" applyBorder="1" applyAlignment="1">
      <alignment horizontal="center" vertical="center"/>
    </xf>
    <xf numFmtId="168" fontId="90" fillId="22" borderId="44" xfId="0" applyNumberFormat="1" applyFont="1" applyFill="1" applyBorder="1" applyAlignment="1" applyProtection="1">
      <alignment horizontal="center" vertical="center"/>
      <protection/>
    </xf>
    <xf numFmtId="167" fontId="90" fillId="14" borderId="46" xfId="0" applyNumberFormat="1" applyFont="1" applyFill="1" applyBorder="1" applyAlignment="1">
      <alignment horizontal="center" vertical="center"/>
    </xf>
    <xf numFmtId="168" fontId="90" fillId="14" borderId="44" xfId="0" applyNumberFormat="1" applyFont="1" applyFill="1" applyBorder="1" applyAlignment="1" applyProtection="1">
      <alignment horizontal="center" vertical="center"/>
      <protection/>
    </xf>
    <xf numFmtId="167" fontId="83" fillId="26" borderId="46" xfId="0" applyNumberFormat="1" applyFont="1" applyFill="1" applyBorder="1" applyAlignment="1">
      <alignment horizontal="center" vertical="center"/>
    </xf>
    <xf numFmtId="168" fontId="83" fillId="26" borderId="44" xfId="0" applyNumberFormat="1" applyFont="1" applyFill="1" applyBorder="1" applyAlignment="1" applyProtection="1">
      <alignment horizontal="center" vertical="center"/>
      <protection/>
    </xf>
    <xf numFmtId="167" fontId="83" fillId="21" borderId="46" xfId="0" applyNumberFormat="1" applyFont="1" applyFill="1" applyBorder="1" applyAlignment="1">
      <alignment horizontal="center" vertical="center"/>
    </xf>
    <xf numFmtId="168" fontId="83" fillId="21" borderId="44" xfId="0" applyNumberFormat="1" applyFont="1" applyFill="1" applyBorder="1" applyAlignment="1" applyProtection="1">
      <alignment horizontal="center" vertical="center"/>
      <protection/>
    </xf>
    <xf numFmtId="167" fontId="90" fillId="17" borderId="46" xfId="0" applyNumberFormat="1" applyFont="1" applyFill="1" applyBorder="1" applyAlignment="1">
      <alignment horizontal="center" vertical="center"/>
    </xf>
    <xf numFmtId="168" fontId="90" fillId="17" borderId="44" xfId="0" applyNumberFormat="1" applyFont="1" applyFill="1" applyBorder="1" applyAlignment="1" applyProtection="1">
      <alignment horizontal="center" vertical="center"/>
      <protection/>
    </xf>
    <xf numFmtId="167" fontId="90" fillId="13" borderId="46" xfId="0" applyNumberFormat="1" applyFont="1" applyFill="1" applyBorder="1" applyAlignment="1">
      <alignment horizontal="center" vertical="center"/>
    </xf>
    <xf numFmtId="168" fontId="90" fillId="13" borderId="44" xfId="0" applyNumberFormat="1" applyFont="1" applyFill="1" applyBorder="1" applyAlignment="1" applyProtection="1">
      <alignment horizontal="center" vertical="center"/>
      <protection/>
    </xf>
    <xf numFmtId="164" fontId="90" fillId="31" borderId="27" xfId="0" applyFont="1" applyFill="1" applyBorder="1" applyAlignment="1">
      <alignment horizontal="center" vertical="center"/>
    </xf>
    <xf numFmtId="167" fontId="90" fillId="31" borderId="46" xfId="0" applyNumberFormat="1" applyFont="1" applyFill="1" applyBorder="1" applyAlignment="1">
      <alignment horizontal="center" vertical="center"/>
    </xf>
    <xf numFmtId="168" fontId="90" fillId="31" borderId="44" xfId="0" applyNumberFormat="1" applyFont="1" applyFill="1" applyBorder="1" applyAlignment="1" applyProtection="1">
      <alignment horizontal="center" vertical="center"/>
      <protection/>
    </xf>
    <xf numFmtId="164" fontId="90" fillId="31" borderId="29" xfId="0" applyFont="1" applyFill="1" applyBorder="1" applyAlignment="1">
      <alignment horizontal="center" vertical="center"/>
    </xf>
    <xf numFmtId="164" fontId="90" fillId="31" borderId="12" xfId="0" applyFont="1" applyFill="1" applyBorder="1" applyAlignment="1">
      <alignment horizontal="center" vertical="center"/>
    </xf>
    <xf numFmtId="164" fontId="90" fillId="31" borderId="30" xfId="0" applyFont="1" applyFill="1" applyBorder="1" applyAlignment="1">
      <alignment horizontal="center" vertical="center"/>
    </xf>
    <xf numFmtId="167" fontId="83" fillId="15" borderId="46" xfId="0" applyNumberFormat="1" applyFont="1" applyFill="1" applyBorder="1" applyAlignment="1">
      <alignment horizontal="center" vertical="center"/>
    </xf>
    <xf numFmtId="168" fontId="83" fillId="15" borderId="44" xfId="0" applyNumberFormat="1" applyFont="1" applyFill="1" applyBorder="1" applyAlignment="1" applyProtection="1">
      <alignment horizontal="center" vertical="center"/>
      <protection/>
    </xf>
    <xf numFmtId="164" fontId="90" fillId="8" borderId="58" xfId="0" applyFont="1" applyFill="1" applyBorder="1" applyAlignment="1">
      <alignment horizontal="center" vertical="center"/>
    </xf>
    <xf numFmtId="167" fontId="90" fillId="8" borderId="56" xfId="0" applyNumberFormat="1" applyFont="1" applyFill="1" applyBorder="1" applyAlignment="1">
      <alignment horizontal="center" vertical="center"/>
    </xf>
    <xf numFmtId="168" fontId="90" fillId="8" borderId="64" xfId="0" applyNumberFormat="1" applyFont="1" applyFill="1" applyBorder="1" applyAlignment="1" applyProtection="1">
      <alignment horizontal="center" vertical="center"/>
      <protection/>
    </xf>
    <xf numFmtId="164" fontId="90" fillId="8" borderId="29" xfId="0" applyFont="1" applyFill="1" applyBorder="1" applyAlignment="1">
      <alignment horizontal="center" vertical="center"/>
    </xf>
    <xf numFmtId="164" fontId="90" fillId="8" borderId="12" xfId="0" applyFont="1" applyFill="1" applyBorder="1" applyAlignment="1">
      <alignment horizontal="center" vertical="center"/>
    </xf>
    <xf numFmtId="164" fontId="90" fillId="8" borderId="30" xfId="0" applyFont="1" applyFill="1" applyBorder="1" applyAlignment="1">
      <alignment horizontal="center" vertical="center"/>
    </xf>
    <xf numFmtId="164" fontId="83" fillId="18" borderId="33" xfId="0" applyFont="1" applyFill="1" applyBorder="1" applyAlignment="1">
      <alignment horizontal="center" vertical="center"/>
    </xf>
    <xf numFmtId="167" fontId="83" fillId="18" borderId="19" xfId="0" applyNumberFormat="1" applyFont="1" applyFill="1" applyBorder="1" applyAlignment="1">
      <alignment horizontal="center" vertical="center"/>
    </xf>
    <xf numFmtId="168" fontId="83" fillId="18" borderId="7" xfId="0" applyNumberFormat="1" applyFont="1" applyFill="1" applyBorder="1" applyAlignment="1" applyProtection="1">
      <alignment horizontal="center" vertical="center"/>
      <protection/>
    </xf>
    <xf numFmtId="164" fontId="128" fillId="2" borderId="24" xfId="0" applyFont="1" applyFill="1" applyBorder="1" applyAlignment="1">
      <alignment horizontal="center" vertical="center"/>
    </xf>
    <xf numFmtId="164" fontId="66" fillId="2" borderId="49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28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51" xfId="0" applyFont="1" applyFill="1" applyBorder="1" applyAlignment="1">
      <alignment horizontal="center" vertical="center"/>
    </xf>
    <xf numFmtId="164" fontId="107" fillId="0" borderId="38" xfId="0" applyFont="1" applyFill="1" applyBorder="1" applyAlignment="1">
      <alignment horizontal="center" vertical="center"/>
    </xf>
    <xf numFmtId="164" fontId="91" fillId="0" borderId="57" xfId="0" applyFont="1" applyFill="1" applyBorder="1" applyAlignment="1">
      <alignment/>
    </xf>
    <xf numFmtId="164" fontId="91" fillId="0" borderId="48" xfId="0" applyFont="1" applyFill="1" applyBorder="1" applyAlignment="1">
      <alignment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7" xfId="0" applyFont="1" applyBorder="1" applyAlignment="1">
      <alignment horizontal="center" vertical="center" wrapText="1"/>
    </xf>
    <xf numFmtId="164" fontId="57" fillId="0" borderId="48" xfId="0" applyFont="1" applyBorder="1" applyAlignment="1">
      <alignment horizontal="center" vertical="center" wrapText="1"/>
    </xf>
    <xf numFmtId="164" fontId="24" fillId="7" borderId="38" xfId="0" applyFont="1" applyFill="1" applyBorder="1" applyAlignment="1">
      <alignment horizontal="center" vertical="center"/>
    </xf>
    <xf numFmtId="164" fontId="24" fillId="7" borderId="57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6" fillId="4" borderId="16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2" fillId="9" borderId="38" xfId="0" applyFont="1" applyFill="1" applyBorder="1" applyAlignment="1">
      <alignment horizontal="center" vertical="center" wrapText="1"/>
    </xf>
    <xf numFmtId="164" fontId="32" fillId="9" borderId="57" xfId="0" applyFont="1" applyFill="1" applyBorder="1" applyAlignment="1">
      <alignment horizontal="center" vertical="center" wrapText="1"/>
    </xf>
    <xf numFmtId="164" fontId="32" fillId="9" borderId="48" xfId="0" applyFont="1" applyFill="1" applyBorder="1" applyAlignment="1">
      <alignment horizontal="center" vertical="center" wrapText="1"/>
    </xf>
    <xf numFmtId="164" fontId="33" fillId="14" borderId="38" xfId="0" applyFont="1" applyFill="1" applyBorder="1" applyAlignment="1">
      <alignment horizontal="center" vertical="center" wrapText="1"/>
    </xf>
    <xf numFmtId="164" fontId="33" fillId="14" borderId="48" xfId="0" applyFont="1" applyFill="1" applyBorder="1" applyAlignment="1">
      <alignment horizontal="center" vertical="center" wrapText="1"/>
    </xf>
    <xf numFmtId="164" fontId="34" fillId="9" borderId="5" xfId="0" applyFont="1" applyFill="1" applyBorder="1" applyAlignment="1">
      <alignment horizontal="center" vertical="center" wrapText="1"/>
    </xf>
    <xf numFmtId="164" fontId="34" fillId="9" borderId="1" xfId="0" applyFont="1" applyFill="1" applyBorder="1" applyAlignment="1">
      <alignment horizontal="center" vertical="center" wrapText="1"/>
    </xf>
    <xf numFmtId="164" fontId="34" fillId="9" borderId="6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0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5" xfId="0" applyFont="1" applyFill="1" applyBorder="1" applyAlignment="1">
      <alignment horizontal="center" vertical="center" wrapText="1"/>
    </xf>
    <xf numFmtId="164" fontId="84" fillId="0" borderId="42" xfId="0" applyFont="1" applyFill="1" applyBorder="1" applyAlignment="1">
      <alignment horizontal="center" vertical="center" wrapText="1"/>
    </xf>
    <xf numFmtId="164" fontId="84" fillId="0" borderId="66" xfId="0" applyFont="1" applyFill="1" applyBorder="1" applyAlignment="1">
      <alignment horizontal="center" vertical="center" wrapText="1"/>
    </xf>
    <xf numFmtId="164" fontId="84" fillId="0" borderId="67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7" xfId="0" applyFont="1" applyFill="1" applyBorder="1" applyAlignment="1">
      <alignment horizontal="center" vertical="center"/>
    </xf>
    <xf numFmtId="164" fontId="24" fillId="11" borderId="39" xfId="0" applyFont="1" applyFill="1" applyBorder="1" applyAlignment="1">
      <alignment horizontal="center" vertical="center" wrapText="1"/>
    </xf>
    <xf numFmtId="164" fontId="24" fillId="11" borderId="45" xfId="0" applyFont="1" applyFill="1" applyBorder="1" applyAlignment="1">
      <alignment horizontal="center" vertical="center" wrapText="1"/>
    </xf>
    <xf numFmtId="164" fontId="24" fillId="11" borderId="28" xfId="0" applyFont="1" applyFill="1" applyBorder="1" applyAlignment="1">
      <alignment horizontal="center" vertical="center" wrapText="1"/>
    </xf>
    <xf numFmtId="164" fontId="69" fillId="29" borderId="41" xfId="0" applyFont="1" applyFill="1" applyBorder="1" applyAlignment="1">
      <alignment horizontal="center" vertical="center" wrapText="1"/>
    </xf>
    <xf numFmtId="164" fontId="69" fillId="29" borderId="63" xfId="0" applyFont="1" applyFill="1" applyBorder="1" applyAlignment="1">
      <alignment horizontal="center" vertical="center" wrapText="1"/>
    </xf>
    <xf numFmtId="164" fontId="69" fillId="29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69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4" borderId="5" xfId="0" applyFont="1" applyFill="1" applyBorder="1" applyAlignment="1">
      <alignment horizontal="center" vertical="center" wrapText="1"/>
    </xf>
    <xf numFmtId="164" fontId="33" fillId="14" borderId="1" xfId="0" applyFont="1" applyFill="1" applyBorder="1" applyAlignment="1">
      <alignment horizontal="center" vertical="center" wrapText="1"/>
    </xf>
    <xf numFmtId="164" fontId="33" fillId="14" borderId="6" xfId="0" applyFont="1" applyFill="1" applyBorder="1" applyAlignment="1">
      <alignment horizontal="center" vertical="center" wrapText="1"/>
    </xf>
    <xf numFmtId="164" fontId="33" fillId="14" borderId="18" xfId="0" applyFont="1" applyFill="1" applyBorder="1" applyAlignment="1">
      <alignment horizontal="center" vertical="center" wrapText="1"/>
    </xf>
    <xf numFmtId="164" fontId="33" fillId="14" borderId="4" xfId="0" applyFont="1" applyFill="1" applyBorder="1" applyAlignment="1">
      <alignment horizontal="center" vertical="center" wrapText="1"/>
    </xf>
    <xf numFmtId="164" fontId="33" fillId="14" borderId="47" xfId="0" applyFont="1" applyFill="1" applyBorder="1" applyAlignment="1">
      <alignment horizontal="center" vertical="center" wrapText="1"/>
    </xf>
    <xf numFmtId="164" fontId="106" fillId="0" borderId="38" xfId="0" applyFont="1" applyFill="1" applyBorder="1" applyAlignment="1">
      <alignment horizontal="center" vertical="center" wrapText="1"/>
    </xf>
    <xf numFmtId="164" fontId="106" fillId="0" borderId="57" xfId="0" applyFont="1" applyFill="1" applyBorder="1" applyAlignment="1">
      <alignment horizontal="center" vertical="center" wrapText="1"/>
    </xf>
    <xf numFmtId="164" fontId="106" fillId="0" borderId="48" xfId="0" applyFont="1" applyFill="1" applyBorder="1" applyAlignment="1">
      <alignment horizontal="center" vertical="center" wrapText="1"/>
    </xf>
    <xf numFmtId="164" fontId="105" fillId="0" borderId="42" xfId="0" applyFont="1" applyBorder="1" applyAlignment="1">
      <alignment horizontal="center" vertical="center" wrapText="1"/>
    </xf>
    <xf numFmtId="164" fontId="105" fillId="0" borderId="66" xfId="0" applyFont="1" applyBorder="1" applyAlignment="1">
      <alignment horizontal="center" vertical="center" wrapText="1"/>
    </xf>
    <xf numFmtId="164" fontId="105" fillId="0" borderId="65" xfId="0" applyFont="1" applyBorder="1" applyAlignment="1">
      <alignment horizontal="center" vertical="center" wrapText="1"/>
    </xf>
    <xf numFmtId="164" fontId="33" fillId="14" borderId="62" xfId="0" applyFont="1" applyFill="1" applyBorder="1" applyAlignment="1">
      <alignment horizontal="center" vertical="center" wrapText="1"/>
    </xf>
    <xf numFmtId="164" fontId="33" fillId="14" borderId="9" xfId="0" applyFont="1" applyFill="1" applyBorder="1" applyAlignment="1">
      <alignment horizontal="center" vertical="center" wrapText="1"/>
    </xf>
    <xf numFmtId="164" fontId="33" fillId="14" borderId="34" xfId="0" applyFont="1" applyFill="1" applyBorder="1" applyAlignment="1">
      <alignment horizontal="center" vertical="center" wrapText="1"/>
    </xf>
    <xf numFmtId="164" fontId="33" fillId="14" borderId="2" xfId="0" applyFont="1" applyFill="1" applyBorder="1" applyAlignment="1">
      <alignment horizontal="center" vertical="center" wrapText="1"/>
    </xf>
    <xf numFmtId="164" fontId="33" fillId="14" borderId="0" xfId="0" applyFont="1" applyFill="1" applyBorder="1" applyAlignment="1">
      <alignment horizontal="center" vertical="center" wrapText="1"/>
    </xf>
    <xf numFmtId="164" fontId="33" fillId="14" borderId="3" xfId="0" applyFont="1" applyFill="1" applyBorder="1" applyAlignment="1">
      <alignment horizontal="center" vertical="center" wrapText="1"/>
    </xf>
    <xf numFmtId="164" fontId="24" fillId="11" borderId="18" xfId="0" applyFont="1" applyFill="1" applyBorder="1" applyAlignment="1">
      <alignment horizontal="center" vertical="center" wrapText="1"/>
    </xf>
    <xf numFmtId="164" fontId="24" fillId="11" borderId="4" xfId="0" applyFont="1" applyFill="1" applyBorder="1" applyAlignment="1">
      <alignment horizontal="center" vertical="center" wrapText="1"/>
    </xf>
    <xf numFmtId="164" fontId="24" fillId="11" borderId="47" xfId="0" applyFont="1" applyFill="1" applyBorder="1" applyAlignment="1">
      <alignment horizontal="center" vertical="center" wrapText="1"/>
    </xf>
    <xf numFmtId="164" fontId="32" fillId="20" borderId="5" xfId="0" applyFont="1" applyFill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2" xfId="0" applyFont="1" applyFill="1" applyBorder="1" applyAlignment="1">
      <alignment horizontal="center" vertical="center" wrapText="1"/>
    </xf>
    <xf numFmtId="164" fontId="32" fillId="20" borderId="0" xfId="0" applyFont="1" applyFill="1" applyBorder="1" applyAlignment="1">
      <alignment horizontal="center" vertical="center" wrapText="1"/>
    </xf>
    <xf numFmtId="164" fontId="32" fillId="20" borderId="3" xfId="0" applyFont="1" applyFill="1" applyBorder="1" applyAlignment="1">
      <alignment horizontal="center" vertical="center" wrapText="1"/>
    </xf>
    <xf numFmtId="164" fontId="32" fillId="20" borderId="14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11" borderId="69" xfId="0" applyFont="1" applyFill="1" applyBorder="1" applyAlignment="1">
      <alignment horizontal="center" vertical="center" wrapText="1"/>
    </xf>
    <xf numFmtId="164" fontId="24" fillId="11" borderId="68" xfId="0" applyFont="1" applyFill="1" applyBorder="1" applyAlignment="1">
      <alignment horizontal="center" vertical="center" wrapText="1"/>
    </xf>
    <xf numFmtId="164" fontId="24" fillId="11" borderId="31" xfId="0" applyFont="1" applyFill="1" applyBorder="1" applyAlignment="1">
      <alignment horizontal="center" vertical="center" wrapText="1"/>
    </xf>
    <xf numFmtId="164" fontId="24" fillId="11" borderId="9" xfId="0" applyFont="1" applyFill="1" applyBorder="1" applyAlignment="1">
      <alignment horizontal="center" vertical="center" wrapText="1"/>
    </xf>
    <xf numFmtId="164" fontId="97" fillId="0" borderId="41" xfId="0" applyFont="1" applyBorder="1" applyAlignment="1">
      <alignment horizontal="center" vertical="center" wrapText="1"/>
    </xf>
    <xf numFmtId="164" fontId="97" fillId="0" borderId="63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32" fillId="21" borderId="1" xfId="0" applyFont="1" applyFill="1" applyBorder="1" applyAlignment="1">
      <alignment horizontal="center" vertical="center" wrapText="1"/>
    </xf>
    <xf numFmtId="164" fontId="32" fillId="21" borderId="6" xfId="0" applyFont="1" applyFill="1" applyBorder="1" applyAlignment="1">
      <alignment horizontal="center" vertical="center" wrapText="1"/>
    </xf>
    <xf numFmtId="164" fontId="32" fillId="21" borderId="15" xfId="0" applyFont="1" applyFill="1" applyBorder="1" applyAlignment="1">
      <alignment horizontal="center" vertical="center" wrapText="1"/>
    </xf>
    <xf numFmtId="164" fontId="32" fillId="21" borderId="16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7" xfId="0" applyFont="1" applyFill="1" applyBorder="1" applyAlignment="1">
      <alignment horizontal="center" vertical="center" wrapText="1"/>
    </xf>
    <xf numFmtId="164" fontId="24" fillId="2" borderId="62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51" fillId="14" borderId="33" xfId="0" applyFont="1" applyFill="1" applyBorder="1" applyAlignment="1">
      <alignment horizontal="center" vertical="center" wrapText="1"/>
    </xf>
    <xf numFmtId="164" fontId="51" fillId="14" borderId="57" xfId="0" applyFont="1" applyFill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/>
    </xf>
    <xf numFmtId="164" fontId="32" fillId="20" borderId="6" xfId="0" applyFont="1" applyFill="1" applyBorder="1" applyAlignment="1">
      <alignment horizontal="center" vertical="center"/>
    </xf>
    <xf numFmtId="164" fontId="32" fillId="20" borderId="0" xfId="0" applyFont="1" applyFill="1" applyBorder="1" applyAlignment="1">
      <alignment horizontal="center" vertical="center"/>
    </xf>
    <xf numFmtId="164" fontId="32" fillId="20" borderId="3" xfId="0" applyFont="1" applyFill="1" applyBorder="1" applyAlignment="1">
      <alignment horizontal="center" vertical="center"/>
    </xf>
    <xf numFmtId="164" fontId="32" fillId="20" borderId="15" xfId="0" applyFont="1" applyFill="1" applyBorder="1" applyAlignment="1">
      <alignment horizontal="center" vertical="center"/>
    </xf>
    <xf numFmtId="164" fontId="32" fillId="20" borderId="16" xfId="0" applyFont="1" applyFill="1" applyBorder="1" applyAlignment="1">
      <alignment horizontal="center" vertical="center"/>
    </xf>
    <xf numFmtId="164" fontId="39" fillId="4" borderId="14" xfId="0" applyFont="1" applyFill="1" applyBorder="1" applyAlignment="1">
      <alignment horizontal="center" vertical="center"/>
    </xf>
    <xf numFmtId="164" fontId="39" fillId="4" borderId="15" xfId="0" applyFont="1" applyFill="1" applyBorder="1" applyAlignment="1">
      <alignment horizontal="center" vertical="center"/>
    </xf>
    <xf numFmtId="164" fontId="39" fillId="4" borderId="16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7" xfId="0" applyFont="1" applyFill="1" applyBorder="1" applyAlignment="1">
      <alignment horizontal="center" vertical="center" wrapText="1"/>
    </xf>
    <xf numFmtId="164" fontId="73" fillId="32" borderId="57" xfId="0" applyFont="1" applyFill="1" applyBorder="1" applyAlignment="1">
      <alignment horizontal="center" vertical="center" wrapText="1"/>
    </xf>
    <xf numFmtId="164" fontId="73" fillId="32" borderId="32" xfId="0" applyFont="1" applyFill="1" applyBorder="1" applyAlignment="1">
      <alignment horizontal="center" vertical="center" wrapText="1"/>
    </xf>
    <xf numFmtId="164" fontId="74" fillId="4" borderId="0" xfId="0" applyNumberFormat="1" applyFont="1" applyFill="1" applyBorder="1" applyAlignment="1" applyProtection="1">
      <alignment horizontal="left" vertical="center"/>
      <protection/>
    </xf>
    <xf numFmtId="164" fontId="79" fillId="4" borderId="0" xfId="22" applyFont="1" applyFill="1" applyBorder="1" applyAlignment="1">
      <alignment horizontal="center" vertical="center"/>
      <protection/>
    </xf>
    <xf numFmtId="164" fontId="56" fillId="3" borderId="69" xfId="22" applyFont="1" applyFill="1" applyBorder="1" applyAlignment="1">
      <alignment horizontal="center" vertical="center"/>
      <protection/>
    </xf>
    <xf numFmtId="164" fontId="56" fillId="3" borderId="31" xfId="22" applyFont="1" applyFill="1" applyBorder="1" applyAlignment="1">
      <alignment horizontal="center" vertical="center"/>
      <protection/>
    </xf>
    <xf numFmtId="164" fontId="25" fillId="5" borderId="2" xfId="22" applyNumberFormat="1" applyFont="1" applyFill="1" applyBorder="1" applyAlignment="1" applyProtection="1">
      <alignment horizontal="center" vertical="center"/>
      <protection/>
    </xf>
    <xf numFmtId="164" fontId="25" fillId="5" borderId="0" xfId="22" applyNumberFormat="1" applyFont="1" applyFill="1" applyBorder="1" applyAlignment="1" applyProtection="1">
      <alignment horizontal="center" vertical="center"/>
      <protection/>
    </xf>
    <xf numFmtId="164" fontId="74" fillId="26" borderId="43" xfId="0" applyFont="1" applyFill="1" applyBorder="1" applyAlignment="1">
      <alignment horizontal="center" wrapText="1"/>
    </xf>
    <xf numFmtId="164" fontId="74" fillId="26" borderId="4" xfId="0" applyFont="1" applyFill="1" applyBorder="1" applyAlignment="1">
      <alignment horizontal="center" wrapText="1"/>
    </xf>
    <xf numFmtId="164" fontId="74" fillId="26" borderId="21" xfId="0" applyFont="1" applyFill="1" applyBorder="1" applyAlignment="1">
      <alignment horizontal="center" wrapText="1"/>
    </xf>
    <xf numFmtId="164" fontId="74" fillId="26" borderId="13" xfId="0" applyFont="1" applyFill="1" applyBorder="1" applyAlignment="1">
      <alignment horizontal="center" wrapText="1"/>
    </xf>
    <xf numFmtId="164" fontId="74" fillId="26" borderId="0" xfId="0" applyFont="1" applyFill="1" applyBorder="1" applyAlignment="1">
      <alignment horizontal="center" wrapText="1"/>
    </xf>
    <xf numFmtId="164" fontId="74" fillId="26" borderId="20" xfId="0" applyFont="1" applyFill="1" applyBorder="1" applyAlignment="1">
      <alignment horizontal="center" wrapText="1"/>
    </xf>
    <xf numFmtId="164" fontId="76" fillId="5" borderId="2" xfId="22" applyFont="1" applyFill="1" applyBorder="1" applyAlignment="1">
      <alignment horizontal="center" vertical="center"/>
      <protection/>
    </xf>
    <xf numFmtId="164" fontId="76" fillId="5" borderId="3" xfId="22" applyFont="1" applyFill="1" applyBorder="1" applyAlignment="1">
      <alignment horizontal="center" vertical="center"/>
      <protection/>
    </xf>
    <xf numFmtId="164" fontId="76" fillId="5" borderId="14" xfId="22" applyFont="1" applyFill="1" applyBorder="1" applyAlignment="1">
      <alignment horizontal="center" vertical="center"/>
      <protection/>
    </xf>
    <xf numFmtId="164" fontId="76" fillId="5" borderId="16" xfId="22" applyFont="1" applyFill="1" applyBorder="1" applyAlignment="1">
      <alignment horizontal="center" vertical="center"/>
      <protection/>
    </xf>
    <xf numFmtId="164" fontId="56" fillId="5" borderId="2" xfId="22" applyFont="1" applyFill="1" applyBorder="1" applyAlignment="1">
      <alignment horizontal="center" vertical="center" wrapText="1"/>
      <protection/>
    </xf>
    <xf numFmtId="164" fontId="56" fillId="5" borderId="0" xfId="22" applyFont="1" applyFill="1" applyBorder="1" applyAlignment="1">
      <alignment horizontal="center" vertical="center" wrapText="1"/>
      <protection/>
    </xf>
    <xf numFmtId="164" fontId="56" fillId="5" borderId="2" xfId="22" applyFont="1" applyFill="1" applyBorder="1" applyAlignment="1">
      <alignment horizontal="center" vertical="center"/>
      <protection/>
    </xf>
    <xf numFmtId="164" fontId="56" fillId="5" borderId="0" xfId="22" applyFont="1" applyFill="1" applyBorder="1" applyAlignment="1">
      <alignment horizontal="center" vertical="center"/>
      <protection/>
    </xf>
    <xf numFmtId="164" fontId="51" fillId="8" borderId="13" xfId="22" applyFont="1" applyFill="1" applyBorder="1" applyAlignment="1">
      <alignment horizontal="center" vertical="center"/>
      <protection/>
    </xf>
    <xf numFmtId="164" fontId="51" fillId="8" borderId="0" xfId="22" applyFont="1" applyFill="1" applyBorder="1" applyAlignment="1">
      <alignment horizontal="center" vertical="center"/>
      <protection/>
    </xf>
    <xf numFmtId="164" fontId="51" fillId="8" borderId="20" xfId="22" applyFont="1" applyFill="1" applyBorder="1" applyAlignment="1">
      <alignment horizontal="center" vertical="center"/>
      <protection/>
    </xf>
    <xf numFmtId="164" fontId="66" fillId="9" borderId="51" xfId="0" applyFont="1" applyFill="1" applyBorder="1" applyAlignment="1">
      <alignment horizontal="center" vertical="center"/>
    </xf>
    <xf numFmtId="164" fontId="66" fillId="9" borderId="52" xfId="0" applyFont="1" applyFill="1" applyBorder="1" applyAlignment="1">
      <alignment horizontal="center" vertical="center"/>
    </xf>
    <xf numFmtId="164" fontId="90" fillId="25" borderId="2" xfId="0" applyFont="1" applyFill="1" applyBorder="1" applyAlignment="1">
      <alignment horizontal="right" vertical="center"/>
    </xf>
    <xf numFmtId="164" fontId="90" fillId="25" borderId="0" xfId="0" applyFont="1" applyFill="1" applyBorder="1" applyAlignment="1">
      <alignment horizontal="right" vertical="center"/>
    </xf>
    <xf numFmtId="164" fontId="90" fillId="25" borderId="20" xfId="0" applyFont="1" applyFill="1" applyBorder="1" applyAlignment="1">
      <alignment horizontal="right" vertical="center"/>
    </xf>
    <xf numFmtId="164" fontId="90" fillId="25" borderId="14" xfId="0" applyFont="1" applyFill="1" applyBorder="1" applyAlignment="1">
      <alignment horizontal="right" vertical="center"/>
    </xf>
    <xf numFmtId="164" fontId="90" fillId="25" borderId="15" xfId="0" applyFont="1" applyFill="1" applyBorder="1" applyAlignment="1">
      <alignment horizontal="right" vertical="center"/>
    </xf>
    <xf numFmtId="164" fontId="90" fillId="25" borderId="60" xfId="0" applyFont="1" applyFill="1" applyBorder="1" applyAlignment="1">
      <alignment horizontal="right" vertical="center"/>
    </xf>
    <xf numFmtId="167" fontId="83" fillId="4" borderId="11" xfId="0" applyNumberFormat="1" applyFont="1" applyFill="1" applyBorder="1" applyAlignment="1">
      <alignment horizontal="center" vertical="center"/>
    </xf>
    <xf numFmtId="167" fontId="83" fillId="4" borderId="70" xfId="0" applyNumberFormat="1" applyFont="1" applyFill="1" applyBorder="1" applyAlignment="1">
      <alignment horizontal="center" vertical="center"/>
    </xf>
    <xf numFmtId="164" fontId="90" fillId="25" borderId="71" xfId="0" applyFont="1" applyFill="1" applyBorder="1" applyAlignment="1">
      <alignment horizontal="left" vertical="center" indent="2"/>
    </xf>
    <xf numFmtId="164" fontId="90" fillId="25" borderId="1" xfId="0" applyFont="1" applyFill="1" applyBorder="1" applyAlignment="1">
      <alignment horizontal="left" vertical="center" indent="2"/>
    </xf>
    <xf numFmtId="164" fontId="90" fillId="25" borderId="59" xfId="0" applyFont="1" applyFill="1" applyBorder="1" applyAlignment="1">
      <alignment horizontal="left" vertical="center" indent="2"/>
    </xf>
    <xf numFmtId="164" fontId="90" fillId="25" borderId="72" xfId="0" applyFont="1" applyFill="1" applyBorder="1" applyAlignment="1">
      <alignment horizontal="left" vertical="center" indent="2"/>
    </xf>
    <xf numFmtId="164" fontId="90" fillId="25" borderId="15" xfId="0" applyFont="1" applyFill="1" applyBorder="1" applyAlignment="1">
      <alignment horizontal="left" vertical="center" indent="2"/>
    </xf>
    <xf numFmtId="164" fontId="90" fillId="25" borderId="60" xfId="0" applyFont="1" applyFill="1" applyBorder="1" applyAlignment="1">
      <alignment horizontal="left" vertical="center" indent="2"/>
    </xf>
    <xf numFmtId="164" fontId="90" fillId="8" borderId="13" xfId="0" applyFont="1" applyFill="1" applyBorder="1" applyAlignment="1">
      <alignment horizontal="right" vertical="center"/>
    </xf>
    <xf numFmtId="164" fontId="90" fillId="8" borderId="0" xfId="0" applyFont="1" applyFill="1" applyBorder="1" applyAlignment="1">
      <alignment horizontal="right" vertical="center"/>
    </xf>
    <xf numFmtId="164" fontId="90" fillId="8" borderId="20" xfId="0" applyFont="1" applyFill="1" applyBorder="1" applyAlignment="1">
      <alignment horizontal="right" vertical="center"/>
    </xf>
    <xf numFmtId="164" fontId="90" fillId="8" borderId="72" xfId="0" applyFont="1" applyFill="1" applyBorder="1" applyAlignment="1">
      <alignment horizontal="right" vertical="center"/>
    </xf>
    <xf numFmtId="164" fontId="90" fillId="8" borderId="15" xfId="0" applyFont="1" applyFill="1" applyBorder="1" applyAlignment="1">
      <alignment horizontal="right" vertical="center"/>
    </xf>
    <xf numFmtId="164" fontId="90" fillId="8" borderId="60" xfId="0" applyFont="1" applyFill="1" applyBorder="1" applyAlignment="1">
      <alignment horizontal="right" vertical="center"/>
    </xf>
    <xf numFmtId="167" fontId="83" fillId="4" borderId="51" xfId="0" applyNumberFormat="1" applyFont="1" applyFill="1" applyBorder="1" applyAlignment="1">
      <alignment horizontal="center" vertical="center"/>
    </xf>
    <xf numFmtId="164" fontId="90" fillId="8" borderId="13" xfId="0" applyFont="1" applyFill="1" applyBorder="1" applyAlignment="1">
      <alignment horizontal="left" vertical="center" indent="2"/>
    </xf>
    <xf numFmtId="164" fontId="90" fillId="8" borderId="0" xfId="0" applyFont="1" applyFill="1" applyBorder="1" applyAlignment="1">
      <alignment horizontal="left" vertical="center" indent="2"/>
    </xf>
    <xf numFmtId="164" fontId="90" fillId="8" borderId="3" xfId="0" applyFont="1" applyFill="1" applyBorder="1" applyAlignment="1">
      <alignment horizontal="left" vertical="center" indent="2"/>
    </xf>
    <xf numFmtId="164" fontId="90" fillId="8" borderId="72" xfId="0" applyFont="1" applyFill="1" applyBorder="1" applyAlignment="1">
      <alignment horizontal="left" vertical="center" indent="2"/>
    </xf>
    <xf numFmtId="164" fontId="90" fillId="8" borderId="15" xfId="0" applyFont="1" applyFill="1" applyBorder="1" applyAlignment="1">
      <alignment horizontal="left" vertical="center" indent="2"/>
    </xf>
    <xf numFmtId="164" fontId="90" fillId="8" borderId="16" xfId="0" applyFont="1" applyFill="1" applyBorder="1" applyAlignment="1">
      <alignment horizontal="left" vertical="center" indent="2"/>
    </xf>
    <xf numFmtId="164" fontId="83" fillId="30" borderId="54" xfId="0" applyFont="1" applyFill="1" applyBorder="1" applyAlignment="1">
      <alignment horizontal="left" vertical="center" indent="3"/>
    </xf>
    <xf numFmtId="164" fontId="83" fillId="30" borderId="73" xfId="0" applyFont="1" applyFill="1" applyBorder="1" applyAlignment="1">
      <alignment horizontal="left" vertical="center" indent="3"/>
    </xf>
    <xf numFmtId="164" fontId="83" fillId="30" borderId="74" xfId="0" applyFont="1" applyFill="1" applyBorder="1" applyAlignment="1">
      <alignment horizontal="left" vertical="center" indent="3"/>
    </xf>
    <xf numFmtId="164" fontId="93" fillId="9" borderId="54" xfId="0" applyFont="1" applyFill="1" applyBorder="1" applyAlignment="1">
      <alignment horizontal="center" vertical="center" wrapText="1"/>
    </xf>
    <xf numFmtId="164" fontId="93" fillId="9" borderId="73" xfId="0" applyFont="1" applyFill="1" applyBorder="1" applyAlignment="1">
      <alignment horizontal="center" vertical="center" wrapText="1"/>
    </xf>
    <xf numFmtId="164" fontId="93" fillId="9" borderId="56" xfId="0" applyFont="1" applyFill="1" applyBorder="1" applyAlignment="1">
      <alignment horizontal="center" vertical="center" wrapText="1"/>
    </xf>
    <xf numFmtId="164" fontId="66" fillId="9" borderId="25" xfId="0" applyFont="1" applyFill="1" applyBorder="1" applyAlignment="1">
      <alignment horizontal="center" vertical="center"/>
    </xf>
    <xf numFmtId="164" fontId="66" fillId="9" borderId="26" xfId="0" applyFont="1" applyFill="1" applyBorder="1" applyAlignment="1">
      <alignment horizontal="center" vertical="center"/>
    </xf>
    <xf numFmtId="164" fontId="83" fillId="29" borderId="39" xfId="0" applyFont="1" applyFill="1" applyBorder="1" applyAlignment="1">
      <alignment horizontal="left" vertical="center" indent="3"/>
    </xf>
    <xf numFmtId="164" fontId="83" fillId="29" borderId="45" xfId="0" applyFont="1" applyFill="1" applyBorder="1" applyAlignment="1">
      <alignment horizontal="left" vertical="center" indent="3"/>
    </xf>
    <xf numFmtId="164" fontId="83" fillId="29" borderId="28" xfId="0" applyFont="1" applyFill="1" applyBorder="1" applyAlignment="1">
      <alignment horizontal="left" vertical="center" indent="3"/>
    </xf>
    <xf numFmtId="164" fontId="128" fillId="9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9" borderId="12" xfId="0" applyFont="1" applyFill="1" applyBorder="1" applyAlignment="1">
      <alignment horizontal="center" vertical="center"/>
    </xf>
    <xf numFmtId="164" fontId="66" fillId="9" borderId="30" xfId="0" applyFont="1" applyFill="1" applyBorder="1" applyAlignment="1">
      <alignment horizontal="center" vertical="center"/>
    </xf>
    <xf numFmtId="164" fontId="83" fillId="28" borderId="53" xfId="0" applyFont="1" applyFill="1" applyBorder="1" applyAlignment="1">
      <alignment horizontal="left" vertical="center" indent="3"/>
    </xf>
    <xf numFmtId="164" fontId="83" fillId="28" borderId="55" xfId="0" applyFont="1" applyFill="1" applyBorder="1" applyAlignment="1">
      <alignment horizontal="left" vertical="center" indent="3"/>
    </xf>
    <xf numFmtId="164" fontId="83" fillId="28" borderId="23" xfId="0" applyFont="1" applyFill="1" applyBorder="1" applyAlignment="1">
      <alignment horizontal="left" vertical="center" indent="3"/>
    </xf>
    <xf numFmtId="164" fontId="128" fillId="9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83" fillId="3" borderId="46" xfId="0" applyFont="1" applyFill="1" applyBorder="1" applyAlignment="1">
      <alignment horizontal="left" vertical="center" indent="3"/>
    </xf>
    <xf numFmtId="164" fontId="83" fillId="3" borderId="12" xfId="0" applyFont="1" applyFill="1" applyBorder="1" applyAlignment="1">
      <alignment horizontal="left" vertical="center" indent="3"/>
    </xf>
    <xf numFmtId="164" fontId="83" fillId="3" borderId="30" xfId="0" applyFont="1" applyFill="1" applyBorder="1" applyAlignment="1">
      <alignment horizontal="left" vertical="center" indent="3"/>
    </xf>
    <xf numFmtId="164" fontId="83" fillId="15" borderId="46" xfId="0" applyFont="1" applyFill="1" applyBorder="1" applyAlignment="1">
      <alignment horizontal="left" vertical="center" indent="3"/>
    </xf>
    <xf numFmtId="164" fontId="83" fillId="15" borderId="12" xfId="0" applyFont="1" applyFill="1" applyBorder="1" applyAlignment="1">
      <alignment horizontal="left" vertical="center" indent="3"/>
    </xf>
    <xf numFmtId="164" fontId="83" fillId="15" borderId="30" xfId="0" applyFont="1" applyFill="1" applyBorder="1" applyAlignment="1">
      <alignment horizontal="left" vertical="center" indent="3"/>
    </xf>
    <xf numFmtId="164" fontId="90" fillId="8" borderId="56" xfId="0" applyFont="1" applyFill="1" applyBorder="1" applyAlignment="1">
      <alignment horizontal="left" vertical="center" indent="3"/>
    </xf>
    <xf numFmtId="164" fontId="90" fillId="8" borderId="51" xfId="0" applyFont="1" applyFill="1" applyBorder="1" applyAlignment="1">
      <alignment horizontal="left" vertical="center" indent="3"/>
    </xf>
    <xf numFmtId="164" fontId="90" fillId="8" borderId="52" xfId="0" applyFont="1" applyFill="1" applyBorder="1" applyAlignment="1">
      <alignment horizontal="left" vertical="center" indent="3"/>
    </xf>
    <xf numFmtId="164" fontId="83" fillId="18" borderId="19" xfId="0" applyFont="1" applyFill="1" applyBorder="1" applyAlignment="1">
      <alignment horizontal="left" vertical="center" indent="3"/>
    </xf>
    <xf numFmtId="164" fontId="83" fillId="18" borderId="8" xfId="0" applyFont="1" applyFill="1" applyBorder="1" applyAlignment="1">
      <alignment horizontal="left" vertical="center" indent="3"/>
    </xf>
    <xf numFmtId="164" fontId="83" fillId="18" borderId="42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7" xfId="0" applyNumberFormat="1" applyFont="1" applyFill="1" applyBorder="1" applyAlignment="1">
      <alignment horizontal="center" vertical="center" textRotation="90"/>
    </xf>
    <xf numFmtId="199" fontId="32" fillId="4" borderId="48" xfId="0" applyNumberFormat="1" applyFont="1" applyFill="1" applyBorder="1" applyAlignment="1">
      <alignment horizontal="center" vertical="center" textRotation="90"/>
    </xf>
    <xf numFmtId="199" fontId="32" fillId="10" borderId="69" xfId="0" applyNumberFormat="1" applyFont="1" applyFill="1" applyBorder="1" applyAlignment="1">
      <alignment horizontal="center" vertical="center"/>
    </xf>
    <xf numFmtId="164" fontId="0" fillId="0" borderId="68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85" fillId="0" borderId="0" xfId="0" applyFont="1" applyAlignment="1">
      <alignment/>
    </xf>
    <xf numFmtId="164" fontId="85" fillId="0" borderId="3" xfId="0" applyFont="1" applyBorder="1" applyAlignment="1">
      <alignment/>
    </xf>
    <xf numFmtId="164" fontId="64" fillId="9" borderId="5" xfId="0" applyFont="1" applyFill="1" applyBorder="1" applyAlignment="1">
      <alignment horizontal="center" vertical="center"/>
    </xf>
    <xf numFmtId="164" fontId="64" fillId="9" borderId="1" xfId="0" applyFont="1" applyFill="1" applyBorder="1" applyAlignment="1">
      <alignment horizontal="center" vertical="center"/>
    </xf>
    <xf numFmtId="164" fontId="64" fillId="9" borderId="6" xfId="0" applyFont="1" applyFill="1" applyBorder="1" applyAlignment="1">
      <alignment horizontal="center" vertical="center"/>
    </xf>
    <xf numFmtId="164" fontId="64" fillId="9" borderId="14" xfId="0" applyFont="1" applyFill="1" applyBorder="1" applyAlignment="1">
      <alignment horizontal="center" vertical="center"/>
    </xf>
    <xf numFmtId="164" fontId="64" fillId="9" borderId="15" xfId="0" applyFont="1" applyFill="1" applyBorder="1" applyAlignment="1">
      <alignment horizontal="center" vertical="center"/>
    </xf>
    <xf numFmtId="164" fontId="64" fillId="9" borderId="16" xfId="0" applyFont="1" applyFill="1" applyBorder="1" applyAlignment="1">
      <alignment horizontal="center" vertical="center"/>
    </xf>
    <xf numFmtId="164" fontId="61" fillId="9" borderId="24" xfId="0" applyFont="1" applyFill="1" applyBorder="1" applyAlignment="1">
      <alignment horizontal="center" vertical="center"/>
    </xf>
    <xf numFmtId="164" fontId="61" fillId="9" borderId="40" xfId="0" applyFont="1" applyFill="1" applyBorder="1" applyAlignment="1">
      <alignment horizontal="center" vertical="center"/>
    </xf>
    <xf numFmtId="164" fontId="64" fillId="9" borderId="24" xfId="0" applyFont="1" applyFill="1" applyBorder="1" applyAlignment="1">
      <alignment horizontal="center" vertical="center"/>
    </xf>
    <xf numFmtId="164" fontId="64" fillId="9" borderId="25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123" fillId="31" borderId="7" xfId="0" applyFont="1" applyFill="1" applyBorder="1" applyAlignment="1">
      <alignment horizontal="center" vertical="center" wrapText="1"/>
    </xf>
    <xf numFmtId="164" fontId="123" fillId="31" borderId="19" xfId="0" applyFont="1" applyFill="1" applyBorder="1" applyAlignment="1">
      <alignment horizontal="center" vertical="center" wrapText="1"/>
    </xf>
    <xf numFmtId="164" fontId="123" fillId="31" borderId="13" xfId="0" applyFont="1" applyFill="1" applyBorder="1" applyAlignment="1">
      <alignment horizontal="center" vertical="center" wrapText="1"/>
    </xf>
    <xf numFmtId="164" fontId="123" fillId="31" borderId="20" xfId="0" applyFont="1" applyFill="1" applyBorder="1" applyAlignment="1">
      <alignment horizontal="center" vertical="center" wrapText="1"/>
    </xf>
    <xf numFmtId="164" fontId="123" fillId="31" borderId="43" xfId="0" applyFont="1" applyFill="1" applyBorder="1" applyAlignment="1">
      <alignment horizontal="center" vertical="center" wrapText="1"/>
    </xf>
    <xf numFmtId="164" fontId="123" fillId="31" borderId="21" xfId="0" applyFont="1" applyFill="1" applyBorder="1" applyAlignment="1">
      <alignment horizontal="center" vertical="center" wrapText="1"/>
    </xf>
    <xf numFmtId="164" fontId="0" fillId="0" borderId="57" xfId="0" applyBorder="1" applyAlignment="1">
      <alignment/>
    </xf>
    <xf numFmtId="164" fontId="0" fillId="0" borderId="48" xfId="0" applyBorder="1" applyAlignment="1">
      <alignment/>
    </xf>
    <xf numFmtId="199" fontId="24" fillId="0" borderId="2" xfId="0" applyNumberFormat="1" applyFont="1" applyBorder="1" applyAlignment="1">
      <alignment horizontal="center" vertical="center"/>
    </xf>
    <xf numFmtId="164" fontId="90" fillId="31" borderId="39" xfId="0" applyFont="1" applyFill="1" applyBorder="1" applyAlignment="1">
      <alignment horizontal="left" vertical="center" indent="3"/>
    </xf>
    <xf numFmtId="164" fontId="90" fillId="31" borderId="45" xfId="0" applyFont="1" applyFill="1" applyBorder="1" applyAlignment="1">
      <alignment horizontal="left" vertical="center" indent="3"/>
    </xf>
    <xf numFmtId="164" fontId="90" fillId="31" borderId="28" xfId="0" applyFont="1" applyFill="1" applyBorder="1" applyAlignment="1">
      <alignment horizontal="left" vertical="center" indent="3"/>
    </xf>
    <xf numFmtId="164" fontId="83" fillId="3" borderId="39" xfId="0" applyFont="1" applyFill="1" applyBorder="1" applyAlignment="1">
      <alignment horizontal="left" vertical="center" indent="3"/>
    </xf>
    <xf numFmtId="164" fontId="83" fillId="3" borderId="45" xfId="0" applyFont="1" applyFill="1" applyBorder="1" applyAlignment="1">
      <alignment horizontal="left" vertical="center" indent="3"/>
    </xf>
    <xf numFmtId="164" fontId="83" fillId="3" borderId="28" xfId="0" applyFont="1" applyFill="1" applyBorder="1" applyAlignment="1">
      <alignment horizontal="left" vertical="center" indent="3"/>
    </xf>
    <xf numFmtId="164" fontId="90" fillId="13" borderId="46" xfId="0" applyFont="1" applyFill="1" applyBorder="1" applyAlignment="1">
      <alignment horizontal="left" vertical="center" indent="3"/>
    </xf>
    <xf numFmtId="164" fontId="90" fillId="13" borderId="12" xfId="0" applyFont="1" applyFill="1" applyBorder="1" applyAlignment="1">
      <alignment horizontal="left" vertical="center" indent="3"/>
    </xf>
    <xf numFmtId="164" fontId="90" fillId="13" borderId="30" xfId="0" applyFont="1" applyFill="1" applyBorder="1" applyAlignment="1">
      <alignment horizontal="left" vertical="center" indent="3"/>
    </xf>
    <xf numFmtId="164" fontId="83" fillId="21" borderId="46" xfId="0" applyFont="1" applyFill="1" applyBorder="1" applyAlignment="1">
      <alignment horizontal="left" vertical="center" indent="3"/>
    </xf>
    <xf numFmtId="164" fontId="83" fillId="21" borderId="12" xfId="0" applyFont="1" applyFill="1" applyBorder="1" applyAlignment="1">
      <alignment horizontal="left" vertical="center" indent="3"/>
    </xf>
    <xf numFmtId="164" fontId="83" fillId="21" borderId="30" xfId="0" applyFont="1" applyFill="1" applyBorder="1" applyAlignment="1">
      <alignment horizontal="left" vertical="center" indent="3"/>
    </xf>
    <xf numFmtId="164" fontId="90" fillId="17" borderId="46" xfId="0" applyFont="1" applyFill="1" applyBorder="1" applyAlignment="1">
      <alignment horizontal="left" vertical="center" indent="3"/>
    </xf>
    <xf numFmtId="164" fontId="90" fillId="17" borderId="12" xfId="0" applyFont="1" applyFill="1" applyBorder="1" applyAlignment="1">
      <alignment horizontal="left" vertical="center" indent="3"/>
    </xf>
    <xf numFmtId="164" fontId="90" fillId="17" borderId="30" xfId="0" applyFont="1" applyFill="1" applyBorder="1" applyAlignment="1">
      <alignment horizontal="left" vertical="center" indent="3"/>
    </xf>
    <xf numFmtId="164" fontId="83" fillId="28" borderId="62" xfId="0" applyFont="1" applyFill="1" applyBorder="1" applyAlignment="1">
      <alignment horizontal="center" vertical="center"/>
    </xf>
    <xf numFmtId="164" fontId="88" fillId="0" borderId="9" xfId="0" applyFont="1" applyBorder="1" applyAlignment="1">
      <alignment/>
    </xf>
    <xf numFmtId="164" fontId="88" fillId="0" borderId="34" xfId="0" applyFont="1" applyBorder="1" applyAlignment="1">
      <alignment/>
    </xf>
    <xf numFmtId="164" fontId="88" fillId="0" borderId="2" xfId="0" applyFont="1" applyBorder="1" applyAlignment="1">
      <alignment/>
    </xf>
    <xf numFmtId="164" fontId="88" fillId="0" borderId="0" xfId="0" applyFont="1" applyBorder="1" applyAlignment="1">
      <alignment/>
    </xf>
    <xf numFmtId="164" fontId="88" fillId="0" borderId="3" xfId="0" applyFont="1" applyBorder="1" applyAlignment="1">
      <alignment/>
    </xf>
    <xf numFmtId="164" fontId="88" fillId="0" borderId="18" xfId="0" applyFont="1" applyBorder="1" applyAlignment="1">
      <alignment/>
    </xf>
    <xf numFmtId="164" fontId="88" fillId="0" borderId="4" xfId="0" applyFont="1" applyBorder="1" applyAlignment="1">
      <alignment/>
    </xf>
    <xf numFmtId="164" fontId="88" fillId="0" borderId="47" xfId="0" applyFont="1" applyBorder="1" applyAlignment="1">
      <alignment/>
    </xf>
    <xf numFmtId="164" fontId="64" fillId="3" borderId="5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Border="1" applyAlignment="1">
      <alignment horizontal="center"/>
    </xf>
    <xf numFmtId="164" fontId="90" fillId="8" borderId="18" xfId="0" applyFont="1" applyFill="1" applyBorder="1" applyAlignment="1">
      <alignment horizontal="center" vertical="center"/>
    </xf>
    <xf numFmtId="164" fontId="90" fillId="8" borderId="4" xfId="0" applyFont="1" applyFill="1" applyBorder="1" applyAlignment="1">
      <alignment horizontal="center" vertical="center"/>
    </xf>
    <xf numFmtId="164" fontId="90" fillId="8" borderId="47" xfId="0" applyFont="1" applyFill="1" applyBorder="1" applyAlignment="1">
      <alignment horizontal="center" vertical="center"/>
    </xf>
    <xf numFmtId="164" fontId="61" fillId="30" borderId="6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7" xfId="0" applyBorder="1" applyAlignment="1">
      <alignment/>
    </xf>
    <xf numFmtId="164" fontId="61" fillId="30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83" fillId="2" borderId="62" xfId="0" applyFont="1" applyFill="1" applyBorder="1" applyAlignment="1">
      <alignment horizontal="center" vertical="center" wrapText="1"/>
    </xf>
    <xf numFmtId="164" fontId="83" fillId="2" borderId="9" xfId="0" applyFont="1" applyFill="1" applyBorder="1" applyAlignment="1">
      <alignment horizontal="center" vertical="center" wrapText="1"/>
    </xf>
    <xf numFmtId="164" fontId="83" fillId="2" borderId="34" xfId="0" applyFont="1" applyFill="1" applyBorder="1" applyAlignment="1">
      <alignment horizontal="center" vertical="center" wrapText="1"/>
    </xf>
    <xf numFmtId="164" fontId="83" fillId="2" borderId="2" xfId="0" applyFont="1" applyFill="1" applyBorder="1" applyAlignment="1">
      <alignment horizontal="center" vertical="center" wrapText="1"/>
    </xf>
    <xf numFmtId="164" fontId="83" fillId="2" borderId="0" xfId="0" applyFont="1" applyFill="1" applyBorder="1" applyAlignment="1">
      <alignment horizontal="center" vertical="center" wrapText="1"/>
    </xf>
    <xf numFmtId="164" fontId="83" fillId="2" borderId="3" xfId="0" applyFont="1" applyFill="1" applyBorder="1" applyAlignment="1">
      <alignment horizontal="center" vertical="center" wrapText="1"/>
    </xf>
    <xf numFmtId="164" fontId="83" fillId="2" borderId="18" xfId="0" applyFont="1" applyFill="1" applyBorder="1" applyAlignment="1">
      <alignment horizontal="center" vertical="center" wrapText="1"/>
    </xf>
    <xf numFmtId="164" fontId="83" fillId="2" borderId="4" xfId="0" applyFont="1" applyFill="1" applyBorder="1" applyAlignment="1">
      <alignment horizontal="center" vertical="center" wrapText="1"/>
    </xf>
    <xf numFmtId="164" fontId="83" fillId="2" borderId="47" xfId="0" applyFont="1" applyFill="1" applyBorder="1" applyAlignment="1">
      <alignment horizontal="center" vertical="center" wrapText="1"/>
    </xf>
    <xf numFmtId="164" fontId="83" fillId="11" borderId="45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83" fillId="21" borderId="9" xfId="0" applyFont="1" applyFill="1" applyBorder="1" applyAlignment="1">
      <alignment horizontal="center" vertical="center" wrapText="1"/>
    </xf>
    <xf numFmtId="164" fontId="83" fillId="21" borderId="34" xfId="0" applyFont="1" applyFill="1" applyBorder="1" applyAlignment="1">
      <alignment horizontal="center" vertical="center" wrapText="1"/>
    </xf>
    <xf numFmtId="164" fontId="83" fillId="21" borderId="0" xfId="0" applyFont="1" applyFill="1" applyBorder="1" applyAlignment="1">
      <alignment horizontal="center" vertical="center" wrapText="1"/>
    </xf>
    <xf numFmtId="164" fontId="83" fillId="21" borderId="3" xfId="0" applyFont="1" applyFill="1" applyBorder="1" applyAlignment="1">
      <alignment horizontal="center" vertical="center" wrapText="1"/>
    </xf>
    <xf numFmtId="164" fontId="83" fillId="21" borderId="15" xfId="0" applyFont="1" applyFill="1" applyBorder="1" applyAlignment="1">
      <alignment horizontal="center" vertical="center" wrapText="1"/>
    </xf>
    <xf numFmtId="164" fontId="83" fillId="21" borderId="16" xfId="0" applyFont="1" applyFill="1" applyBorder="1" applyAlignment="1">
      <alignment horizontal="center" vertical="center" wrapText="1"/>
    </xf>
    <xf numFmtId="164" fontId="123" fillId="17" borderId="12" xfId="0" applyFont="1" applyFill="1" applyBorder="1" applyAlignment="1">
      <alignment horizontal="center" vertical="center" wrapText="1"/>
    </xf>
    <xf numFmtId="164" fontId="123" fillId="17" borderId="51" xfId="0" applyFont="1" applyFill="1" applyBorder="1" applyAlignment="1">
      <alignment horizontal="center" vertical="center" wrapText="1"/>
    </xf>
    <xf numFmtId="164" fontId="61" fillId="30" borderId="9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61" fillId="30" borderId="34" xfId="0" applyFont="1" applyFill="1" applyBorder="1" applyAlignment="1">
      <alignment horizontal="center" vertical="center"/>
    </xf>
    <xf numFmtId="164" fontId="123" fillId="14" borderId="12" xfId="0" applyFont="1" applyFill="1" applyBorder="1" applyAlignment="1">
      <alignment horizontal="center" vertical="center" wrapText="1"/>
    </xf>
    <xf numFmtId="164" fontId="123" fillId="14" borderId="12" xfId="0" applyFont="1" applyFill="1" applyBorder="1" applyAlignment="1">
      <alignment/>
    </xf>
    <xf numFmtId="164" fontId="83" fillId="10" borderId="33" xfId="0" applyFont="1" applyFill="1" applyBorder="1" applyAlignment="1">
      <alignment horizontal="center" vertical="center"/>
    </xf>
    <xf numFmtId="164" fontId="0" fillId="10" borderId="57" xfId="0" applyFill="1" applyBorder="1" applyAlignment="1">
      <alignment/>
    </xf>
    <xf numFmtId="164" fontId="68" fillId="8" borderId="57" xfId="0" applyFont="1" applyFill="1" applyBorder="1" applyAlignment="1">
      <alignment horizontal="center" vertical="center" wrapText="1"/>
    </xf>
    <xf numFmtId="164" fontId="123" fillId="12" borderId="29" xfId="0" applyFont="1" applyFill="1" applyBorder="1" applyAlignment="1">
      <alignment horizontal="center" vertical="center" wrapText="1"/>
    </xf>
    <xf numFmtId="164" fontId="123" fillId="12" borderId="50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 horizontal="center" vertical="center" wrapText="1"/>
    </xf>
    <xf numFmtId="164" fontId="122" fillId="9" borderId="12" xfId="0" applyFont="1" applyFill="1" applyBorder="1" applyAlignment="1">
      <alignment/>
    </xf>
    <xf numFmtId="164" fontId="122" fillId="9" borderId="51" xfId="0" applyFont="1" applyFill="1" applyBorder="1" applyAlignment="1">
      <alignment/>
    </xf>
    <xf numFmtId="164" fontId="123" fillId="22" borderId="12" xfId="0" applyFont="1" applyFill="1" applyBorder="1" applyAlignment="1">
      <alignment horizontal="center" vertical="center" wrapText="1"/>
    </xf>
    <xf numFmtId="164" fontId="123" fillId="22" borderId="12" xfId="0" applyFont="1" applyFill="1" applyBorder="1" applyAlignment="1">
      <alignment/>
    </xf>
    <xf numFmtId="164" fontId="123" fillId="22" borderId="51" xfId="0" applyFont="1" applyFill="1" applyBorder="1" applyAlignment="1">
      <alignment/>
    </xf>
    <xf numFmtId="164" fontId="83" fillId="19" borderId="46" xfId="0" applyFont="1" applyFill="1" applyBorder="1" applyAlignment="1">
      <alignment horizontal="left" vertical="center" indent="3"/>
    </xf>
    <xf numFmtId="164" fontId="83" fillId="19" borderId="12" xfId="0" applyFont="1" applyFill="1" applyBorder="1" applyAlignment="1">
      <alignment horizontal="left" vertical="center" indent="3"/>
    </xf>
    <xf numFmtId="164" fontId="83" fillId="19" borderId="30" xfId="0" applyFont="1" applyFill="1" applyBorder="1" applyAlignment="1">
      <alignment horizontal="left" vertical="center" indent="3"/>
    </xf>
    <xf numFmtId="164" fontId="123" fillId="8" borderId="30" xfId="0" applyFont="1" applyFill="1" applyBorder="1" applyAlignment="1">
      <alignment horizontal="center" vertical="center" wrapText="1"/>
    </xf>
    <xf numFmtId="164" fontId="122" fillId="26" borderId="30" xfId="0" applyFont="1" applyFill="1" applyBorder="1" applyAlignment="1">
      <alignment horizontal="center" vertical="center" wrapText="1"/>
    </xf>
    <xf numFmtId="164" fontId="122" fillId="26" borderId="30" xfId="0" applyFont="1" applyFill="1" applyBorder="1" applyAlignment="1">
      <alignment/>
    </xf>
    <xf numFmtId="164" fontId="122" fillId="26" borderId="52" xfId="0" applyFont="1" applyFill="1" applyBorder="1" applyAlignment="1">
      <alignment/>
    </xf>
    <xf numFmtId="164" fontId="123" fillId="13" borderId="29" xfId="0" applyFont="1" applyFill="1" applyBorder="1" applyAlignment="1">
      <alignment horizontal="center" vertical="center" wrapText="1"/>
    </xf>
    <xf numFmtId="164" fontId="88" fillId="13" borderId="50" xfId="0" applyFont="1" applyFill="1" applyBorder="1" applyAlignment="1">
      <alignment/>
    </xf>
    <xf numFmtId="164" fontId="122" fillId="24" borderId="12" xfId="0" applyFont="1" applyFill="1" applyBorder="1" applyAlignment="1">
      <alignment horizontal="center" vertical="center" wrapText="1"/>
    </xf>
    <xf numFmtId="164" fontId="122" fillId="24" borderId="12" xfId="0" applyFont="1" applyFill="1" applyBorder="1" applyAlignment="1">
      <alignment/>
    </xf>
    <xf numFmtId="164" fontId="122" fillId="24" borderId="51" xfId="0" applyFont="1" applyFill="1" applyBorder="1" applyAlignment="1">
      <alignment/>
    </xf>
    <xf numFmtId="164" fontId="61" fillId="30" borderId="0" xfId="0" applyFont="1" applyFill="1" applyBorder="1" applyAlignment="1">
      <alignment horizontal="center" vertical="center"/>
    </xf>
    <xf numFmtId="164" fontId="122" fillId="26" borderId="12" xfId="0" applyFont="1" applyFill="1" applyBorder="1" applyAlignment="1">
      <alignment horizontal="center" vertical="center" wrapText="1"/>
    </xf>
    <xf numFmtId="164" fontId="122" fillId="26" borderId="12" xfId="0" applyFont="1" applyFill="1" applyBorder="1" applyAlignment="1">
      <alignment/>
    </xf>
    <xf numFmtId="164" fontId="122" fillId="26" borderId="51" xfId="0" applyFont="1" applyFill="1" applyBorder="1" applyAlignment="1">
      <alignment/>
    </xf>
    <xf numFmtId="164" fontId="122" fillId="15" borderId="30" xfId="0" applyFont="1" applyFill="1" applyBorder="1" applyAlignment="1">
      <alignment horizontal="center" vertical="center" wrapText="1"/>
    </xf>
    <xf numFmtId="164" fontId="122" fillId="15" borderId="30" xfId="0" applyFont="1" applyFill="1" applyBorder="1" applyAlignment="1">
      <alignment/>
    </xf>
    <xf numFmtId="164" fontId="122" fillId="15" borderId="52" xfId="0" applyFont="1" applyFill="1" applyBorder="1" applyAlignment="1">
      <alignment/>
    </xf>
    <xf numFmtId="164" fontId="122" fillId="3" borderId="30" xfId="0" applyFont="1" applyFill="1" applyBorder="1" applyAlignment="1">
      <alignment horizontal="center" vertical="center" wrapText="1"/>
    </xf>
    <xf numFmtId="164" fontId="83" fillId="26" borderId="46" xfId="0" applyFont="1" applyFill="1" applyBorder="1" applyAlignment="1">
      <alignment horizontal="left" vertical="center" indent="3"/>
    </xf>
    <xf numFmtId="164" fontId="83" fillId="26" borderId="12" xfId="0" applyFont="1" applyFill="1" applyBorder="1" applyAlignment="1">
      <alignment horizontal="left" vertical="center" indent="3"/>
    </xf>
    <xf numFmtId="164" fontId="83" fillId="26" borderId="30" xfId="0" applyFont="1" applyFill="1" applyBorder="1" applyAlignment="1">
      <alignment horizontal="left" vertical="center" indent="3"/>
    </xf>
    <xf numFmtId="164" fontId="92" fillId="8" borderId="46" xfId="0" applyFont="1" applyFill="1" applyBorder="1" applyAlignment="1">
      <alignment horizontal="left" vertical="center" indent="3"/>
    </xf>
    <xf numFmtId="164" fontId="92" fillId="8" borderId="12" xfId="0" applyFont="1" applyFill="1" applyBorder="1" applyAlignment="1">
      <alignment horizontal="left" vertical="center" indent="3"/>
    </xf>
    <xf numFmtId="164" fontId="92" fillId="8" borderId="30" xfId="0" applyFont="1" applyFill="1" applyBorder="1" applyAlignment="1">
      <alignment horizontal="left" vertical="center" indent="3"/>
    </xf>
    <xf numFmtId="164" fontId="83" fillId="5" borderId="55" xfId="0" applyFont="1" applyFill="1" applyBorder="1" applyAlignment="1">
      <alignment horizontal="left" vertical="center" indent="3"/>
    </xf>
    <xf numFmtId="164" fontId="0" fillId="0" borderId="55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122" fillId="15" borderId="44" xfId="0" applyFont="1" applyFill="1" applyBorder="1" applyAlignment="1">
      <alignment horizontal="center" vertical="center" wrapText="1"/>
    </xf>
    <xf numFmtId="164" fontId="123" fillId="25" borderId="30" xfId="0" applyFont="1" applyFill="1" applyBorder="1" applyAlignment="1">
      <alignment horizontal="center" vertical="center" wrapText="1"/>
    </xf>
    <xf numFmtId="164" fontId="61" fillId="11" borderId="62" xfId="0" applyFont="1" applyFill="1" applyBorder="1" applyAlignment="1">
      <alignment horizontal="center" vertical="center" wrapText="1"/>
    </xf>
    <xf numFmtId="164" fontId="61" fillId="11" borderId="18" xfId="0" applyFont="1" applyFill="1" applyBorder="1" applyAlignment="1">
      <alignment horizontal="center" vertical="center" wrapText="1"/>
    </xf>
    <xf numFmtId="164" fontId="65" fillId="19" borderId="27" xfId="0" applyFont="1" applyFill="1" applyBorder="1" applyAlignment="1">
      <alignment horizontal="center" vertical="center" wrapText="1"/>
    </xf>
    <xf numFmtId="164" fontId="64" fillId="11" borderId="29" xfId="0" applyFont="1" applyFill="1" applyBorder="1" applyAlignment="1">
      <alignment horizontal="center" vertical="center" wrapText="1"/>
    </xf>
    <xf numFmtId="164" fontId="64" fillId="11" borderId="12" xfId="0" applyFont="1" applyFill="1" applyBorder="1" applyAlignment="1">
      <alignment horizontal="center" vertical="center" wrapText="1"/>
    </xf>
    <xf numFmtId="164" fontId="64" fillId="11" borderId="30" xfId="0" applyFont="1" applyFill="1" applyBorder="1" applyAlignment="1">
      <alignment horizontal="center" vertical="center" wrapText="1"/>
    </xf>
    <xf numFmtId="164" fontId="65" fillId="9" borderId="62" xfId="0" applyFont="1" applyFill="1" applyBorder="1" applyAlignment="1">
      <alignment horizontal="center" vertical="center" wrapText="1"/>
    </xf>
    <xf numFmtId="164" fontId="65" fillId="9" borderId="18" xfId="0" applyFont="1" applyFill="1" applyBorder="1" applyAlignment="1">
      <alignment horizontal="center" vertical="center" wrapText="1"/>
    </xf>
    <xf numFmtId="164" fontId="123" fillId="13" borderId="30" xfId="0" applyFont="1" applyFill="1" applyBorder="1" applyAlignment="1">
      <alignment horizontal="center" vertical="center" wrapText="1"/>
    </xf>
    <xf numFmtId="164" fontId="122" fillId="24" borderId="29" xfId="0" applyFont="1" applyFill="1" applyBorder="1" applyAlignment="1">
      <alignment horizontal="center" vertical="center" wrapText="1"/>
    </xf>
    <xf numFmtId="164" fontId="65" fillId="26" borderId="27" xfId="0" applyFont="1" applyFill="1" applyBorder="1" applyAlignment="1">
      <alignment horizontal="center" vertical="center" wrapText="1"/>
    </xf>
    <xf numFmtId="164" fontId="122" fillId="9" borderId="46" xfId="0" applyFont="1" applyFill="1" applyBorder="1" applyAlignment="1">
      <alignment horizontal="center" vertical="center" wrapText="1"/>
    </xf>
    <xf numFmtId="164" fontId="83" fillId="29" borderId="9" xfId="0" applyFont="1" applyFill="1" applyBorder="1" applyAlignment="1">
      <alignment horizontal="center" vertical="center" wrapText="1"/>
    </xf>
    <xf numFmtId="164" fontId="83" fillId="29" borderId="34" xfId="0" applyFont="1" applyFill="1" applyBorder="1" applyAlignment="1">
      <alignment horizontal="center" vertical="center" wrapText="1"/>
    </xf>
    <xf numFmtId="164" fontId="83" fillId="29" borderId="4" xfId="0" applyFont="1" applyFill="1" applyBorder="1" applyAlignment="1">
      <alignment horizontal="center" vertical="center" wrapText="1"/>
    </xf>
    <xf numFmtId="164" fontId="83" fillId="29" borderId="47" xfId="0" applyFont="1" applyFill="1" applyBorder="1" applyAlignment="1">
      <alignment horizontal="center" vertical="center" wrapText="1"/>
    </xf>
    <xf numFmtId="164" fontId="65" fillId="9" borderId="2" xfId="0" applyFont="1" applyFill="1" applyBorder="1" applyAlignment="1">
      <alignment horizontal="center" vertical="center" wrapText="1"/>
    </xf>
    <xf numFmtId="164" fontId="68" fillId="8" borderId="24" xfId="0" applyFont="1" applyFill="1" applyBorder="1" applyAlignment="1">
      <alignment horizontal="center" vertical="center" wrapText="1"/>
    </xf>
    <xf numFmtId="164" fontId="68" fillId="8" borderId="49" xfId="0" applyFont="1" applyFill="1" applyBorder="1" applyAlignment="1">
      <alignment horizontal="center" vertical="center" wrapText="1"/>
    </xf>
    <xf numFmtId="164" fontId="89" fillId="8" borderId="25" xfId="0" applyFont="1" applyFill="1" applyBorder="1" applyAlignment="1">
      <alignment vertical="center"/>
    </xf>
    <xf numFmtId="164" fontId="89" fillId="8" borderId="26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11" borderId="62" xfId="0" applyFont="1" applyFill="1" applyBorder="1" applyAlignment="1" quotePrefix="1">
      <alignment horizontal="center" vertical="center" wrapText="1"/>
    </xf>
    <xf numFmtId="164" fontId="65" fillId="11" borderId="18" xfId="0" applyFont="1" applyFill="1" applyBorder="1" applyAlignment="1" quotePrefix="1">
      <alignment horizontal="center" vertical="center" wrapText="1"/>
    </xf>
    <xf numFmtId="164" fontId="64" fillId="11" borderId="11" xfId="0" applyFont="1" applyFill="1" applyBorder="1" applyAlignment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10" borderId="57" xfId="0" applyFont="1" applyFill="1" applyBorder="1" applyAlignment="1">
      <alignment horizontal="center" vertical="center" wrapText="1"/>
    </xf>
    <xf numFmtId="164" fontId="65" fillId="9" borderId="53" xfId="0" applyFont="1" applyFill="1" applyBorder="1" applyAlignment="1">
      <alignment horizontal="center" vertical="center"/>
    </xf>
    <xf numFmtId="164" fontId="65" fillId="9" borderId="62" xfId="0" applyFont="1" applyFill="1" applyBorder="1" applyAlignment="1">
      <alignment horizontal="center" vertical="center"/>
    </xf>
    <xf numFmtId="164" fontId="122" fillId="21" borderId="24" xfId="0" applyFont="1" applyFill="1" applyBorder="1" applyAlignment="1">
      <alignment horizontal="center" vertical="center" wrapText="1"/>
    </xf>
    <xf numFmtId="164" fontId="122" fillId="21" borderId="29" xfId="0" applyFont="1" applyFill="1" applyBorder="1" applyAlignment="1">
      <alignment horizontal="center" vertical="center" wrapText="1"/>
    </xf>
    <xf numFmtId="164" fontId="65" fillId="24" borderId="5" xfId="0" applyFont="1" applyFill="1" applyBorder="1" applyAlignment="1">
      <alignment horizontal="center" vertical="center" wrapText="1"/>
    </xf>
    <xf numFmtId="164" fontId="65" fillId="24" borderId="1" xfId="0" applyFont="1" applyFill="1" applyBorder="1" applyAlignment="1">
      <alignment horizontal="center" vertical="center" wrapText="1"/>
    </xf>
    <xf numFmtId="164" fontId="65" fillId="24" borderId="6" xfId="0" applyFont="1" applyFill="1" applyBorder="1" applyAlignment="1">
      <alignment horizontal="center" vertical="center" wrapText="1"/>
    </xf>
    <xf numFmtId="164" fontId="65" fillId="24" borderId="2" xfId="0" applyFont="1" applyFill="1" applyBorder="1" applyAlignment="1">
      <alignment horizontal="center" vertical="center" wrapText="1"/>
    </xf>
    <xf numFmtId="164" fontId="65" fillId="24" borderId="0" xfId="0" applyFont="1" applyFill="1" applyBorder="1" applyAlignment="1">
      <alignment horizontal="center" vertical="center" wrapText="1"/>
    </xf>
    <xf numFmtId="164" fontId="65" fillId="24" borderId="3" xfId="0" applyFont="1" applyFill="1" applyBorder="1" applyAlignment="1">
      <alignment horizontal="center" vertical="center" wrapText="1"/>
    </xf>
    <xf numFmtId="164" fontId="123" fillId="22" borderId="26" xfId="0" applyFont="1" applyFill="1" applyBorder="1" applyAlignment="1">
      <alignment horizontal="center" vertical="center" wrapText="1"/>
    </xf>
    <xf numFmtId="164" fontId="123" fillId="22" borderId="30" xfId="0" applyFont="1" applyFill="1" applyBorder="1" applyAlignment="1">
      <alignment horizontal="center" vertical="center" wrapText="1"/>
    </xf>
    <xf numFmtId="164" fontId="122" fillId="3" borderId="25" xfId="0" applyFont="1" applyFill="1" applyBorder="1" applyAlignment="1">
      <alignment horizontal="center" vertical="center" wrapText="1"/>
    </xf>
    <xf numFmtId="164" fontId="122" fillId="3" borderId="12" xfId="0" applyFont="1" applyFill="1" applyBorder="1" applyAlignment="1">
      <alignment horizontal="center" vertical="center" wrapText="1"/>
    </xf>
    <xf numFmtId="164" fontId="61" fillId="10" borderId="38" xfId="0" applyFont="1" applyFill="1" applyBorder="1" applyAlignment="1">
      <alignment horizontal="center" vertical="center"/>
    </xf>
    <xf numFmtId="164" fontId="61" fillId="10" borderId="57" xfId="0" applyFont="1" applyFill="1" applyBorder="1" applyAlignment="1">
      <alignment horizontal="center" vertical="center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23" fillId="12" borderId="46" xfId="0" applyFont="1" applyFill="1" applyBorder="1" applyAlignment="1">
      <alignment horizontal="center" vertical="center" wrapText="1"/>
    </xf>
    <xf numFmtId="164" fontId="123" fillId="14" borderId="25" xfId="0" applyFont="1" applyFill="1" applyBorder="1" applyAlignment="1">
      <alignment horizontal="center" vertical="center" wrapText="1"/>
    </xf>
    <xf numFmtId="164" fontId="122" fillId="9" borderId="25" xfId="0" applyFont="1" applyFill="1" applyBorder="1" applyAlignment="1">
      <alignment horizontal="center" vertical="center" wrapText="1"/>
    </xf>
    <xf numFmtId="164" fontId="123" fillId="12" borderId="45" xfId="0" applyFont="1" applyFill="1" applyBorder="1" applyAlignment="1">
      <alignment horizontal="center" vertical="center" wrapText="1"/>
    </xf>
    <xf numFmtId="164" fontId="119" fillId="5" borderId="5" xfId="0" applyFont="1" applyFill="1" applyBorder="1" applyAlignment="1">
      <alignment horizontal="center" vertical="center"/>
    </xf>
    <xf numFmtId="164" fontId="119" fillId="5" borderId="2" xfId="0" applyFont="1" applyFill="1" applyBorder="1" applyAlignment="1">
      <alignment horizontal="center" vertical="center"/>
    </xf>
    <xf numFmtId="164" fontId="119" fillId="5" borderId="48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11" borderId="46" xfId="0" applyFont="1" applyFill="1" applyBorder="1" applyAlignment="1">
      <alignment horizontal="center" vertical="center" wrapText="1"/>
    </xf>
    <xf numFmtId="164" fontId="64" fillId="11" borderId="19" xfId="0" applyFont="1" applyFill="1" applyBorder="1" applyAlignment="1">
      <alignment horizontal="center" vertical="center" wrapText="1"/>
    </xf>
    <xf numFmtId="164" fontId="64" fillId="11" borderId="8" xfId="0" applyFont="1" applyFill="1" applyBorder="1" applyAlignment="1">
      <alignment horizontal="center" vertical="center" wrapText="1"/>
    </xf>
    <xf numFmtId="164" fontId="64" fillId="11" borderId="42" xfId="0" applyFont="1" applyFill="1" applyBorder="1" applyAlignment="1">
      <alignment horizontal="center" vertical="center" wrapText="1"/>
    </xf>
    <xf numFmtId="164" fontId="68" fillId="8" borderId="41" xfId="0" applyFont="1" applyFill="1" applyBorder="1" applyAlignment="1">
      <alignment horizontal="center" vertical="center" wrapText="1"/>
    </xf>
    <xf numFmtId="164" fontId="68" fillId="8" borderId="19" xfId="0" applyFont="1" applyFill="1" applyBorder="1" applyAlignment="1">
      <alignment horizontal="center" vertical="center" wrapText="1"/>
    </xf>
    <xf numFmtId="164" fontId="89" fillId="8" borderId="8" xfId="0" applyFont="1" applyFill="1" applyBorder="1" applyAlignment="1">
      <alignment vertical="center"/>
    </xf>
    <xf numFmtId="164" fontId="89" fillId="8" borderId="42" xfId="0" applyFont="1" applyFill="1" applyBorder="1" applyAlignment="1">
      <alignment vertical="center"/>
    </xf>
    <xf numFmtId="164" fontId="123" fillId="22" borderId="25" xfId="0" applyFont="1" applyFill="1" applyBorder="1" applyAlignment="1">
      <alignment horizontal="center" vertical="center" wrapText="1"/>
    </xf>
    <xf numFmtId="164" fontId="123" fillId="13" borderId="26" xfId="0" applyFont="1" applyFill="1" applyBorder="1" applyAlignment="1">
      <alignment horizontal="center" vertical="center" wrapText="1"/>
    </xf>
    <xf numFmtId="164" fontId="122" fillId="24" borderId="24" xfId="0" applyFont="1" applyFill="1" applyBorder="1" applyAlignment="1">
      <alignment horizontal="center" vertical="center" wrapText="1"/>
    </xf>
    <xf numFmtId="164" fontId="123" fillId="31" borderId="25" xfId="0" applyFont="1" applyFill="1" applyBorder="1" applyAlignment="1">
      <alignment horizontal="center" vertical="center" wrapText="1"/>
    </xf>
    <xf numFmtId="164" fontId="123" fillId="31" borderId="12" xfId="0" applyFont="1" applyFill="1" applyBorder="1" applyAlignment="1">
      <alignment horizontal="center" vertical="center" wrapText="1"/>
    </xf>
    <xf numFmtId="164" fontId="123" fillId="17" borderId="26" xfId="0" applyFont="1" applyFill="1" applyBorder="1" applyAlignment="1">
      <alignment horizontal="center" vertical="center" wrapText="1"/>
    </xf>
    <xf numFmtId="164" fontId="123" fillId="17" borderId="30" xfId="0" applyFont="1" applyFill="1" applyBorder="1" applyAlignment="1">
      <alignment horizontal="center" vertical="center" wrapText="1"/>
    </xf>
    <xf numFmtId="164" fontId="61" fillId="10" borderId="24" xfId="0" applyFont="1" applyFill="1" applyBorder="1" applyAlignment="1">
      <alignment horizontal="center" vertical="center" wrapText="1"/>
    </xf>
    <xf numFmtId="164" fontId="61" fillId="10" borderId="49" xfId="0" applyFont="1" applyFill="1" applyBorder="1" applyAlignment="1">
      <alignment horizontal="center" vertical="center" wrapText="1"/>
    </xf>
    <xf numFmtId="164" fontId="1" fillId="10" borderId="25" xfId="0" applyFont="1" applyFill="1" applyBorder="1" applyAlignment="1">
      <alignment/>
    </xf>
    <xf numFmtId="164" fontId="1" fillId="10" borderId="26" xfId="0" applyFont="1" applyFill="1" applyBorder="1" applyAlignment="1">
      <alignment/>
    </xf>
    <xf numFmtId="164" fontId="1" fillId="10" borderId="41" xfId="0" applyFont="1" applyFill="1" applyBorder="1" applyAlignment="1">
      <alignment/>
    </xf>
    <xf numFmtId="164" fontId="1" fillId="10" borderId="19" xfId="0" applyFont="1" applyFill="1" applyBorder="1" applyAlignment="1">
      <alignment/>
    </xf>
    <xf numFmtId="164" fontId="1" fillId="10" borderId="8" xfId="0" applyFont="1" applyFill="1" applyBorder="1" applyAlignment="1">
      <alignment/>
    </xf>
    <xf numFmtId="164" fontId="1" fillId="10" borderId="42" xfId="0" applyFont="1" applyFill="1" applyBorder="1" applyAlignment="1">
      <alignment/>
    </xf>
    <xf numFmtId="164" fontId="122" fillId="24" borderId="25" xfId="0" applyFont="1" applyFill="1" applyBorder="1" applyAlignment="1">
      <alignment horizontal="center" vertical="center" wrapText="1"/>
    </xf>
    <xf numFmtId="164" fontId="122" fillId="15" borderId="25" xfId="0" applyFont="1" applyFill="1" applyBorder="1" applyAlignment="1">
      <alignment horizontal="center" vertical="center" wrapText="1"/>
    </xf>
    <xf numFmtId="164" fontId="122" fillId="15" borderId="12" xfId="0" applyFont="1" applyFill="1" applyBorder="1" applyAlignment="1">
      <alignment horizontal="center" vertical="center" wrapText="1"/>
    </xf>
    <xf numFmtId="164" fontId="122" fillId="15" borderId="7" xfId="0" applyFont="1" applyFill="1" applyBorder="1" applyAlignment="1">
      <alignment horizontal="center" vertical="center" wrapText="1"/>
    </xf>
    <xf numFmtId="164" fontId="122" fillId="15" borderId="13" xfId="0" applyFont="1" applyFill="1" applyBorder="1" applyAlignment="1">
      <alignment horizontal="center" vertical="center" wrapText="1"/>
    </xf>
    <xf numFmtId="164" fontId="122" fillId="15" borderId="72" xfId="0" applyFont="1" applyFill="1" applyBorder="1" applyAlignment="1">
      <alignment horizontal="center" vertical="center" wrapText="1"/>
    </xf>
    <xf numFmtId="164" fontId="83" fillId="24" borderId="46" xfId="0" applyFont="1" applyFill="1" applyBorder="1" applyAlignment="1">
      <alignment horizontal="left" vertical="center" indent="3"/>
    </xf>
    <xf numFmtId="164" fontId="83" fillId="24" borderId="12" xfId="0" applyFont="1" applyFill="1" applyBorder="1" applyAlignment="1">
      <alignment horizontal="left" vertical="center" indent="3"/>
    </xf>
    <xf numFmtId="164" fontId="83" fillId="24" borderId="30" xfId="0" applyFont="1" applyFill="1" applyBorder="1" applyAlignment="1">
      <alignment horizontal="left" vertical="center" indent="3"/>
    </xf>
    <xf numFmtId="164" fontId="90" fillId="8" borderId="21" xfId="0" applyFont="1" applyFill="1" applyBorder="1" applyAlignment="1">
      <alignment horizontal="center" vertical="center" wrapText="1"/>
    </xf>
    <xf numFmtId="164" fontId="90" fillId="8" borderId="11" xfId="0" applyFont="1" applyFill="1" applyBorder="1" applyAlignment="1">
      <alignment horizontal="center" vertical="center" wrapText="1"/>
    </xf>
    <xf numFmtId="164" fontId="90" fillId="8" borderId="65" xfId="0" applyFont="1" applyFill="1" applyBorder="1" applyAlignment="1">
      <alignment horizontal="center" vertical="center" wrapText="1"/>
    </xf>
    <xf numFmtId="164" fontId="83" fillId="5" borderId="9" xfId="0" applyFont="1" applyFill="1" applyBorder="1" applyAlignment="1">
      <alignment horizontal="center" vertical="center" wrapText="1"/>
    </xf>
    <xf numFmtId="164" fontId="83" fillId="5" borderId="34" xfId="0" applyFont="1" applyFill="1" applyBorder="1" applyAlignment="1">
      <alignment horizontal="center" vertical="center" wrapText="1"/>
    </xf>
    <xf numFmtId="164" fontId="83" fillId="5" borderId="0" xfId="0" applyFont="1" applyFill="1" applyBorder="1" applyAlignment="1">
      <alignment horizontal="center" vertical="center" wrapText="1"/>
    </xf>
    <xf numFmtId="164" fontId="83" fillId="5" borderId="3" xfId="0" applyFont="1" applyFill="1" applyBorder="1" applyAlignment="1">
      <alignment horizontal="center" vertical="center" wrapText="1"/>
    </xf>
    <xf numFmtId="164" fontId="90" fillId="22" borderId="45" xfId="0" applyFont="1" applyFill="1" applyBorder="1" applyAlignment="1">
      <alignment horizontal="left" vertical="center" indent="3"/>
    </xf>
    <xf numFmtId="164" fontId="90" fillId="22" borderId="28" xfId="0" applyFont="1" applyFill="1" applyBorder="1" applyAlignment="1">
      <alignment horizontal="left" vertical="center" indent="3"/>
    </xf>
    <xf numFmtId="164" fontId="90" fillId="14" borderId="46" xfId="0" applyFont="1" applyFill="1" applyBorder="1" applyAlignment="1">
      <alignment horizontal="left" vertical="center" indent="3"/>
    </xf>
    <xf numFmtId="164" fontId="90" fillId="14" borderId="12" xfId="0" applyFont="1" applyFill="1" applyBorder="1" applyAlignment="1">
      <alignment horizontal="left" vertical="center" indent="3"/>
    </xf>
    <xf numFmtId="164" fontId="90" fillId="14" borderId="30" xfId="0" applyFont="1" applyFill="1" applyBorder="1" applyAlignment="1">
      <alignment horizontal="left" vertical="center" indent="3"/>
    </xf>
    <xf numFmtId="164" fontId="64" fillId="3" borderId="69" xfId="0" applyFont="1" applyFill="1" applyBorder="1" applyAlignment="1">
      <alignment horizontal="center" vertical="center" wrapText="1"/>
    </xf>
    <xf numFmtId="164" fontId="90" fillId="12" borderId="46" xfId="0" applyFont="1" applyFill="1" applyBorder="1" applyAlignment="1">
      <alignment horizontal="left" vertical="center" indent="3"/>
    </xf>
    <xf numFmtId="164" fontId="90" fillId="12" borderId="12" xfId="0" applyFont="1" applyFill="1" applyBorder="1" applyAlignment="1">
      <alignment horizontal="left" vertical="center" indent="3"/>
    </xf>
    <xf numFmtId="164" fontId="90" fillId="12" borderId="30" xfId="0" applyFont="1" applyFill="1" applyBorder="1" applyAlignment="1">
      <alignment horizontal="left" vertical="center" indent="3"/>
    </xf>
    <xf numFmtId="164" fontId="90" fillId="23" borderId="46" xfId="0" applyFont="1" applyFill="1" applyBorder="1" applyAlignment="1">
      <alignment horizontal="left" vertical="center" indent="3"/>
    </xf>
    <xf numFmtId="164" fontId="90" fillId="23" borderId="12" xfId="0" applyFont="1" applyFill="1" applyBorder="1" applyAlignment="1">
      <alignment horizontal="left" vertical="center" indent="3"/>
    </xf>
    <xf numFmtId="164" fontId="90" fillId="23" borderId="30" xfId="0" applyFont="1" applyFill="1" applyBorder="1" applyAlignment="1">
      <alignment horizontal="left" vertical="center" indent="3"/>
    </xf>
    <xf numFmtId="164" fontId="83" fillId="9" borderId="46" xfId="0" applyFont="1" applyFill="1" applyBorder="1" applyAlignment="1">
      <alignment horizontal="left" vertical="center" indent="3"/>
    </xf>
    <xf numFmtId="164" fontId="83" fillId="9" borderId="12" xfId="0" applyFont="1" applyFill="1" applyBorder="1" applyAlignment="1">
      <alignment horizontal="left" vertical="center" indent="3"/>
    </xf>
    <xf numFmtId="164" fontId="83" fillId="9" borderId="30" xfId="0" applyFont="1" applyFill="1" applyBorder="1" applyAlignment="1">
      <alignment horizontal="left" vertical="center" indent="3"/>
    </xf>
    <xf numFmtId="164" fontId="123" fillId="14" borderId="51" xfId="0" applyFont="1" applyFill="1" applyBorder="1" applyAlignment="1">
      <alignment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88" fillId="0" borderId="15" xfId="0" applyFont="1" applyBorder="1" applyAlignment="1">
      <alignment horizontal="center" vertical="center"/>
    </xf>
    <xf numFmtId="164" fontId="88" fillId="0" borderId="16" xfId="0" applyFont="1" applyBorder="1" applyAlignment="1">
      <alignment horizontal="center" vertical="center"/>
    </xf>
    <xf numFmtId="164" fontId="117" fillId="12" borderId="24" xfId="0" applyFont="1" applyFill="1" applyBorder="1" applyAlignment="1">
      <alignment horizontal="left" indent="2"/>
    </xf>
    <xf numFmtId="164" fontId="117" fillId="12" borderId="25" xfId="0" applyFont="1" applyFill="1" applyBorder="1" applyAlignment="1">
      <alignment horizontal="left" indent="2"/>
    </xf>
    <xf numFmtId="164" fontId="117" fillId="12" borderId="26" xfId="0" applyFont="1" applyFill="1" applyBorder="1" applyAlignment="1">
      <alignment horizontal="left" indent="2"/>
    </xf>
    <xf numFmtId="164" fontId="117" fillId="12" borderId="29" xfId="0" applyFont="1" applyFill="1" applyBorder="1" applyAlignment="1">
      <alignment horizontal="left" indent="2"/>
    </xf>
    <xf numFmtId="164" fontId="117" fillId="12" borderId="12" xfId="0" applyFont="1" applyFill="1" applyBorder="1" applyAlignment="1">
      <alignment horizontal="left" indent="2"/>
    </xf>
    <xf numFmtId="164" fontId="117" fillId="12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18" fillId="5" borderId="0" xfId="0" applyFont="1" applyFill="1" applyBorder="1" applyAlignment="1">
      <alignment/>
    </xf>
    <xf numFmtId="164" fontId="118" fillId="5" borderId="3" xfId="0" applyFont="1" applyFill="1" applyBorder="1" applyAlignment="1">
      <alignment/>
    </xf>
    <xf numFmtId="164" fontId="76" fillId="5" borderId="2" xfId="0" applyFont="1" applyFill="1" applyBorder="1" applyAlignment="1">
      <alignment horizontal="left" vertical="center" indent="2"/>
    </xf>
    <xf numFmtId="164" fontId="76" fillId="5" borderId="0" xfId="0" applyFont="1" applyFill="1" applyBorder="1" applyAlignment="1">
      <alignment horizontal="left" vertical="center" indent="2"/>
    </xf>
    <xf numFmtId="164" fontId="76" fillId="5" borderId="3" xfId="0" applyFont="1" applyFill="1" applyBorder="1" applyAlignment="1">
      <alignment horizontal="left" vertical="center" indent="2"/>
    </xf>
    <xf numFmtId="164" fontId="61" fillId="10" borderId="24" xfId="0" applyFont="1" applyFill="1" applyBorder="1" applyAlignment="1">
      <alignment horizontal="center" vertical="center"/>
    </xf>
    <xf numFmtId="164" fontId="61" fillId="10" borderId="25" xfId="0" applyFont="1" applyFill="1" applyBorder="1" applyAlignment="1">
      <alignment horizontal="center" vertical="center"/>
    </xf>
    <xf numFmtId="164" fontId="83" fillId="5" borderId="62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0" fillId="0" borderId="2" xfId="0" applyBorder="1" applyAlignment="1">
      <alignment/>
    </xf>
    <xf numFmtId="164" fontId="90" fillId="8" borderId="2" xfId="0" applyFont="1" applyFill="1" applyBorder="1" applyAlignment="1">
      <alignment horizontal="center" vertical="center" wrapText="1"/>
    </xf>
    <xf numFmtId="164" fontId="90" fillId="8" borderId="0" xfId="0" applyFont="1" applyFill="1" applyBorder="1" applyAlignment="1">
      <alignment horizontal="center" vertical="center" wrapText="1"/>
    </xf>
    <xf numFmtId="164" fontId="90" fillId="8" borderId="3" xfId="0" applyFont="1" applyFill="1" applyBorder="1" applyAlignment="1">
      <alignment horizontal="center" vertical="center" wrapText="1"/>
    </xf>
    <xf numFmtId="164" fontId="83" fillId="11" borderId="2" xfId="0" applyFont="1" applyFill="1" applyBorder="1" applyAlignment="1">
      <alignment horizontal="center" vertical="center" wrapText="1"/>
    </xf>
    <xf numFmtId="164" fontId="83" fillId="11" borderId="0" xfId="0" applyFont="1" applyFill="1" applyBorder="1" applyAlignment="1">
      <alignment horizontal="center" vertical="center" wrapText="1"/>
    </xf>
    <xf numFmtId="164" fontId="83" fillId="11" borderId="3" xfId="0" applyFont="1" applyFill="1" applyBorder="1" applyAlignment="1">
      <alignment horizontal="center" vertical="center" wrapText="1"/>
    </xf>
    <xf numFmtId="164" fontId="67" fillId="8" borderId="2" xfId="0" applyFont="1" applyFill="1" applyBorder="1" applyAlignment="1">
      <alignment horizontal="center" vertical="center" wrapText="1"/>
    </xf>
    <xf numFmtId="164" fontId="90" fillId="16" borderId="2" xfId="0" applyFont="1" applyFill="1" applyBorder="1" applyAlignment="1">
      <alignment horizontal="center" vertical="center"/>
    </xf>
    <xf numFmtId="164" fontId="90" fillId="16" borderId="0" xfId="0" applyFont="1" applyFill="1" applyBorder="1" applyAlignment="1">
      <alignment horizontal="center" vertical="center"/>
    </xf>
    <xf numFmtId="164" fontId="90" fillId="16" borderId="3" xfId="0" applyFont="1" applyFill="1" applyBorder="1" applyAlignment="1">
      <alignment horizontal="center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'[9]802.11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5706121"/>
        <c:axId val="8701906"/>
      </c:barChart>
      <c:catAx>
        <c:axId val="4570612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8701906"/>
        <c:crosses val="autoZero"/>
        <c:auto val="1"/>
        <c:lblOffset val="100"/>
        <c:noMultiLvlLbl val="0"/>
      </c:catAx>
      <c:valAx>
        <c:axId val="870190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70612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25"/>
          <c:w val="0.935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'[1]802.11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60291507"/>
        <c:axId val="5752652"/>
      </c:barChart>
      <c:catAx>
        <c:axId val="602915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752652"/>
        <c:crosses val="autoZero"/>
        <c:auto val="1"/>
        <c:lblOffset val="100"/>
        <c:noMultiLvlLbl val="0"/>
      </c:catAx>
      <c:valAx>
        <c:axId val="57526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29150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'[8]802.11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1208291"/>
        <c:axId val="33765756"/>
      </c:barChart>
      <c:catAx>
        <c:axId val="112082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3765756"/>
        <c:crosses val="autoZero"/>
        <c:auto val="1"/>
        <c:lblOffset val="100"/>
        <c:noMultiLvlLbl val="0"/>
      </c:catAx>
      <c:valAx>
        <c:axId val="3376575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12082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'[7]802.11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35456349"/>
        <c:axId val="50671686"/>
      </c:barChart>
      <c:catAx>
        <c:axId val="3545634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0671686"/>
        <c:crosses val="autoZero"/>
        <c:auto val="1"/>
        <c:lblOffset val="100"/>
        <c:noMultiLvlLbl val="0"/>
      </c:catAx>
      <c:valAx>
        <c:axId val="506716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63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'[6]802.11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53391991"/>
        <c:axId val="10765872"/>
      </c:barChart>
      <c:catAx>
        <c:axId val="533919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0765872"/>
        <c:crosses val="autoZero"/>
        <c:auto val="1"/>
        <c:lblOffset val="100"/>
        <c:noMultiLvlLbl val="0"/>
      </c:catAx>
      <c:valAx>
        <c:axId val="107658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919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Graphic'!$E$67:$E$81</c:f>
              <c:strCache/>
            </c:strRef>
          </c:cat>
          <c:val>
            <c:numRef>
              <c:f>'[5]802.11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783985"/>
        <c:axId val="66729274"/>
      </c:barChart>
      <c:catAx>
        <c:axId val="2978398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729274"/>
        <c:crosses val="autoZero"/>
        <c:auto val="1"/>
        <c:lblOffset val="100"/>
        <c:noMultiLvlLbl val="0"/>
      </c:catAx>
      <c:valAx>
        <c:axId val="6672927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978398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Graphic'!$D$70:$D$86</c:f>
              <c:strCache/>
            </c:strRef>
          </c:cat>
          <c:val>
            <c:numRef>
              <c:f>'[4]802.11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3692555"/>
        <c:axId val="36362084"/>
      </c:barChart>
      <c:catAx>
        <c:axId val="6369255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6362084"/>
        <c:crosses val="autoZero"/>
        <c:auto val="1"/>
        <c:lblOffset val="100"/>
        <c:noMultiLvlLbl val="0"/>
      </c:catAx>
      <c:valAx>
        <c:axId val="3636208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369255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/>
            </c:strRef>
          </c:cat>
          <c:val>
            <c:numRef>
              <c:f>'[3]802.11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8823301"/>
        <c:axId val="59647662"/>
      </c:barChart>
      <c:catAx>
        <c:axId val="588233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9647662"/>
        <c:crosses val="autoZero"/>
        <c:auto val="1"/>
        <c:lblOffset val="100"/>
        <c:noMultiLvlLbl val="0"/>
      </c:catAx>
      <c:valAx>
        <c:axId val="596476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882330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'[3]802.11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67066911"/>
        <c:axId val="66731288"/>
      </c:barChart>
      <c:catAx>
        <c:axId val="670669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731288"/>
        <c:crosses val="autoZero"/>
        <c:auto val="1"/>
        <c:lblOffset val="100"/>
        <c:noMultiLvlLbl val="0"/>
      </c:catAx>
      <c:valAx>
        <c:axId val="6673128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706691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Graphic'!$D$71:$D$89</c:f>
              <c:strCache/>
            </c:strRef>
          </c:cat>
          <c:val>
            <c:numRef>
              <c:f>'[2]802.11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710681"/>
        <c:axId val="36525218"/>
      </c:barChart>
      <c:catAx>
        <c:axId val="6371068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525218"/>
        <c:crosses val="autoZero"/>
        <c:auto val="1"/>
        <c:lblOffset val="100"/>
        <c:noMultiLvlLbl val="0"/>
      </c:catAx>
      <c:valAx>
        <c:axId val="3652521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371068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jpeg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7917775"/>
        <a:ext cx="0" cy="2437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586037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6" name="Line 112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47" name="AutoShape 116"/>
        <xdr:cNvSpPr>
          <a:spLocks/>
        </xdr:cNvSpPr>
      </xdr:nvSpPr>
      <xdr:spPr>
        <a:xfrm>
          <a:off x="0" y="136779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15506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2" name="Chart 155"/>
        <xdr:cNvGraphicFramePr/>
      </xdr:nvGraphicFramePr>
      <xdr:xfrm>
        <a:off x="0" y="28432125"/>
        <a:ext cx="0" cy="24050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6374725"/>
          <a:ext cx="0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55" name="Line 159"/>
        <xdr:cNvSpPr>
          <a:spLocks/>
        </xdr:cNvSpPr>
      </xdr:nvSpPr>
      <xdr:spPr>
        <a:xfrm>
          <a:off x="0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16278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62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0</xdr:colOff>
      <xdr:row>206</xdr:row>
      <xdr:rowOff>114300</xdr:rowOff>
    </xdr:to>
    <xdr:graphicFrame>
      <xdr:nvGraphicFramePr>
        <xdr:cNvPr id="59" name="Chart 170"/>
        <xdr:cNvGraphicFramePr/>
      </xdr:nvGraphicFramePr>
      <xdr:xfrm>
        <a:off x="600075" y="28432125"/>
        <a:ext cx="0" cy="2405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64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16278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230</xdr:row>
      <xdr:rowOff>38100</xdr:rowOff>
    </xdr:to>
    <xdr:graphicFrame>
      <xdr:nvGraphicFramePr>
        <xdr:cNvPr id="61" name="Chart 185"/>
        <xdr:cNvGraphicFramePr/>
      </xdr:nvGraphicFramePr>
      <xdr:xfrm>
        <a:off x="600075" y="29460825"/>
        <a:ext cx="0" cy="27517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2" name="Line 187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333375</xdr:rowOff>
    </xdr:from>
    <xdr:to>
      <xdr:col>1</xdr:col>
      <xdr:colOff>0</xdr:colOff>
      <xdr:row>19</xdr:row>
      <xdr:rowOff>333375</xdr:rowOff>
    </xdr:to>
    <xdr:sp>
      <xdr:nvSpPr>
        <xdr:cNvPr id="63" name="Line 188"/>
        <xdr:cNvSpPr>
          <a:spLocks/>
        </xdr:cNvSpPr>
      </xdr:nvSpPr>
      <xdr:spPr>
        <a:xfrm>
          <a:off x="600075" y="8210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1283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361950</xdr:rowOff>
    </xdr:from>
    <xdr:to>
      <xdr:col>1</xdr:col>
      <xdr:colOff>0</xdr:colOff>
      <xdr:row>38</xdr:row>
      <xdr:rowOff>361950</xdr:rowOff>
    </xdr:to>
    <xdr:sp>
      <xdr:nvSpPr>
        <xdr:cNvPr id="65" name="Line 193"/>
        <xdr:cNvSpPr>
          <a:spLocks/>
        </xdr:cNvSpPr>
      </xdr:nvSpPr>
      <xdr:spPr>
        <a:xfrm>
          <a:off x="600075" y="154781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90297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2419350</xdr:colOff>
      <xdr:row>3</xdr:row>
      <xdr:rowOff>781050</xdr:rowOff>
    </xdr:to>
    <xdr:pic>
      <xdr:nvPicPr>
        <xdr:cNvPr id="67" name="Picture 2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2381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68" name="Rectangle 203"/>
        <xdr:cNvSpPr>
          <a:spLocks/>
        </xdr:cNvSpPr>
      </xdr:nvSpPr>
      <xdr:spPr>
        <a:xfrm>
          <a:off x="13315950" y="162782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1019175</xdr:colOff>
      <xdr:row>236</xdr:row>
      <xdr:rowOff>38100</xdr:rowOff>
    </xdr:to>
    <xdr:graphicFrame>
      <xdr:nvGraphicFramePr>
        <xdr:cNvPr id="69" name="Chart 204"/>
        <xdr:cNvGraphicFramePr/>
      </xdr:nvGraphicFramePr>
      <xdr:xfrm>
        <a:off x="3286125" y="32394525"/>
        <a:ext cx="34261425" cy="2572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70" name="Rectangle 205"/>
        <xdr:cNvSpPr>
          <a:spLocks/>
        </xdr:cNvSpPr>
      </xdr:nvSpPr>
      <xdr:spPr>
        <a:xfrm>
          <a:off x="13315950" y="30489525"/>
          <a:ext cx="11906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1" name="Line 206"/>
        <xdr:cNvSpPr>
          <a:spLocks/>
        </xdr:cNvSpPr>
      </xdr:nvSpPr>
      <xdr:spPr>
        <a:xfrm>
          <a:off x="8505825" y="1547812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1133475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2" name="Line 207"/>
        <xdr:cNvSpPr>
          <a:spLocks/>
        </xdr:cNvSpPr>
      </xdr:nvSpPr>
      <xdr:spPr>
        <a:xfrm>
          <a:off x="34042350" y="8210550"/>
          <a:ext cx="6038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3" name="Line 208"/>
        <xdr:cNvSpPr>
          <a:spLocks/>
        </xdr:cNvSpPr>
      </xdr:nvSpPr>
      <xdr:spPr>
        <a:xfrm>
          <a:off x="401002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4" name="Line 209"/>
        <xdr:cNvSpPr>
          <a:spLocks/>
        </xdr:cNvSpPr>
      </xdr:nvSpPr>
      <xdr:spPr>
        <a:xfrm>
          <a:off x="341471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75" name="AutoShape 210"/>
        <xdr:cNvSpPr>
          <a:spLocks/>
        </xdr:cNvSpPr>
      </xdr:nvSpPr>
      <xdr:spPr>
        <a:xfrm>
          <a:off x="35652075" y="136779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1095375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6" name="Line 211"/>
        <xdr:cNvSpPr>
          <a:spLocks/>
        </xdr:cNvSpPr>
      </xdr:nvSpPr>
      <xdr:spPr>
        <a:xfrm>
          <a:off x="21555075" y="12839700"/>
          <a:ext cx="63531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77" name="Line 212"/>
        <xdr:cNvSpPr>
          <a:spLocks/>
        </xdr:cNvSpPr>
      </xdr:nvSpPr>
      <xdr:spPr>
        <a:xfrm>
          <a:off x="27765375" y="15478125"/>
          <a:ext cx="6419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78" name="Line 213"/>
        <xdr:cNvSpPr>
          <a:spLocks/>
        </xdr:cNvSpPr>
      </xdr:nvSpPr>
      <xdr:spPr>
        <a:xfrm>
          <a:off x="21631275" y="12801600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1143000</xdr:colOff>
      <xdr:row>38</xdr:row>
      <xdr:rowOff>304800</xdr:rowOff>
    </xdr:to>
    <xdr:sp>
      <xdr:nvSpPr>
        <xdr:cNvPr id="79" name="Line 214"/>
        <xdr:cNvSpPr>
          <a:spLocks/>
        </xdr:cNvSpPr>
      </xdr:nvSpPr>
      <xdr:spPr>
        <a:xfrm>
          <a:off x="27851100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0" name="Line 215"/>
        <xdr:cNvSpPr>
          <a:spLocks/>
        </xdr:cNvSpPr>
      </xdr:nvSpPr>
      <xdr:spPr>
        <a:xfrm>
          <a:off x="15563850" y="4448175"/>
          <a:ext cx="244983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1" name="Line 216"/>
        <xdr:cNvSpPr>
          <a:spLocks/>
        </xdr:cNvSpPr>
      </xdr:nvSpPr>
      <xdr:spPr>
        <a:xfrm flipH="1" flipV="1">
          <a:off x="850582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1085850</xdr:colOff>
      <xdr:row>21</xdr:row>
      <xdr:rowOff>361950</xdr:rowOff>
    </xdr:from>
    <xdr:to>
      <xdr:col>10</xdr:col>
      <xdr:colOff>19050</xdr:colOff>
      <xdr:row>21</xdr:row>
      <xdr:rowOff>371475</xdr:rowOff>
    </xdr:to>
    <xdr:sp>
      <xdr:nvSpPr>
        <xdr:cNvPr id="82" name="Line 217"/>
        <xdr:cNvSpPr>
          <a:spLocks/>
        </xdr:cNvSpPr>
      </xdr:nvSpPr>
      <xdr:spPr>
        <a:xfrm flipV="1">
          <a:off x="8448675" y="9001125"/>
          <a:ext cx="7267575" cy="19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1152525</xdr:colOff>
      <xdr:row>10</xdr:row>
      <xdr:rowOff>0</xdr:rowOff>
    </xdr:from>
    <xdr:to>
      <xdr:col>9</xdr:col>
      <xdr:colOff>1162050</xdr:colOff>
      <xdr:row>22</xdr:row>
      <xdr:rowOff>0</xdr:rowOff>
    </xdr:to>
    <xdr:sp>
      <xdr:nvSpPr>
        <xdr:cNvPr id="83" name="Line 218"/>
        <xdr:cNvSpPr>
          <a:spLocks/>
        </xdr:cNvSpPr>
      </xdr:nvSpPr>
      <xdr:spPr>
        <a:xfrm flipH="1" flipV="1">
          <a:off x="15659100" y="4448175"/>
          <a:ext cx="9525" cy="4581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84" name="Rectangle 219"/>
        <xdr:cNvSpPr>
          <a:spLocks/>
        </xdr:cNvSpPr>
      </xdr:nvSpPr>
      <xdr:spPr>
        <a:xfrm>
          <a:off x="18078450" y="9029700"/>
          <a:ext cx="24288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85" name="Rectangle 220"/>
        <xdr:cNvSpPr>
          <a:spLocks/>
        </xdr:cNvSpPr>
      </xdr:nvSpPr>
      <xdr:spPr>
        <a:xfrm>
          <a:off x="18078450" y="6734175"/>
          <a:ext cx="24288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981075</xdr:colOff>
      <xdr:row>13</xdr:row>
      <xdr:rowOff>304800</xdr:rowOff>
    </xdr:from>
    <xdr:to>
      <xdr:col>10</xdr:col>
      <xdr:colOff>647700</xdr:colOff>
      <xdr:row>16</xdr:row>
      <xdr:rowOff>161925</xdr:rowOff>
    </xdr:to>
    <xdr:sp>
      <xdr:nvSpPr>
        <xdr:cNvPr id="86" name="AutoShape 221"/>
        <xdr:cNvSpPr>
          <a:spLocks/>
        </xdr:cNvSpPr>
      </xdr:nvSpPr>
      <xdr:spPr>
        <a:xfrm>
          <a:off x="14297025" y="5895975"/>
          <a:ext cx="2047875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Joint Meeting</a:t>
          </a:r>
        </a:p>
      </xdr:txBody>
    </xdr:sp>
    <xdr:clientData/>
  </xdr:twoCellAnchor>
  <xdr:twoCellAnchor>
    <xdr:from>
      <xdr:col>8</xdr:col>
      <xdr:colOff>1057275</xdr:colOff>
      <xdr:row>24</xdr:row>
      <xdr:rowOff>190500</xdr:rowOff>
    </xdr:from>
    <xdr:to>
      <xdr:col>10</xdr:col>
      <xdr:colOff>647700</xdr:colOff>
      <xdr:row>29</xdr:row>
      <xdr:rowOff>0</xdr:rowOff>
    </xdr:to>
    <xdr:sp>
      <xdr:nvSpPr>
        <xdr:cNvPr id="87" name="AutoShape 222"/>
        <xdr:cNvSpPr>
          <a:spLocks/>
        </xdr:cNvSpPr>
      </xdr:nvSpPr>
      <xdr:spPr>
        <a:xfrm>
          <a:off x="14373225" y="9982200"/>
          <a:ext cx="1971675" cy="1714500"/>
        </a:xfrm>
        <a:prstGeom prst="wedgeRoundRectCallout">
          <a:avLst>
            <a:gd name="adj1" fmla="val 139583"/>
            <a:gd name="adj2" fmla="val -47777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 also</a:t>
          </a:r>
        </a:p>
      </xdr:txBody>
    </xdr:sp>
    <xdr:clientData/>
  </xdr:twoCellAnchor>
  <xdr:twoCellAnchor>
    <xdr:from>
      <xdr:col>27</xdr:col>
      <xdr:colOff>361950</xdr:colOff>
      <xdr:row>3</xdr:row>
      <xdr:rowOff>152400</xdr:rowOff>
    </xdr:from>
    <xdr:to>
      <xdr:col>28</xdr:col>
      <xdr:colOff>1152525</xdr:colOff>
      <xdr:row>5</xdr:row>
      <xdr:rowOff>104775</xdr:rowOff>
    </xdr:to>
    <xdr:sp>
      <xdr:nvSpPr>
        <xdr:cNvPr id="88" name="AutoShape 223"/>
        <xdr:cNvSpPr>
          <a:spLocks/>
        </xdr:cNvSpPr>
      </xdr:nvSpPr>
      <xdr:spPr>
        <a:xfrm>
          <a:off x="36890325" y="1104900"/>
          <a:ext cx="1981200" cy="123825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22</xdr:col>
      <xdr:colOff>38100</xdr:colOff>
      <xdr:row>14</xdr:row>
      <xdr:rowOff>38100</xdr:rowOff>
    </xdr:to>
    <xdr:sp>
      <xdr:nvSpPr>
        <xdr:cNvPr id="89" name="Rectangle 224"/>
        <xdr:cNvSpPr>
          <a:spLocks/>
        </xdr:cNvSpPr>
      </xdr:nvSpPr>
      <xdr:spPr>
        <a:xfrm>
          <a:off x="29089350" y="4486275"/>
          <a:ext cx="12287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1352550</xdr:colOff>
      <xdr:row>22</xdr:row>
      <xdr:rowOff>0</xdr:rowOff>
    </xdr:from>
    <xdr:to>
      <xdr:col>18</xdr:col>
      <xdr:colOff>1181100</xdr:colOff>
      <xdr:row>26</xdr:row>
      <xdr:rowOff>0</xdr:rowOff>
    </xdr:to>
    <xdr:sp>
      <xdr:nvSpPr>
        <xdr:cNvPr id="90" name="Rectangle 225"/>
        <xdr:cNvSpPr>
          <a:spLocks/>
        </xdr:cNvSpPr>
      </xdr:nvSpPr>
      <xdr:spPr>
        <a:xfrm>
          <a:off x="25469850" y="9029700"/>
          <a:ext cx="122872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647700</xdr:colOff>
      <xdr:row>28</xdr:row>
      <xdr:rowOff>190500</xdr:rowOff>
    </xdr:from>
    <xdr:to>
      <xdr:col>29</xdr:col>
      <xdr:colOff>247650</xdr:colOff>
      <xdr:row>33</xdr:row>
      <xdr:rowOff>85725</xdr:rowOff>
    </xdr:to>
    <xdr:sp>
      <xdr:nvSpPr>
        <xdr:cNvPr id="91" name="AutoShape 226"/>
        <xdr:cNvSpPr>
          <a:spLocks/>
        </xdr:cNvSpPr>
      </xdr:nvSpPr>
      <xdr:spPr>
        <a:xfrm>
          <a:off x="37176075" y="11506200"/>
          <a:ext cx="1981200" cy="1800225"/>
        </a:xfrm>
        <a:prstGeom prst="wedgeRoundRectCallout">
          <a:avLst>
            <a:gd name="adj1" fmla="val -579379"/>
            <a:gd name="adj2" fmla="val -125263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802.18 &amp; 19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592-03-0000-802.11-WG-Tentative-Agenda-Jul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0">
        <row r="3">
          <cell r="C3" t="str">
            <v>PLENARY</v>
          </cell>
        </row>
        <row r="4">
          <cell r="C4" t="str">
            <v>R3</v>
          </cell>
        </row>
      </sheetData>
      <sheetData sheetId="7">
        <row r="4">
          <cell r="C4" t="str">
            <v>Hilton Portland &amp; Executive Tower, 921 SW Sixth Avenue, Portland, OR 97204, USA</v>
          </cell>
        </row>
        <row r="5">
          <cell r="C5" t="str">
            <v>July 11th-16th, 2004</v>
          </cell>
        </row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grouper.ieee.org/groups/802/11/PARs/index.html" TargetMode="External" /><Relationship Id="rId3" Type="http://schemas.openxmlformats.org/officeDocument/2006/relationships/hyperlink" Target="http://grouper.ieee.org/groups/802/11/PARs/index.html" TargetMode="External" /><Relationship Id="rId4" Type="http://schemas.openxmlformats.org/officeDocument/2006/relationships/hyperlink" Target="http://ieee802.org/16/mgt" TargetMode="External" /><Relationship Id="rId5" Type="http://schemas.openxmlformats.org/officeDocument/2006/relationships/hyperlink" Target="http://ieee802.org/16/mgt" TargetMode="External" /><Relationship Id="rId6" Type="http://schemas.openxmlformats.org/officeDocument/2006/relationships/hyperlink" Target="http://ieee802.org/16/mgt" TargetMode="External" /><Relationship Id="rId7" Type="http://schemas.openxmlformats.org/officeDocument/2006/relationships/hyperlink" Target="http://ieee802.org/secmail/msg05271.html" TargetMode="External" /><Relationship Id="rId8" Type="http://schemas.openxmlformats.org/officeDocument/2006/relationships/hyperlink" Target="http://ieee802.org/secmail/msg05266.html" TargetMode="External" /><Relationship Id="rId9" Type="http://schemas.openxmlformats.org/officeDocument/2006/relationships/hyperlink" Target="http://ieee802.org/secmail/msg05266.html" TargetMode="External" /><Relationship Id="rId10" Type="http://schemas.openxmlformats.org/officeDocument/2006/relationships/hyperlink" Target="http://ieee802.org/16/docs/04/80216-04_33r1.pdf" TargetMode="External" /><Relationship Id="rId11" Type="http://schemas.openxmlformats.org/officeDocument/2006/relationships/hyperlink" Target="http://ieee802.org/16/docs/04/80216-04_34r1.pdf" TargetMode="External" /><Relationship Id="rId12" Type="http://schemas.openxmlformats.org/officeDocument/2006/relationships/hyperlink" Target="http://ieee802.org/16/docs/04/80216-04_35r1.pdf" TargetMode="External" /><Relationship Id="rId13" Type="http://schemas.openxmlformats.org/officeDocument/2006/relationships/hyperlink" Target="http://www.ieee802.org/1/files/public/docs2004/18-04-0019-00-0000_PAR_WRAN_APPROVED3.doc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0" customFormat="1" ht="5.25" customHeight="1" thickBot="1"/>
    <row r="2" spans="2:23" s="30" customFormat="1" ht="29.25" customHeight="1">
      <c r="B2" s="1084" t="s">
        <v>381</v>
      </c>
      <c r="C2" s="849" t="s">
        <v>382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850"/>
      <c r="W2" s="851"/>
    </row>
    <row r="3" spans="2:30" s="30" customFormat="1" ht="42" customHeight="1">
      <c r="B3" s="1085"/>
      <c r="C3" s="852" t="s">
        <v>383</v>
      </c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4"/>
      <c r="X3" s="17"/>
      <c r="Y3" s="17"/>
      <c r="Z3" s="17"/>
      <c r="AA3" s="17"/>
      <c r="AB3" s="17"/>
      <c r="AC3" s="17"/>
      <c r="AD3" s="855"/>
    </row>
    <row r="4" spans="2:30" s="30" customFormat="1" ht="31.5" customHeight="1">
      <c r="B4" s="1085"/>
      <c r="C4" s="856" t="s">
        <v>384</v>
      </c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8"/>
      <c r="X4" s="859"/>
      <c r="Y4" s="859"/>
      <c r="Z4" s="859"/>
      <c r="AA4" s="859"/>
      <c r="AB4" s="859"/>
      <c r="AC4" s="859"/>
      <c r="AD4" s="860"/>
    </row>
    <row r="5" spans="2:23" s="30" customFormat="1" ht="20.25" customHeight="1" thickBot="1">
      <c r="B5" s="1085"/>
      <c r="C5" s="815" t="s">
        <v>205</v>
      </c>
      <c r="D5" s="861"/>
      <c r="E5" s="861"/>
      <c r="F5" s="861"/>
      <c r="G5" s="861"/>
      <c r="H5" s="861"/>
      <c r="I5" s="861"/>
      <c r="J5" s="861"/>
      <c r="K5" s="861"/>
      <c r="L5" s="861"/>
      <c r="M5" s="861" t="s">
        <v>90</v>
      </c>
      <c r="N5" s="861"/>
      <c r="O5" s="861"/>
      <c r="P5" s="861"/>
      <c r="Q5" s="861"/>
      <c r="R5" s="861"/>
      <c r="S5" s="861"/>
      <c r="T5" s="861" t="s">
        <v>144</v>
      </c>
      <c r="U5" s="861"/>
      <c r="V5" s="862"/>
      <c r="W5" s="863"/>
    </row>
    <row r="6" spans="2:23" ht="21.75" customHeight="1" thickBot="1">
      <c r="B6" s="146" t="s">
        <v>90</v>
      </c>
      <c r="C6" s="319" t="s">
        <v>111</v>
      </c>
      <c r="D6" s="1092" t="s">
        <v>112</v>
      </c>
      <c r="E6" s="1093"/>
      <c r="F6" s="1093"/>
      <c r="G6" s="1094"/>
      <c r="H6" s="1095" t="s">
        <v>113</v>
      </c>
      <c r="I6" s="1095"/>
      <c r="J6" s="1095"/>
      <c r="K6" s="1095"/>
      <c r="L6" s="1096" t="s">
        <v>114</v>
      </c>
      <c r="M6" s="1095"/>
      <c r="N6" s="1095"/>
      <c r="O6" s="1097"/>
      <c r="P6" s="1096" t="s">
        <v>115</v>
      </c>
      <c r="Q6" s="1095"/>
      <c r="R6" s="1095"/>
      <c r="S6" s="1097"/>
      <c r="T6" s="1096" t="s">
        <v>116</v>
      </c>
      <c r="U6" s="1095"/>
      <c r="V6" s="1095"/>
      <c r="W6" s="1097"/>
    </row>
    <row r="7" spans="2:23" ht="21.75" customHeight="1">
      <c r="B7" s="320" t="s">
        <v>117</v>
      </c>
      <c r="C7" s="1046"/>
      <c r="D7" s="590"/>
      <c r="E7" s="590"/>
      <c r="F7" s="590"/>
      <c r="G7" s="591"/>
      <c r="H7" s="589"/>
      <c r="I7" s="590"/>
      <c r="J7" s="590"/>
      <c r="K7" s="591"/>
      <c r="L7" s="590"/>
      <c r="M7" s="590"/>
      <c r="N7" s="590"/>
      <c r="O7" s="591"/>
      <c r="P7" s="1101" t="s">
        <v>206</v>
      </c>
      <c r="Q7" s="1102"/>
      <c r="R7" s="1102"/>
      <c r="S7" s="1103"/>
      <c r="T7" s="595" t="s">
        <v>144</v>
      </c>
      <c r="U7" s="596"/>
      <c r="V7" s="596"/>
      <c r="W7" s="597"/>
    </row>
    <row r="8" spans="2:23" ht="21.75" customHeight="1" thickBot="1">
      <c r="B8" s="320" t="s">
        <v>118</v>
      </c>
      <c r="C8" s="1047"/>
      <c r="D8" s="593"/>
      <c r="E8" s="593"/>
      <c r="F8" s="593"/>
      <c r="G8" s="594"/>
      <c r="H8" s="592"/>
      <c r="I8" s="593"/>
      <c r="J8" s="593"/>
      <c r="K8" s="594"/>
      <c r="L8" s="593"/>
      <c r="M8" s="593"/>
      <c r="N8" s="593"/>
      <c r="O8" s="594"/>
      <c r="P8" s="1104"/>
      <c r="Q8" s="1105"/>
      <c r="R8" s="1105"/>
      <c r="S8" s="1106"/>
      <c r="T8" s="598"/>
      <c r="U8" s="599"/>
      <c r="V8" s="599"/>
      <c r="W8" s="600"/>
    </row>
    <row r="9" spans="2:23" ht="21.75" customHeight="1">
      <c r="B9" s="149" t="s">
        <v>119</v>
      </c>
      <c r="C9" s="1047"/>
      <c r="D9" s="1163" t="s">
        <v>366</v>
      </c>
      <c r="E9" s="1163"/>
      <c r="F9" s="1163"/>
      <c r="G9" s="1164"/>
      <c r="H9" s="1054" t="s">
        <v>385</v>
      </c>
      <c r="I9" s="865" t="s">
        <v>386</v>
      </c>
      <c r="J9" s="1110" t="s">
        <v>387</v>
      </c>
      <c r="K9" s="1089" t="s">
        <v>233</v>
      </c>
      <c r="L9" s="1040" t="s">
        <v>264</v>
      </c>
      <c r="M9" s="1048"/>
      <c r="N9" s="1048"/>
      <c r="O9" s="1049"/>
      <c r="P9" s="1107" t="s">
        <v>388</v>
      </c>
      <c r="Q9" s="1110" t="s">
        <v>387</v>
      </c>
      <c r="R9" s="865"/>
      <c r="S9" s="865" t="s">
        <v>386</v>
      </c>
      <c r="T9" s="1113" t="s">
        <v>207</v>
      </c>
      <c r="U9" s="1114"/>
      <c r="V9" s="1114"/>
      <c r="W9" s="1115"/>
    </row>
    <row r="10" spans="2:23" ht="21.75" customHeight="1">
      <c r="B10" s="149" t="s">
        <v>120</v>
      </c>
      <c r="C10" s="1047"/>
      <c r="D10" s="1165"/>
      <c r="E10" s="1165"/>
      <c r="F10" s="1165"/>
      <c r="G10" s="1166"/>
      <c r="H10" s="922"/>
      <c r="I10" s="1044"/>
      <c r="J10" s="1111"/>
      <c r="K10" s="1090"/>
      <c r="L10" s="1041"/>
      <c r="M10" s="1050"/>
      <c r="N10" s="1050"/>
      <c r="O10" s="1051"/>
      <c r="P10" s="1108"/>
      <c r="Q10" s="1111"/>
      <c r="R10" s="1044"/>
      <c r="S10" s="1044"/>
      <c r="T10" s="1116"/>
      <c r="U10" s="1117"/>
      <c r="V10" s="1117"/>
      <c r="W10" s="1118"/>
    </row>
    <row r="11" spans="2:23" ht="21.75" customHeight="1">
      <c r="B11" s="149" t="s">
        <v>121</v>
      </c>
      <c r="C11" s="1047"/>
      <c r="D11" s="1165"/>
      <c r="E11" s="1165"/>
      <c r="F11" s="1165"/>
      <c r="G11" s="1166"/>
      <c r="H11" s="922"/>
      <c r="I11" s="1044"/>
      <c r="J11" s="1111"/>
      <c r="K11" s="1090"/>
      <c r="L11" s="1041"/>
      <c r="M11" s="1050"/>
      <c r="N11" s="1050"/>
      <c r="O11" s="1051"/>
      <c r="P11" s="1108"/>
      <c r="Q11" s="1111"/>
      <c r="R11" s="1044"/>
      <c r="S11" s="1044"/>
      <c r="T11" s="1116"/>
      <c r="U11" s="1117"/>
      <c r="V11" s="1117"/>
      <c r="W11" s="1118"/>
    </row>
    <row r="12" spans="2:23" ht="21.75" customHeight="1" thickBot="1">
      <c r="B12" s="149" t="s">
        <v>122</v>
      </c>
      <c r="C12" s="1047"/>
      <c r="D12" s="1165"/>
      <c r="E12" s="1165"/>
      <c r="F12" s="1165"/>
      <c r="G12" s="1166"/>
      <c r="H12" s="870"/>
      <c r="I12" s="845"/>
      <c r="J12" s="1112"/>
      <c r="K12" s="1091"/>
      <c r="L12" s="1042"/>
      <c r="M12" s="1052"/>
      <c r="N12" s="1052"/>
      <c r="O12" s="1053"/>
      <c r="P12" s="1109"/>
      <c r="Q12" s="1112"/>
      <c r="R12" s="845"/>
      <c r="S12" s="845"/>
      <c r="T12" s="1104"/>
      <c r="U12" s="1105"/>
      <c r="V12" s="1105"/>
      <c r="W12" s="1106"/>
    </row>
    <row r="13" spans="2:23" ht="21.75" customHeight="1" thickBot="1">
      <c r="B13" s="321" t="s">
        <v>123</v>
      </c>
      <c r="C13" s="1047"/>
      <c r="D13" s="1167"/>
      <c r="E13" s="1167"/>
      <c r="F13" s="1167"/>
      <c r="G13" s="1168"/>
      <c r="H13" s="1086" t="s">
        <v>124</v>
      </c>
      <c r="I13" s="1087"/>
      <c r="J13" s="1087"/>
      <c r="K13" s="1088"/>
      <c r="L13" s="1086" t="s">
        <v>124</v>
      </c>
      <c r="M13" s="1087"/>
      <c r="N13" s="1087"/>
      <c r="O13" s="1088"/>
      <c r="P13" s="1119" t="s">
        <v>124</v>
      </c>
      <c r="Q13" s="1120"/>
      <c r="R13" s="1120"/>
      <c r="S13" s="1121"/>
      <c r="T13" s="1086" t="s">
        <v>124</v>
      </c>
      <c r="U13" s="1087"/>
      <c r="V13" s="1087"/>
      <c r="W13" s="1088"/>
    </row>
    <row r="14" spans="2:23" ht="21.75" customHeight="1" thickBot="1">
      <c r="B14" s="147" t="s">
        <v>125</v>
      </c>
      <c r="C14" s="1047"/>
      <c r="D14" s="1141" t="s">
        <v>124</v>
      </c>
      <c r="E14" s="1141"/>
      <c r="F14" s="1141"/>
      <c r="G14" s="1142"/>
      <c r="H14" s="1054" t="s">
        <v>385</v>
      </c>
      <c r="I14" s="865" t="s">
        <v>386</v>
      </c>
      <c r="J14" s="1110" t="s">
        <v>387</v>
      </c>
      <c r="K14" s="1144" t="s">
        <v>389</v>
      </c>
      <c r="L14" s="1113" t="s">
        <v>208</v>
      </c>
      <c r="M14" s="1114"/>
      <c r="N14" s="1114"/>
      <c r="O14" s="1115"/>
      <c r="P14" s="1107" t="s">
        <v>388</v>
      </c>
      <c r="Q14" s="1110" t="s">
        <v>387</v>
      </c>
      <c r="R14" s="1054" t="s">
        <v>385</v>
      </c>
      <c r="S14" s="1144"/>
      <c r="T14" s="1113" t="s">
        <v>207</v>
      </c>
      <c r="U14" s="1114"/>
      <c r="V14" s="1114"/>
      <c r="W14" s="1115"/>
    </row>
    <row r="15" spans="2:23" ht="21.75" customHeight="1">
      <c r="B15" s="147" t="s">
        <v>126</v>
      </c>
      <c r="C15" s="1047"/>
      <c r="D15" s="1151" t="s">
        <v>187</v>
      </c>
      <c r="E15" s="1151"/>
      <c r="F15" s="1151"/>
      <c r="G15" s="1152"/>
      <c r="H15" s="922"/>
      <c r="I15" s="1044"/>
      <c r="J15" s="1111"/>
      <c r="K15" s="1145"/>
      <c r="L15" s="1116"/>
      <c r="M15" s="1117"/>
      <c r="N15" s="1117"/>
      <c r="O15" s="1118"/>
      <c r="P15" s="1108"/>
      <c r="Q15" s="1111"/>
      <c r="R15" s="922"/>
      <c r="S15" s="1145"/>
      <c r="T15" s="1116"/>
      <c r="U15" s="1117"/>
      <c r="V15" s="1117"/>
      <c r="W15" s="1118"/>
    </row>
    <row r="16" spans="2:23" ht="21.75" customHeight="1" thickBot="1">
      <c r="B16" s="147" t="s">
        <v>127</v>
      </c>
      <c r="C16" s="1047"/>
      <c r="D16" s="1153"/>
      <c r="E16" s="1153"/>
      <c r="F16" s="1153"/>
      <c r="G16" s="1154"/>
      <c r="H16" s="922"/>
      <c r="I16" s="1044"/>
      <c r="J16" s="1111"/>
      <c r="K16" s="1145"/>
      <c r="L16" s="1116"/>
      <c r="M16" s="1117"/>
      <c r="N16" s="1117"/>
      <c r="O16" s="1118"/>
      <c r="P16" s="1108"/>
      <c r="Q16" s="1111"/>
      <c r="R16" s="922"/>
      <c r="S16" s="1145"/>
      <c r="T16" s="1116"/>
      <c r="U16" s="1117"/>
      <c r="V16" s="1117"/>
      <c r="W16" s="1118"/>
    </row>
    <row r="17" spans="2:23" ht="21.75" customHeight="1" thickBot="1">
      <c r="B17" s="147" t="s">
        <v>314</v>
      </c>
      <c r="C17" s="1047"/>
      <c r="D17" s="1148" t="s">
        <v>367</v>
      </c>
      <c r="E17" s="1148"/>
      <c r="F17" s="1148"/>
      <c r="G17" s="1149"/>
      <c r="H17" s="870"/>
      <c r="I17" s="845"/>
      <c r="J17" s="1112"/>
      <c r="K17" s="1146"/>
      <c r="L17" s="1104"/>
      <c r="M17" s="1105"/>
      <c r="N17" s="1105"/>
      <c r="O17" s="1106"/>
      <c r="P17" s="1109"/>
      <c r="Q17" s="1112"/>
      <c r="R17" s="870"/>
      <c r="S17" s="1146"/>
      <c r="T17" s="1104"/>
      <c r="U17" s="1105"/>
      <c r="V17" s="1105"/>
      <c r="W17" s="1106"/>
    </row>
    <row r="18" spans="2:23" ht="21.75" customHeight="1" thickBot="1">
      <c r="B18" s="322" t="s">
        <v>315</v>
      </c>
      <c r="C18" s="1047"/>
      <c r="D18" s="1082"/>
      <c r="E18" s="1082"/>
      <c r="F18" s="1082"/>
      <c r="G18" s="1150"/>
      <c r="H18" s="1157" t="s">
        <v>367</v>
      </c>
      <c r="I18" s="1158"/>
      <c r="J18" s="1158"/>
      <c r="K18" s="1159"/>
      <c r="L18" s="1157" t="s">
        <v>367</v>
      </c>
      <c r="M18" s="1158"/>
      <c r="N18" s="1158"/>
      <c r="O18" s="1159"/>
      <c r="P18" s="1157" t="s">
        <v>367</v>
      </c>
      <c r="Q18" s="1158"/>
      <c r="R18" s="1158"/>
      <c r="S18" s="1159"/>
      <c r="T18" s="1098" t="s">
        <v>367</v>
      </c>
      <c r="U18" s="1099"/>
      <c r="V18" s="1099"/>
      <c r="W18" s="1100"/>
    </row>
    <row r="19" spans="2:23" ht="21.75" customHeight="1" thickBot="1">
      <c r="B19" s="322" t="s">
        <v>128</v>
      </c>
      <c r="C19" s="1047"/>
      <c r="D19" s="1155"/>
      <c r="E19" s="1155"/>
      <c r="F19" s="1155"/>
      <c r="G19" s="1156"/>
      <c r="H19" s="1160"/>
      <c r="I19" s="1155"/>
      <c r="J19" s="1155"/>
      <c r="K19" s="1156"/>
      <c r="L19" s="1160"/>
      <c r="M19" s="1155"/>
      <c r="N19" s="1155"/>
      <c r="O19" s="1156"/>
      <c r="P19" s="1160"/>
      <c r="Q19" s="1155"/>
      <c r="R19" s="1155"/>
      <c r="S19" s="1156"/>
      <c r="T19" s="1122" t="s">
        <v>366</v>
      </c>
      <c r="U19" s="1123"/>
      <c r="V19" s="1123"/>
      <c r="W19" s="1124"/>
    </row>
    <row r="20" spans="2:23" ht="21.75" customHeight="1">
      <c r="B20" s="147" t="s">
        <v>130</v>
      </c>
      <c r="C20" s="1047"/>
      <c r="D20" s="1114" t="s">
        <v>195</v>
      </c>
      <c r="E20" s="1114"/>
      <c r="F20" s="1114"/>
      <c r="G20" s="1115"/>
      <c r="H20" s="1040" t="s">
        <v>264</v>
      </c>
      <c r="I20" s="865" t="s">
        <v>386</v>
      </c>
      <c r="J20" s="1107" t="s">
        <v>388</v>
      </c>
      <c r="K20" s="1144"/>
      <c r="L20" s="1040" t="s">
        <v>264</v>
      </c>
      <c r="M20" s="865" t="s">
        <v>386</v>
      </c>
      <c r="N20" s="1110" t="s">
        <v>387</v>
      </c>
      <c r="O20" s="1054" t="s">
        <v>385</v>
      </c>
      <c r="P20" s="1040" t="s">
        <v>264</v>
      </c>
      <c r="Q20" s="1110" t="s">
        <v>387</v>
      </c>
      <c r="R20" s="1054" t="s">
        <v>385</v>
      </c>
      <c r="S20" s="865" t="s">
        <v>386</v>
      </c>
      <c r="T20" s="1125"/>
      <c r="U20" s="1126"/>
      <c r="V20" s="1126"/>
      <c r="W20" s="1127"/>
    </row>
    <row r="21" spans="2:23" ht="21.75" customHeight="1">
      <c r="B21" s="147" t="s">
        <v>131</v>
      </c>
      <c r="C21" s="1047"/>
      <c r="D21" s="1117"/>
      <c r="E21" s="1117"/>
      <c r="F21" s="1117"/>
      <c r="G21" s="1118"/>
      <c r="H21" s="1041"/>
      <c r="I21" s="1044"/>
      <c r="J21" s="1108"/>
      <c r="K21" s="1145"/>
      <c r="L21" s="1041"/>
      <c r="M21" s="1044"/>
      <c r="N21" s="1111"/>
      <c r="O21" s="922"/>
      <c r="P21" s="1041"/>
      <c r="Q21" s="1111"/>
      <c r="R21" s="922"/>
      <c r="S21" s="1044"/>
      <c r="T21" s="1125"/>
      <c r="U21" s="1126"/>
      <c r="V21" s="1126"/>
      <c r="W21" s="1127"/>
    </row>
    <row r="22" spans="2:23" ht="21.75" customHeight="1">
      <c r="B22" s="147" t="s">
        <v>132</v>
      </c>
      <c r="C22" s="1047"/>
      <c r="D22" s="1117"/>
      <c r="E22" s="1117"/>
      <c r="F22" s="1117"/>
      <c r="G22" s="1118"/>
      <c r="H22" s="1041"/>
      <c r="I22" s="1044"/>
      <c r="J22" s="1108"/>
      <c r="K22" s="1145"/>
      <c r="L22" s="1041"/>
      <c r="M22" s="1044"/>
      <c r="N22" s="1111"/>
      <c r="O22" s="922"/>
      <c r="P22" s="1041"/>
      <c r="Q22" s="1111"/>
      <c r="R22" s="922"/>
      <c r="S22" s="1044"/>
      <c r="T22" s="1125"/>
      <c r="U22" s="1126"/>
      <c r="V22" s="1126"/>
      <c r="W22" s="1127"/>
    </row>
    <row r="23" spans="2:23" ht="21.75" customHeight="1" thickBot="1">
      <c r="B23" s="147" t="s">
        <v>133</v>
      </c>
      <c r="C23" s="864"/>
      <c r="D23" s="1117"/>
      <c r="E23" s="1117"/>
      <c r="F23" s="1117"/>
      <c r="G23" s="1118"/>
      <c r="H23" s="1042"/>
      <c r="I23" s="845"/>
      <c r="J23" s="1109"/>
      <c r="K23" s="1146"/>
      <c r="L23" s="1042"/>
      <c r="M23" s="845"/>
      <c r="N23" s="1112"/>
      <c r="O23" s="870"/>
      <c r="P23" s="1042"/>
      <c r="Q23" s="1112"/>
      <c r="R23" s="870"/>
      <c r="S23" s="845"/>
      <c r="T23" s="1125"/>
      <c r="U23" s="1126"/>
      <c r="V23" s="1126"/>
      <c r="W23" s="1127"/>
    </row>
    <row r="24" spans="2:23" ht="21.75" customHeight="1" thickBot="1">
      <c r="B24" s="148" t="s">
        <v>134</v>
      </c>
      <c r="C24" s="1181" t="s">
        <v>390</v>
      </c>
      <c r="D24" s="1140" t="s">
        <v>124</v>
      </c>
      <c r="E24" s="1141"/>
      <c r="F24" s="1141"/>
      <c r="G24" s="1142"/>
      <c r="H24" s="1086" t="s">
        <v>124</v>
      </c>
      <c r="I24" s="1143"/>
      <c r="J24" s="1087"/>
      <c r="K24" s="1088"/>
      <c r="L24" s="1086" t="s">
        <v>124</v>
      </c>
      <c r="M24" s="1087"/>
      <c r="N24" s="1087"/>
      <c r="O24" s="1088"/>
      <c r="P24" s="1086" t="s">
        <v>124</v>
      </c>
      <c r="Q24" s="1087"/>
      <c r="R24" s="1087"/>
      <c r="S24" s="1088"/>
      <c r="T24" s="1125"/>
      <c r="U24" s="1126"/>
      <c r="V24" s="1126"/>
      <c r="W24" s="1127"/>
    </row>
    <row r="25" spans="2:23" ht="21.75" customHeight="1">
      <c r="B25" s="149" t="s">
        <v>135</v>
      </c>
      <c r="C25" s="1181"/>
      <c r="D25" s="1040" t="s">
        <v>264</v>
      </c>
      <c r="E25" s="1048"/>
      <c r="F25" s="1048"/>
      <c r="G25" s="1049"/>
      <c r="H25" s="1040" t="s">
        <v>264</v>
      </c>
      <c r="I25" s="1043" t="s">
        <v>386</v>
      </c>
      <c r="J25" s="1107" t="s">
        <v>388</v>
      </c>
      <c r="K25" s="1144"/>
      <c r="L25" s="1040" t="s">
        <v>264</v>
      </c>
      <c r="M25" s="865" t="s">
        <v>386</v>
      </c>
      <c r="N25" s="1110" t="s">
        <v>387</v>
      </c>
      <c r="O25" s="1054" t="s">
        <v>385</v>
      </c>
      <c r="P25" s="1040" t="s">
        <v>264</v>
      </c>
      <c r="Q25" s="1071" t="s">
        <v>313</v>
      </c>
      <c r="R25" s="1054" t="s">
        <v>385</v>
      </c>
      <c r="S25" s="865" t="s">
        <v>386</v>
      </c>
      <c r="T25" s="1125"/>
      <c r="U25" s="1126"/>
      <c r="V25" s="1126"/>
      <c r="W25" s="1127"/>
    </row>
    <row r="26" spans="2:23" ht="21.75" customHeight="1">
      <c r="B26" s="147" t="s">
        <v>136</v>
      </c>
      <c r="C26" s="1182"/>
      <c r="D26" s="1041"/>
      <c r="E26" s="1050"/>
      <c r="F26" s="1050"/>
      <c r="G26" s="1051"/>
      <c r="H26" s="1041"/>
      <c r="I26" s="1044"/>
      <c r="J26" s="1108"/>
      <c r="K26" s="1145"/>
      <c r="L26" s="1041"/>
      <c r="M26" s="1044"/>
      <c r="N26" s="1111"/>
      <c r="O26" s="922"/>
      <c r="P26" s="1041"/>
      <c r="Q26" s="1072"/>
      <c r="R26" s="922"/>
      <c r="S26" s="1044"/>
      <c r="T26" s="1125"/>
      <c r="U26" s="1126"/>
      <c r="V26" s="1126"/>
      <c r="W26" s="1127"/>
    </row>
    <row r="27" spans="2:23" ht="21.75" customHeight="1">
      <c r="B27" s="147" t="s">
        <v>137</v>
      </c>
      <c r="C27" s="1161" t="s">
        <v>203</v>
      </c>
      <c r="D27" s="1041"/>
      <c r="E27" s="1050"/>
      <c r="F27" s="1050"/>
      <c r="G27" s="1051"/>
      <c r="H27" s="1041"/>
      <c r="I27" s="1044"/>
      <c r="J27" s="1108"/>
      <c r="K27" s="1145"/>
      <c r="L27" s="1041"/>
      <c r="M27" s="1044"/>
      <c r="N27" s="1111"/>
      <c r="O27" s="922"/>
      <c r="P27" s="1041"/>
      <c r="Q27" s="1072"/>
      <c r="R27" s="922"/>
      <c r="S27" s="1044"/>
      <c r="T27" s="1125"/>
      <c r="U27" s="1126"/>
      <c r="V27" s="1126"/>
      <c r="W27" s="1127"/>
    </row>
    <row r="28" spans="2:23" ht="21.75" customHeight="1" thickBot="1">
      <c r="B28" s="147" t="s">
        <v>316</v>
      </c>
      <c r="C28" s="1162"/>
      <c r="D28" s="1042"/>
      <c r="E28" s="1052"/>
      <c r="F28" s="1052"/>
      <c r="G28" s="1053"/>
      <c r="H28" s="1042"/>
      <c r="I28" s="1045"/>
      <c r="J28" s="1109"/>
      <c r="K28" s="1146"/>
      <c r="L28" s="1042"/>
      <c r="M28" s="845"/>
      <c r="N28" s="1112"/>
      <c r="O28" s="870"/>
      <c r="P28" s="1042"/>
      <c r="Q28" s="1073"/>
      <c r="R28" s="870"/>
      <c r="S28" s="845"/>
      <c r="T28" s="1128"/>
      <c r="U28" s="1129"/>
      <c r="V28" s="1129"/>
      <c r="W28" s="1130"/>
    </row>
    <row r="29" spans="2:23" ht="21.75" customHeight="1" thickBot="1">
      <c r="B29" s="322" t="s">
        <v>317</v>
      </c>
      <c r="C29" s="1180" t="s">
        <v>138</v>
      </c>
      <c r="D29" s="1081" t="s">
        <v>368</v>
      </c>
      <c r="E29" s="1082"/>
      <c r="F29" s="1082"/>
      <c r="G29" s="1033" t="s">
        <v>369</v>
      </c>
      <c r="H29" s="1081" t="s">
        <v>368</v>
      </c>
      <c r="I29" s="1082"/>
      <c r="J29" s="1082"/>
      <c r="K29" s="1033" t="s">
        <v>372</v>
      </c>
      <c r="L29" s="1086" t="s">
        <v>124</v>
      </c>
      <c r="M29" s="1087"/>
      <c r="N29" s="1087"/>
      <c r="O29" s="1088"/>
      <c r="P29" s="1147" t="s">
        <v>368</v>
      </c>
      <c r="Q29" s="1148"/>
      <c r="R29" s="1148"/>
      <c r="S29" s="1149"/>
      <c r="T29" s="136"/>
      <c r="U29" s="137"/>
      <c r="V29" s="137"/>
      <c r="W29" s="138"/>
    </row>
    <row r="30" spans="2:23" ht="21.75" customHeight="1">
      <c r="B30" s="322" t="s">
        <v>147</v>
      </c>
      <c r="C30" s="1180"/>
      <c r="D30" s="1081"/>
      <c r="E30" s="1082"/>
      <c r="F30" s="1082"/>
      <c r="G30" s="1034"/>
      <c r="H30" s="1081"/>
      <c r="I30" s="1082"/>
      <c r="J30" s="1082"/>
      <c r="K30" s="1034"/>
      <c r="L30" s="1147" t="s">
        <v>108</v>
      </c>
      <c r="M30" s="1148"/>
      <c r="N30" s="1148"/>
      <c r="O30" s="1149"/>
      <c r="P30" s="1081"/>
      <c r="Q30" s="1082"/>
      <c r="R30" s="1082"/>
      <c r="S30" s="1150"/>
      <c r="T30" s="136"/>
      <c r="U30" s="137"/>
      <c r="V30" s="137"/>
      <c r="W30" s="138"/>
    </row>
    <row r="31" spans="2:23" ht="21.75" customHeight="1" thickBot="1">
      <c r="B31" s="322" t="s">
        <v>148</v>
      </c>
      <c r="C31" s="1180"/>
      <c r="D31" s="1081"/>
      <c r="E31" s="1082"/>
      <c r="F31" s="1082"/>
      <c r="G31" s="1035"/>
      <c r="H31" s="1081"/>
      <c r="I31" s="1082"/>
      <c r="J31" s="1082"/>
      <c r="K31" s="1035"/>
      <c r="L31" s="1081"/>
      <c r="M31" s="1082"/>
      <c r="N31" s="1082"/>
      <c r="O31" s="1150"/>
      <c r="P31" s="1098"/>
      <c r="Q31" s="1099"/>
      <c r="R31" s="1099"/>
      <c r="S31" s="1100"/>
      <c r="T31" s="136"/>
      <c r="U31" s="137"/>
      <c r="V31" s="137"/>
      <c r="W31" s="138"/>
    </row>
    <row r="32" spans="2:23" ht="21.75" customHeight="1">
      <c r="B32" s="147" t="s">
        <v>149</v>
      </c>
      <c r="C32" s="1058" t="s">
        <v>129</v>
      </c>
      <c r="D32" s="1063" t="s">
        <v>129</v>
      </c>
      <c r="E32" s="1064"/>
      <c r="F32" s="1065"/>
      <c r="G32" s="1033" t="s">
        <v>371</v>
      </c>
      <c r="H32" s="1063" t="s">
        <v>129</v>
      </c>
      <c r="I32" s="1065"/>
      <c r="J32" s="1110"/>
      <c r="K32" s="1033" t="s">
        <v>391</v>
      </c>
      <c r="L32" s="1081"/>
      <c r="M32" s="1082"/>
      <c r="N32" s="1082"/>
      <c r="O32" s="1150"/>
      <c r="P32" s="1040" t="s">
        <v>264</v>
      </c>
      <c r="Q32" s="1071"/>
      <c r="R32" s="865" t="s">
        <v>386</v>
      </c>
      <c r="S32" s="1107" t="s">
        <v>388</v>
      </c>
      <c r="T32" s="136"/>
      <c r="U32" s="137"/>
      <c r="V32" s="137"/>
      <c r="W32" s="138"/>
    </row>
    <row r="33" spans="2:23" ht="21.75" customHeight="1">
      <c r="B33" s="324" t="s">
        <v>150</v>
      </c>
      <c r="C33" s="1059"/>
      <c r="D33" s="1066"/>
      <c r="E33" s="1067"/>
      <c r="F33" s="1068"/>
      <c r="G33" s="1034"/>
      <c r="H33" s="1066"/>
      <c r="I33" s="1068"/>
      <c r="J33" s="1111"/>
      <c r="K33" s="1034"/>
      <c r="L33" s="1081"/>
      <c r="M33" s="1082"/>
      <c r="N33" s="1082"/>
      <c r="O33" s="1150"/>
      <c r="P33" s="1041"/>
      <c r="Q33" s="1072"/>
      <c r="R33" s="1044"/>
      <c r="S33" s="1108"/>
      <c r="T33" s="136"/>
      <c r="U33" s="137"/>
      <c r="V33" s="137"/>
      <c r="W33" s="138"/>
    </row>
    <row r="34" spans="2:23" ht="21.75" customHeight="1" thickBot="1">
      <c r="B34" s="323" t="s">
        <v>151</v>
      </c>
      <c r="C34" s="1060"/>
      <c r="D34" s="1066"/>
      <c r="E34" s="1067"/>
      <c r="F34" s="1068"/>
      <c r="G34" s="1035"/>
      <c r="H34" s="1066"/>
      <c r="I34" s="1068"/>
      <c r="J34" s="1111"/>
      <c r="K34" s="1035"/>
      <c r="L34" s="1081"/>
      <c r="M34" s="1082"/>
      <c r="N34" s="1082"/>
      <c r="O34" s="1150"/>
      <c r="P34" s="1041"/>
      <c r="Q34" s="1072"/>
      <c r="R34" s="1044"/>
      <c r="S34" s="1108"/>
      <c r="T34" s="136"/>
      <c r="U34" s="137"/>
      <c r="V34" s="137"/>
      <c r="W34" s="138"/>
    </row>
    <row r="35" spans="2:23" ht="21.75" customHeight="1" thickBot="1">
      <c r="B35" s="325" t="s">
        <v>152</v>
      </c>
      <c r="C35" s="1061" t="s">
        <v>206</v>
      </c>
      <c r="D35" s="1069"/>
      <c r="E35" s="1070"/>
      <c r="F35" s="1070"/>
      <c r="G35" s="1033" t="s">
        <v>370</v>
      </c>
      <c r="H35" s="1069"/>
      <c r="I35" s="1083"/>
      <c r="J35" s="1112"/>
      <c r="K35" s="1033" t="s">
        <v>392</v>
      </c>
      <c r="L35" s="1081"/>
      <c r="M35" s="1082"/>
      <c r="N35" s="1082"/>
      <c r="O35" s="1150"/>
      <c r="P35" s="1042"/>
      <c r="Q35" s="1073"/>
      <c r="R35" s="845"/>
      <c r="S35" s="1109"/>
      <c r="T35" s="136"/>
      <c r="U35" s="137"/>
      <c r="V35" s="137"/>
      <c r="W35" s="138"/>
    </row>
    <row r="36" spans="2:23" ht="21.75" customHeight="1" thickBot="1">
      <c r="B36" s="601" t="s">
        <v>318</v>
      </c>
      <c r="C36" s="1062"/>
      <c r="D36" s="603"/>
      <c r="E36" s="603"/>
      <c r="F36" s="603"/>
      <c r="G36" s="1034"/>
      <c r="H36" s="602"/>
      <c r="I36" s="603"/>
      <c r="J36" s="603"/>
      <c r="K36" s="1034"/>
      <c r="L36" s="1081"/>
      <c r="M36" s="1082"/>
      <c r="N36" s="1082"/>
      <c r="O36" s="1150"/>
      <c r="P36" s="602"/>
      <c r="Q36" s="603"/>
      <c r="R36" s="603"/>
      <c r="S36" s="604"/>
      <c r="T36" s="136"/>
      <c r="U36" s="137"/>
      <c r="V36" s="137"/>
      <c r="W36" s="138"/>
    </row>
    <row r="37" spans="2:23" ht="21.75" customHeight="1" thickBot="1">
      <c r="B37" s="605" t="s">
        <v>319</v>
      </c>
      <c r="C37" s="606"/>
      <c r="D37" s="607"/>
      <c r="E37" s="608"/>
      <c r="F37" s="608"/>
      <c r="G37" s="1035"/>
      <c r="H37" s="607"/>
      <c r="I37" s="608"/>
      <c r="J37" s="608"/>
      <c r="K37" s="1035"/>
      <c r="L37" s="1098"/>
      <c r="M37" s="1099"/>
      <c r="N37" s="1099"/>
      <c r="O37" s="1100"/>
      <c r="P37" s="607"/>
      <c r="Q37" s="608"/>
      <c r="R37" s="608"/>
      <c r="S37" s="609"/>
      <c r="T37" s="150"/>
      <c r="U37" s="151"/>
      <c r="V37" s="151"/>
      <c r="W37" s="152"/>
    </row>
    <row r="38" spans="2:23" s="32" customFormat="1" ht="17.2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7.25">
      <c r="B39" s="33"/>
      <c r="C39" s="1057" t="s">
        <v>153</v>
      </c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057"/>
      <c r="U39" s="34"/>
      <c r="V39" s="34"/>
      <c r="W39" s="35"/>
    </row>
    <row r="40" spans="2:23" s="32" customFormat="1" ht="18" thickBot="1">
      <c r="B40" s="33"/>
      <c r="C40" s="37"/>
      <c r="D40" s="1074"/>
      <c r="E40" s="1074"/>
      <c r="F40" s="1074"/>
      <c r="G40" s="1074"/>
      <c r="H40" s="1074"/>
      <c r="I40" s="1074"/>
      <c r="J40" s="107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7.25">
      <c r="B41" s="33"/>
      <c r="C41" s="866" t="s">
        <v>313</v>
      </c>
      <c r="D41" s="1075" t="s">
        <v>321</v>
      </c>
      <c r="E41" s="1076"/>
      <c r="F41" s="1076"/>
      <c r="G41" s="1076"/>
      <c r="H41" s="1076"/>
      <c r="I41" s="1076"/>
      <c r="J41" s="1077"/>
      <c r="K41" s="839"/>
      <c r="L41" s="839" t="s">
        <v>146</v>
      </c>
      <c r="M41" s="867"/>
      <c r="N41" s="1078" t="s">
        <v>320</v>
      </c>
      <c r="O41" s="1079"/>
      <c r="P41" s="1079"/>
      <c r="Q41" s="1079"/>
      <c r="R41" s="1079"/>
      <c r="S41" s="1079"/>
      <c r="T41" s="1080"/>
      <c r="U41" s="34"/>
      <c r="V41" s="34"/>
      <c r="W41" s="35"/>
    </row>
    <row r="42" spans="2:23" s="32" customFormat="1" ht="17.25">
      <c r="B42" s="33"/>
      <c r="C42" s="37" t="s">
        <v>264</v>
      </c>
      <c r="D42" s="1137" t="s">
        <v>328</v>
      </c>
      <c r="E42" s="1138"/>
      <c r="F42" s="1138"/>
      <c r="G42" s="1138"/>
      <c r="H42" s="1138"/>
      <c r="I42" s="1138"/>
      <c r="J42" s="1139"/>
      <c r="K42" s="39"/>
      <c r="L42" s="39" t="s">
        <v>155</v>
      </c>
      <c r="M42" s="868"/>
      <c r="N42" s="844" t="s">
        <v>156</v>
      </c>
      <c r="O42" s="840"/>
      <c r="P42" s="840"/>
      <c r="Q42" s="840"/>
      <c r="R42" s="840"/>
      <c r="S42" s="840"/>
      <c r="T42" s="841"/>
      <c r="U42" s="34"/>
      <c r="V42" s="34"/>
      <c r="W42" s="35"/>
    </row>
    <row r="43" spans="2:23" s="32" customFormat="1" ht="17.25">
      <c r="B43" s="33"/>
      <c r="C43" s="153" t="s">
        <v>386</v>
      </c>
      <c r="D43" s="1131" t="s">
        <v>393</v>
      </c>
      <c r="E43" s="1132"/>
      <c r="F43" s="1132"/>
      <c r="G43" s="1132"/>
      <c r="H43" s="1132"/>
      <c r="I43" s="1132"/>
      <c r="J43" s="1133"/>
      <c r="K43" s="838"/>
      <c r="L43" s="838" t="s">
        <v>211</v>
      </c>
      <c r="M43" s="869"/>
      <c r="N43" s="1134" t="s">
        <v>212</v>
      </c>
      <c r="O43" s="1135"/>
      <c r="P43" s="1135"/>
      <c r="Q43" s="1135"/>
      <c r="R43" s="1135"/>
      <c r="S43" s="1135"/>
      <c r="T43" s="1136"/>
      <c r="U43" s="34"/>
      <c r="V43" s="34"/>
      <c r="W43" s="35"/>
    </row>
    <row r="44" spans="2:23" s="32" customFormat="1" ht="17.25">
      <c r="B44" s="33"/>
      <c r="C44" s="633" t="s">
        <v>387</v>
      </c>
      <c r="D44" s="1177" t="s">
        <v>323</v>
      </c>
      <c r="E44" s="1178"/>
      <c r="F44" s="1178"/>
      <c r="G44" s="1178"/>
      <c r="H44" s="1178"/>
      <c r="I44" s="1178"/>
      <c r="J44" s="1179"/>
      <c r="K44" s="39"/>
      <c r="L44" s="39" t="s">
        <v>388</v>
      </c>
      <c r="M44" s="868"/>
      <c r="N44" s="844" t="s">
        <v>322</v>
      </c>
      <c r="O44" s="840"/>
      <c r="P44" s="840"/>
      <c r="Q44" s="840"/>
      <c r="R44" s="840"/>
      <c r="S44" s="840"/>
      <c r="T44" s="841"/>
      <c r="U44" s="34"/>
      <c r="V44" s="34"/>
      <c r="W44" s="35"/>
    </row>
    <row r="45" spans="2:23" s="32" customFormat="1" ht="17.25">
      <c r="B45" s="33"/>
      <c r="C45" s="39" t="s">
        <v>385</v>
      </c>
      <c r="D45" s="844" t="s">
        <v>394</v>
      </c>
      <c r="E45" s="840"/>
      <c r="F45" s="840"/>
      <c r="G45" s="840"/>
      <c r="H45" s="840"/>
      <c r="I45" s="840"/>
      <c r="J45" s="841"/>
      <c r="K45" s="633"/>
      <c r="L45" s="837" t="s">
        <v>209</v>
      </c>
      <c r="M45" s="837"/>
      <c r="N45" s="1174" t="s">
        <v>210</v>
      </c>
      <c r="O45" s="1175"/>
      <c r="P45" s="1175"/>
      <c r="Q45" s="1175"/>
      <c r="R45" s="1175"/>
      <c r="S45" s="1175"/>
      <c r="T45" s="1176"/>
      <c r="U45" s="34"/>
      <c r="V45" s="34"/>
      <c r="W45" s="35"/>
    </row>
    <row r="46" spans="2:23" s="32" customFormat="1" ht="18" thickBot="1">
      <c r="B46" s="33"/>
      <c r="C46" s="38" t="s">
        <v>389</v>
      </c>
      <c r="D46" s="842" t="s">
        <v>395</v>
      </c>
      <c r="E46" s="843"/>
      <c r="F46" s="843"/>
      <c r="G46" s="843"/>
      <c r="H46" s="843"/>
      <c r="I46" s="843"/>
      <c r="J46" s="1055"/>
      <c r="K46" s="1056"/>
      <c r="L46" s="1056"/>
      <c r="M46" s="1056"/>
      <c r="N46" s="1169"/>
      <c r="O46" s="1170"/>
      <c r="P46" s="1170"/>
      <c r="Q46" s="1170"/>
      <c r="R46" s="1170"/>
      <c r="S46" s="1170"/>
      <c r="T46" s="1171"/>
      <c r="U46" s="34"/>
      <c r="V46" s="34"/>
      <c r="W46" s="35"/>
    </row>
    <row r="47" spans="2:23" s="32" customFormat="1" ht="19.5" customHeight="1" thickBot="1">
      <c r="B47" s="33"/>
      <c r="C47" s="40"/>
      <c r="D47" s="1173"/>
      <c r="E47" s="1173"/>
      <c r="F47" s="1173"/>
      <c r="G47" s="1173"/>
      <c r="H47" s="1173"/>
      <c r="I47" s="1173"/>
      <c r="J47" s="1173"/>
      <c r="K47" s="1172"/>
      <c r="L47" s="1172"/>
      <c r="M47" s="1172"/>
      <c r="N47" s="1172"/>
      <c r="O47" s="1172"/>
      <c r="P47" s="1172"/>
      <c r="Q47" s="1172"/>
      <c r="R47" s="1172"/>
      <c r="S47" s="1172"/>
      <c r="T47" s="1172"/>
      <c r="U47" s="34"/>
      <c r="V47" s="34"/>
      <c r="W47" s="35"/>
    </row>
    <row r="48" spans="2:23" s="32" customFormat="1" ht="15.75" customHeight="1">
      <c r="B48" s="42"/>
      <c r="C48" s="43"/>
      <c r="D48" s="43"/>
      <c r="E48" s="43"/>
      <c r="F48" s="43"/>
      <c r="G48" s="43"/>
      <c r="H48" s="44"/>
      <c r="I48" s="45"/>
      <c r="J48" s="46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  <row r="49" spans="2:23" s="32" customFormat="1" ht="15.75" customHeight="1">
      <c r="B49" s="1036" t="s">
        <v>213</v>
      </c>
      <c r="C49" s="1037"/>
      <c r="D49" s="1037"/>
      <c r="E49" s="1037"/>
      <c r="F49" s="1037"/>
      <c r="G49" s="1037"/>
      <c r="H49" s="1038"/>
      <c r="I49" s="51"/>
      <c r="J49" s="52"/>
      <c r="K49" s="52"/>
      <c r="L49" s="52"/>
      <c r="M49" s="52"/>
      <c r="N49" s="1039" t="s">
        <v>157</v>
      </c>
      <c r="O49" s="1039"/>
      <c r="P49" s="1039"/>
      <c r="Q49" s="1039"/>
      <c r="R49" s="1039"/>
      <c r="S49" s="1039"/>
      <c r="T49" s="1039"/>
      <c r="U49" s="52"/>
      <c r="V49" s="52"/>
      <c r="W49" s="53"/>
    </row>
    <row r="50" spans="2:23" s="32" customFormat="1" ht="15.75" customHeight="1">
      <c r="B50" s="54"/>
      <c r="C50" s="55"/>
      <c r="D50" s="49"/>
      <c r="E50" s="49"/>
      <c r="F50" s="56"/>
      <c r="G50" s="56"/>
      <c r="H50" s="57"/>
      <c r="I50" s="51"/>
      <c r="J50" s="58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61"/>
    </row>
    <row r="51" spans="2:23" s="32" customFormat="1" ht="15.75" customHeight="1">
      <c r="B51" s="62"/>
      <c r="C51" s="63">
        <f>E69/E67</f>
        <v>1</v>
      </c>
      <c r="D51" s="64"/>
      <c r="E51" s="65" t="s">
        <v>158</v>
      </c>
      <c r="F51" s="66" t="s">
        <v>159</v>
      </c>
      <c r="G51" s="49"/>
      <c r="H51" s="50"/>
      <c r="I51" s="52"/>
      <c r="J51" s="51"/>
      <c r="K51" s="610"/>
      <c r="L51" s="610"/>
      <c r="M51" s="52"/>
      <c r="N51" s="67" t="s">
        <v>160</v>
      </c>
      <c r="O51" s="69" t="s">
        <v>161</v>
      </c>
      <c r="P51" s="69" t="s">
        <v>162</v>
      </c>
      <c r="Q51" s="68" t="s">
        <v>163</v>
      </c>
      <c r="R51" s="69" t="s">
        <v>164</v>
      </c>
      <c r="S51" s="69" t="s">
        <v>165</v>
      </c>
      <c r="T51" s="69" t="s">
        <v>166</v>
      </c>
      <c r="U51" s="68" t="s">
        <v>167</v>
      </c>
      <c r="V51" s="69" t="s">
        <v>168</v>
      </c>
      <c r="W51" s="61"/>
    </row>
    <row r="52" spans="2:23" s="32" customFormat="1" ht="15.75" customHeight="1">
      <c r="B52" s="62"/>
      <c r="C52" s="611"/>
      <c r="D52" s="612" t="s">
        <v>324</v>
      </c>
      <c r="E52" s="154">
        <v>2</v>
      </c>
      <c r="F52" s="155">
        <f>(E52)/(E67)/C51</f>
        <v>0.06666666666666667</v>
      </c>
      <c r="G52" s="70"/>
      <c r="H52" s="71"/>
      <c r="I52" s="72"/>
      <c r="J52" s="52"/>
      <c r="K52" s="613"/>
      <c r="L52" s="613"/>
      <c r="M52" s="613" t="s">
        <v>324</v>
      </c>
      <c r="N52" s="73">
        <v>18</v>
      </c>
      <c r="O52" s="73" t="s">
        <v>169</v>
      </c>
      <c r="P52" s="73" t="s">
        <v>105</v>
      </c>
      <c r="Q52" s="74" t="s">
        <v>105</v>
      </c>
      <c r="R52" s="73" t="s">
        <v>105</v>
      </c>
      <c r="S52" s="73" t="s">
        <v>105</v>
      </c>
      <c r="T52" s="73" t="s">
        <v>105</v>
      </c>
      <c r="U52" s="74">
        <v>1</v>
      </c>
      <c r="V52" s="73">
        <v>1</v>
      </c>
      <c r="W52" s="61"/>
    </row>
    <row r="53" spans="2:23" s="32" customFormat="1" ht="15.75" customHeight="1">
      <c r="B53" s="62"/>
      <c r="C53" s="611"/>
      <c r="D53" s="612" t="s">
        <v>325</v>
      </c>
      <c r="E53" s="156">
        <v>6</v>
      </c>
      <c r="F53" s="157">
        <f>(E53)/(E67)/C51</f>
        <v>0.2</v>
      </c>
      <c r="G53" s="70"/>
      <c r="H53" s="71"/>
      <c r="I53" s="72"/>
      <c r="J53" s="72"/>
      <c r="K53" s="613"/>
      <c r="L53" s="613"/>
      <c r="M53" s="613" t="s">
        <v>325</v>
      </c>
      <c r="N53" s="75">
        <v>250</v>
      </c>
      <c r="O53" s="75" t="s">
        <v>171</v>
      </c>
      <c r="P53" s="75" t="s">
        <v>234</v>
      </c>
      <c r="Q53" s="76" t="s">
        <v>105</v>
      </c>
      <c r="R53" s="75">
        <v>2</v>
      </c>
      <c r="S53" s="75">
        <v>1</v>
      </c>
      <c r="T53" s="75">
        <v>1</v>
      </c>
      <c r="U53" s="76">
        <v>1</v>
      </c>
      <c r="V53" s="75">
        <v>1</v>
      </c>
      <c r="W53" s="61"/>
    </row>
    <row r="54" spans="2:23" s="32" customFormat="1" ht="15.75" customHeight="1">
      <c r="B54" s="62"/>
      <c r="C54" s="611"/>
      <c r="D54" s="614" t="s">
        <v>326</v>
      </c>
      <c r="E54" s="158">
        <v>1.5</v>
      </c>
      <c r="F54" s="157">
        <f>(E54)/(E67)/C51</f>
        <v>0.05</v>
      </c>
      <c r="G54" s="77"/>
      <c r="H54" s="78"/>
      <c r="I54" s="79"/>
      <c r="J54" s="72"/>
      <c r="K54" s="615"/>
      <c r="L54" s="615"/>
      <c r="M54" s="615" t="s">
        <v>326</v>
      </c>
      <c r="N54" s="75">
        <v>12</v>
      </c>
      <c r="O54" s="75" t="s">
        <v>169</v>
      </c>
      <c r="P54" s="75" t="s">
        <v>105</v>
      </c>
      <c r="Q54" s="76" t="s">
        <v>105</v>
      </c>
      <c r="R54" s="75" t="s">
        <v>105</v>
      </c>
      <c r="S54" s="75" t="s">
        <v>105</v>
      </c>
      <c r="T54" s="75" t="s">
        <v>105</v>
      </c>
      <c r="U54" s="76">
        <v>1</v>
      </c>
      <c r="V54" s="75">
        <v>1</v>
      </c>
      <c r="W54" s="61"/>
    </row>
    <row r="55" spans="2:23" s="32" customFormat="1" ht="15.75" customHeight="1">
      <c r="B55" s="62"/>
      <c r="C55" s="611"/>
      <c r="D55" s="616" t="s">
        <v>327</v>
      </c>
      <c r="E55" s="159">
        <v>8</v>
      </c>
      <c r="F55" s="160">
        <f>(E55)/(E67)/C51</f>
        <v>0.26666666666666666</v>
      </c>
      <c r="G55" s="80"/>
      <c r="H55" s="81"/>
      <c r="I55" s="82"/>
      <c r="J55" s="79"/>
      <c r="K55" s="617"/>
      <c r="L55" s="617"/>
      <c r="M55" s="617" t="s">
        <v>327</v>
      </c>
      <c r="N55" s="75">
        <v>12</v>
      </c>
      <c r="O55" s="75" t="s">
        <v>169</v>
      </c>
      <c r="P55" s="75" t="s">
        <v>234</v>
      </c>
      <c r="Q55" s="76" t="s">
        <v>105</v>
      </c>
      <c r="R55" s="75">
        <v>2</v>
      </c>
      <c r="S55" s="75">
        <v>1</v>
      </c>
      <c r="T55" s="75" t="s">
        <v>105</v>
      </c>
      <c r="U55" s="76">
        <v>1</v>
      </c>
      <c r="V55" s="75">
        <v>1</v>
      </c>
      <c r="W55" s="61"/>
    </row>
    <row r="56" spans="2:23" s="32" customFormat="1" ht="15.75" customHeight="1">
      <c r="B56" s="62"/>
      <c r="C56" s="611"/>
      <c r="D56" s="619" t="s">
        <v>328</v>
      </c>
      <c r="E56" s="161">
        <v>24</v>
      </c>
      <c r="F56" s="162">
        <f>(E56)/(E67)/C51</f>
        <v>0.8</v>
      </c>
      <c r="G56" s="83"/>
      <c r="H56" s="84"/>
      <c r="I56" s="85"/>
      <c r="J56" s="871"/>
      <c r="K56" s="618"/>
      <c r="L56" s="618"/>
      <c r="M56" s="620" t="s">
        <v>328</v>
      </c>
      <c r="N56" s="75">
        <v>250</v>
      </c>
      <c r="O56" s="75" t="s">
        <v>171</v>
      </c>
      <c r="P56" s="75" t="s">
        <v>234</v>
      </c>
      <c r="Q56" s="76" t="s">
        <v>105</v>
      </c>
      <c r="R56" s="75">
        <v>2</v>
      </c>
      <c r="S56" s="75">
        <v>1</v>
      </c>
      <c r="T56" s="75" t="s">
        <v>105</v>
      </c>
      <c r="U56" s="76">
        <v>1</v>
      </c>
      <c r="V56" s="75">
        <v>1</v>
      </c>
      <c r="W56" s="61"/>
    </row>
    <row r="57" spans="2:23" s="32" customFormat="1" ht="15.75" customHeight="1">
      <c r="B57" s="62"/>
      <c r="C57" s="611"/>
      <c r="D57" s="110" t="s">
        <v>396</v>
      </c>
      <c r="E57" s="163">
        <v>20</v>
      </c>
      <c r="F57" s="164">
        <f>(E57)/(E67)/C51</f>
        <v>0.6666666666666666</v>
      </c>
      <c r="G57" s="86"/>
      <c r="H57" s="87"/>
      <c r="I57" s="88"/>
      <c r="J57" s="85"/>
      <c r="K57" s="610"/>
      <c r="L57" s="610"/>
      <c r="M57" s="610" t="s">
        <v>396</v>
      </c>
      <c r="N57" s="75">
        <v>50</v>
      </c>
      <c r="O57" s="75" t="s">
        <v>171</v>
      </c>
      <c r="P57" s="75" t="s">
        <v>234</v>
      </c>
      <c r="Q57" s="76" t="s">
        <v>105</v>
      </c>
      <c r="R57" s="75">
        <v>2</v>
      </c>
      <c r="S57" s="75">
        <v>1</v>
      </c>
      <c r="T57" s="327" t="s">
        <v>105</v>
      </c>
      <c r="U57" s="76">
        <v>1</v>
      </c>
      <c r="V57" s="75">
        <v>1</v>
      </c>
      <c r="W57" s="61"/>
    </row>
    <row r="58" spans="2:23" s="32" customFormat="1" ht="15.75" customHeight="1">
      <c r="B58" s="62"/>
      <c r="C58" s="611"/>
      <c r="D58" s="619" t="s">
        <v>397</v>
      </c>
      <c r="E58" s="165">
        <v>16</v>
      </c>
      <c r="F58" s="166">
        <f>(E58)/(E67)/C51</f>
        <v>0.5333333333333333</v>
      </c>
      <c r="G58" s="89"/>
      <c r="H58" s="90"/>
      <c r="I58" s="91"/>
      <c r="J58" s="88"/>
      <c r="K58" s="620"/>
      <c r="L58" s="620"/>
      <c r="M58" s="620" t="s">
        <v>397</v>
      </c>
      <c r="N58" s="75">
        <v>75</v>
      </c>
      <c r="O58" s="75" t="s">
        <v>171</v>
      </c>
      <c r="P58" s="75" t="s">
        <v>234</v>
      </c>
      <c r="Q58" s="76" t="s">
        <v>105</v>
      </c>
      <c r="R58" s="75">
        <v>2</v>
      </c>
      <c r="S58" s="75">
        <v>1</v>
      </c>
      <c r="T58" s="75">
        <v>1</v>
      </c>
      <c r="U58" s="76">
        <v>1</v>
      </c>
      <c r="V58" s="75">
        <v>1</v>
      </c>
      <c r="W58" s="61"/>
    </row>
    <row r="59" spans="2:23" s="32" customFormat="1" ht="15.75" customHeight="1">
      <c r="B59" s="62"/>
      <c r="C59" s="611"/>
      <c r="D59" s="621" t="s">
        <v>398</v>
      </c>
      <c r="E59" s="167">
        <v>16</v>
      </c>
      <c r="F59" s="168">
        <f>(E59)/(E67)/C51</f>
        <v>0.5333333333333333</v>
      </c>
      <c r="G59" s="92"/>
      <c r="H59" s="93"/>
      <c r="I59" s="94"/>
      <c r="J59" s="91"/>
      <c r="K59" s="622"/>
      <c r="L59" s="622"/>
      <c r="M59" s="622" t="s">
        <v>398</v>
      </c>
      <c r="N59" s="75">
        <v>50</v>
      </c>
      <c r="O59" s="75" t="s">
        <v>171</v>
      </c>
      <c r="P59" s="327" t="s">
        <v>105</v>
      </c>
      <c r="Q59" s="76" t="s">
        <v>105</v>
      </c>
      <c r="R59" s="327" t="s">
        <v>105</v>
      </c>
      <c r="S59" s="327" t="s">
        <v>105</v>
      </c>
      <c r="T59" s="75" t="s">
        <v>105</v>
      </c>
      <c r="U59" s="328" t="s">
        <v>105</v>
      </c>
      <c r="V59" s="327" t="s">
        <v>105</v>
      </c>
      <c r="W59" s="61"/>
    </row>
    <row r="60" spans="2:23" s="32" customFormat="1" ht="15.75" customHeight="1">
      <c r="B60" s="62"/>
      <c r="C60" s="611"/>
      <c r="D60" s="623" t="s">
        <v>233</v>
      </c>
      <c r="E60" s="169">
        <v>2</v>
      </c>
      <c r="F60" s="170">
        <f>(E60)/(E67)/C51</f>
        <v>0.06666666666666667</v>
      </c>
      <c r="G60" s="80"/>
      <c r="H60" s="81"/>
      <c r="I60" s="82"/>
      <c r="J60" s="94"/>
      <c r="K60" s="624"/>
      <c r="L60" s="624"/>
      <c r="M60" s="624" t="s">
        <v>233</v>
      </c>
      <c r="N60" s="75" t="s">
        <v>235</v>
      </c>
      <c r="O60" s="75" t="s">
        <v>171</v>
      </c>
      <c r="P60" s="75" t="s">
        <v>172</v>
      </c>
      <c r="Q60" s="76" t="s">
        <v>105</v>
      </c>
      <c r="R60" s="75">
        <v>2</v>
      </c>
      <c r="S60" s="75">
        <v>1</v>
      </c>
      <c r="T60" s="75" t="s">
        <v>105</v>
      </c>
      <c r="U60" s="76">
        <v>1</v>
      </c>
      <c r="V60" s="75">
        <v>1</v>
      </c>
      <c r="W60" s="61"/>
    </row>
    <row r="61" spans="2:23" s="32" customFormat="1" ht="15.75" customHeight="1">
      <c r="B61" s="62"/>
      <c r="C61" s="611"/>
      <c r="D61" s="621" t="s">
        <v>399</v>
      </c>
      <c r="E61" s="171">
        <v>16</v>
      </c>
      <c r="F61" s="172">
        <f>(E61)/(E67)/C51</f>
        <v>0.5333333333333333</v>
      </c>
      <c r="G61" s="95"/>
      <c r="H61" s="96"/>
      <c r="I61" s="97"/>
      <c r="J61" s="82"/>
      <c r="K61" s="618"/>
      <c r="L61" s="618"/>
      <c r="M61" s="622" t="s">
        <v>399</v>
      </c>
      <c r="N61" s="75">
        <v>40</v>
      </c>
      <c r="O61" s="75" t="s">
        <v>171</v>
      </c>
      <c r="P61" s="75" t="s">
        <v>234</v>
      </c>
      <c r="Q61" s="76" t="s">
        <v>105</v>
      </c>
      <c r="R61" s="327" t="s">
        <v>105</v>
      </c>
      <c r="S61" s="327" t="s">
        <v>105</v>
      </c>
      <c r="T61" s="75" t="s">
        <v>105</v>
      </c>
      <c r="U61" s="328" t="s">
        <v>105</v>
      </c>
      <c r="V61" s="327">
        <v>1</v>
      </c>
      <c r="W61" s="61"/>
    </row>
    <row r="62" spans="2:23" s="32" customFormat="1" ht="15.75" customHeight="1">
      <c r="B62" s="62"/>
      <c r="C62" s="611"/>
      <c r="D62" s="625" t="s">
        <v>400</v>
      </c>
      <c r="E62" s="165">
        <v>12</v>
      </c>
      <c r="F62" s="166">
        <f>(E62)/(E67)/C51</f>
        <v>0.4</v>
      </c>
      <c r="G62" s="99"/>
      <c r="H62" s="100"/>
      <c r="I62" s="101"/>
      <c r="J62" s="72"/>
      <c r="K62" s="626"/>
      <c r="L62" s="626"/>
      <c r="M62" s="626" t="s">
        <v>400</v>
      </c>
      <c r="N62" s="75">
        <v>40</v>
      </c>
      <c r="O62" s="75" t="s">
        <v>171</v>
      </c>
      <c r="P62" s="327" t="s">
        <v>105</v>
      </c>
      <c r="Q62" s="76" t="s">
        <v>105</v>
      </c>
      <c r="R62" s="327" t="s">
        <v>105</v>
      </c>
      <c r="S62" s="327" t="s">
        <v>105</v>
      </c>
      <c r="T62" s="75" t="s">
        <v>105</v>
      </c>
      <c r="U62" s="328" t="s">
        <v>105</v>
      </c>
      <c r="V62" s="327" t="s">
        <v>105</v>
      </c>
      <c r="W62" s="61"/>
    </row>
    <row r="63" spans="2:23" s="32" customFormat="1" ht="15.75" customHeight="1">
      <c r="B63" s="62"/>
      <c r="C63" s="611"/>
      <c r="D63" s="103"/>
      <c r="E63" s="173"/>
      <c r="F63" s="174">
        <f>(E63)/(E67)/C51</f>
        <v>0</v>
      </c>
      <c r="G63" s="99"/>
      <c r="H63" s="100"/>
      <c r="I63" s="101"/>
      <c r="J63" s="72"/>
      <c r="K63" s="610"/>
      <c r="L63" s="610"/>
      <c r="M63" s="872"/>
      <c r="N63" s="104">
        <v>0</v>
      </c>
      <c r="O63" s="104" t="s">
        <v>171</v>
      </c>
      <c r="P63" s="329" t="s">
        <v>105</v>
      </c>
      <c r="Q63" s="41" t="s">
        <v>105</v>
      </c>
      <c r="R63" s="329" t="s">
        <v>105</v>
      </c>
      <c r="S63" s="329" t="s">
        <v>105</v>
      </c>
      <c r="T63" s="329" t="s">
        <v>105</v>
      </c>
      <c r="U63" s="329" t="s">
        <v>105</v>
      </c>
      <c r="V63" s="329" t="s">
        <v>105</v>
      </c>
      <c r="W63" s="61"/>
    </row>
    <row r="64" spans="2:23" s="32" customFormat="1" ht="15.75" customHeight="1">
      <c r="B64" s="105"/>
      <c r="C64" s="98"/>
      <c r="D64" s="56"/>
      <c r="E64" s="106"/>
      <c r="F64" s="107"/>
      <c r="G64" s="56"/>
      <c r="H64" s="57"/>
      <c r="I64" s="101"/>
      <c r="J64" s="51"/>
      <c r="K64" s="624"/>
      <c r="L64" s="624"/>
      <c r="M64" s="102"/>
      <c r="N64" s="108"/>
      <c r="O64" s="108"/>
      <c r="P64" s="108"/>
      <c r="Q64" s="108"/>
      <c r="R64" s="108"/>
      <c r="S64" s="108"/>
      <c r="T64" s="108"/>
      <c r="U64" s="108"/>
      <c r="V64" s="108"/>
      <c r="W64" s="61"/>
    </row>
    <row r="65" spans="2:23" ht="15.75" customHeight="1">
      <c r="B65" s="846" t="s">
        <v>173</v>
      </c>
      <c r="C65" s="847"/>
      <c r="D65" s="848"/>
      <c r="E65" s="111">
        <v>9</v>
      </c>
      <c r="F65" s="112">
        <f>(E65)/(E67)/C51</f>
        <v>0.3</v>
      </c>
      <c r="G65" s="56"/>
      <c r="H65" s="57"/>
      <c r="I65" s="101"/>
      <c r="J65" s="51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117"/>
    </row>
    <row r="66" spans="2:23" ht="15.75" customHeight="1">
      <c r="B66" s="62"/>
      <c r="C66" s="56"/>
      <c r="D66" s="113"/>
      <c r="E66" s="114"/>
      <c r="F66" s="115">
        <f>SUM(F52:F65)</f>
        <v>4.416666666666666</v>
      </c>
      <c r="G66" s="113"/>
      <c r="H66" s="116"/>
      <c r="I66" s="51"/>
      <c r="J66" s="52"/>
      <c r="K66" s="52"/>
      <c r="L66" s="51"/>
      <c r="M66" s="51"/>
      <c r="N66" s="120" t="s">
        <v>160</v>
      </c>
      <c r="O66" s="51" t="s">
        <v>176</v>
      </c>
      <c r="P66" s="51"/>
      <c r="Q66" s="120" t="s">
        <v>163</v>
      </c>
      <c r="R66" s="51" t="s">
        <v>177</v>
      </c>
      <c r="S66" s="51"/>
      <c r="T66" s="120" t="s">
        <v>166</v>
      </c>
      <c r="U66" s="51" t="s">
        <v>178</v>
      </c>
      <c r="V66" s="51"/>
      <c r="W66" s="61"/>
    </row>
    <row r="67" spans="2:25" s="32" customFormat="1" ht="15.75" customHeight="1">
      <c r="B67" s="846" t="s">
        <v>174</v>
      </c>
      <c r="C67" s="847"/>
      <c r="D67" s="848"/>
      <c r="E67" s="118">
        <v>30</v>
      </c>
      <c r="F67" s="119" t="s">
        <v>175</v>
      </c>
      <c r="G67" s="56"/>
      <c r="H67" s="57"/>
      <c r="I67" s="51"/>
      <c r="J67" s="51"/>
      <c r="K67" s="51"/>
      <c r="L67" s="51"/>
      <c r="M67" s="51"/>
      <c r="N67" s="120" t="s">
        <v>161</v>
      </c>
      <c r="O67" s="51" t="s">
        <v>179</v>
      </c>
      <c r="P67" s="51"/>
      <c r="Q67" s="120" t="s">
        <v>164</v>
      </c>
      <c r="R67" s="51" t="s">
        <v>180</v>
      </c>
      <c r="S67" s="51"/>
      <c r="T67" s="120" t="s">
        <v>167</v>
      </c>
      <c r="U67" s="51" t="s">
        <v>181</v>
      </c>
      <c r="V67" s="51"/>
      <c r="W67" s="61"/>
      <c r="X67" s="873"/>
      <c r="Y67" s="874"/>
    </row>
    <row r="68" spans="2:25" s="32" customFormat="1" ht="15.75" customHeight="1">
      <c r="B68" s="109"/>
      <c r="C68" s="121"/>
      <c r="D68" s="56"/>
      <c r="E68" s="49"/>
      <c r="F68" s="122"/>
      <c r="G68" s="56"/>
      <c r="H68" s="57"/>
      <c r="I68" s="51"/>
      <c r="J68" s="51"/>
      <c r="K68" s="51"/>
      <c r="L68" s="51"/>
      <c r="M68" s="51"/>
      <c r="N68" s="120" t="s">
        <v>162</v>
      </c>
      <c r="O68" s="51" t="s">
        <v>183</v>
      </c>
      <c r="P68" s="51"/>
      <c r="Q68" s="120" t="s">
        <v>165</v>
      </c>
      <c r="R68" s="51" t="s">
        <v>184</v>
      </c>
      <c r="S68" s="51"/>
      <c r="T68" s="120" t="s">
        <v>168</v>
      </c>
      <c r="U68" s="51" t="s">
        <v>185</v>
      </c>
      <c r="V68" s="51"/>
      <c r="W68" s="61"/>
      <c r="X68" s="873"/>
      <c r="Y68" s="873"/>
    </row>
    <row r="69" spans="2:25" s="32" customFormat="1" ht="15.75" customHeight="1">
      <c r="B69" s="846" t="s">
        <v>182</v>
      </c>
      <c r="C69" s="847"/>
      <c r="D69" s="848"/>
      <c r="E69" s="118">
        <v>30</v>
      </c>
      <c r="F69" s="119" t="s">
        <v>175</v>
      </c>
      <c r="G69" s="56"/>
      <c r="H69" s="57"/>
      <c r="I69" s="51"/>
      <c r="J69" s="51"/>
      <c r="K69" s="51"/>
      <c r="L69" s="51"/>
      <c r="M69" s="51"/>
      <c r="N69" s="124"/>
      <c r="O69" s="51"/>
      <c r="P69" s="51"/>
      <c r="Q69" s="124"/>
      <c r="R69" s="51"/>
      <c r="S69" s="51"/>
      <c r="T69" s="124"/>
      <c r="U69" s="51"/>
      <c r="V69" s="51"/>
      <c r="W69" s="61"/>
      <c r="X69" s="873"/>
      <c r="Y69" s="873"/>
    </row>
    <row r="70" spans="2:25" s="32" customFormat="1" ht="15.75" customHeight="1">
      <c r="B70" s="109"/>
      <c r="C70" s="110"/>
      <c r="D70" s="110"/>
      <c r="E70" s="123"/>
      <c r="F70" s="122"/>
      <c r="G70" s="56"/>
      <c r="H70" s="57"/>
      <c r="I70" s="51"/>
      <c r="J70" s="51"/>
      <c r="K70" s="51"/>
      <c r="L70" s="51"/>
      <c r="M70" s="51"/>
      <c r="N70" s="1039" t="s">
        <v>186</v>
      </c>
      <c r="O70" s="1039"/>
      <c r="P70" s="1039"/>
      <c r="Q70" s="1039"/>
      <c r="R70" s="1039"/>
      <c r="S70" s="1039"/>
      <c r="T70" s="1039"/>
      <c r="U70" s="1039"/>
      <c r="V70" s="1039"/>
      <c r="W70" s="117"/>
      <c r="X70" s="873"/>
      <c r="Y70" s="873"/>
    </row>
    <row r="71" spans="2:23" s="32" customFormat="1" ht="15.75" customHeight="1">
      <c r="B71" s="109"/>
      <c r="C71" s="110"/>
      <c r="D71" s="123"/>
      <c r="E71" s="122"/>
      <c r="F71" s="125"/>
      <c r="G71" s="56"/>
      <c r="H71" s="57"/>
      <c r="I71" s="126"/>
      <c r="J71" s="126"/>
      <c r="K71" s="51"/>
      <c r="L71" s="51"/>
      <c r="M71" s="51"/>
      <c r="N71" s="52"/>
      <c r="O71" s="52"/>
      <c r="P71" s="52"/>
      <c r="Q71" s="52"/>
      <c r="R71" s="52"/>
      <c r="S71" s="52"/>
      <c r="T71" s="52"/>
      <c r="U71" s="52"/>
      <c r="V71" s="52"/>
      <c r="W71" s="117"/>
    </row>
    <row r="72" spans="2:23" s="32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32" customFormat="1" ht="17.25">
      <c r="C73" s="132"/>
      <c r="D73" s="132"/>
      <c r="E73" s="132"/>
    </row>
    <row r="74" spans="3:5" s="32" customFormat="1" ht="17.25">
      <c r="C74" s="132"/>
      <c r="D74" s="132"/>
      <c r="E74" s="132"/>
    </row>
    <row r="75" spans="12:19" s="32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32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32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32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32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32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32" customFormat="1" ht="17.25">
      <c r="L81" s="133"/>
      <c r="M81" s="133"/>
      <c r="N81" s="133"/>
      <c r="O81" s="133"/>
      <c r="P81" s="133"/>
      <c r="Q81" s="133"/>
      <c r="R81" s="133"/>
      <c r="S81" s="133"/>
    </row>
    <row r="82" s="32" customFormat="1" ht="17.25"/>
    <row r="83" s="32" customFormat="1" ht="17.25"/>
    <row r="84" s="32" customFormat="1" ht="17.25"/>
    <row r="85" s="32" customFormat="1" ht="17.25"/>
    <row r="86" s="32" customFormat="1" ht="17.25"/>
    <row r="87" spans="2:23" ht="17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7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7.2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7.2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7.25">
      <c r="C91" s="32"/>
      <c r="D91" s="32"/>
      <c r="E91" s="32"/>
    </row>
    <row r="92" spans="3:5" ht="17.25">
      <c r="C92" s="32"/>
      <c r="D92" s="32"/>
      <c r="E92" s="32"/>
    </row>
  </sheetData>
  <mergeCells count="118">
    <mergeCell ref="N45:T45"/>
    <mergeCell ref="D44:J44"/>
    <mergeCell ref="C29:C31"/>
    <mergeCell ref="C24:C26"/>
    <mergeCell ref="J25:J28"/>
    <mergeCell ref="D25:G28"/>
    <mergeCell ref="N44:T44"/>
    <mergeCell ref="J32:J35"/>
    <mergeCell ref="S25:S28"/>
    <mergeCell ref="N46:T46"/>
    <mergeCell ref="K47:M47"/>
    <mergeCell ref="N47:T47"/>
    <mergeCell ref="D47:J47"/>
    <mergeCell ref="P18:S19"/>
    <mergeCell ref="R9:R12"/>
    <mergeCell ref="N25:N28"/>
    <mergeCell ref="C27:C28"/>
    <mergeCell ref="J14:J17"/>
    <mergeCell ref="D9:G13"/>
    <mergeCell ref="I9:I12"/>
    <mergeCell ref="J9:J12"/>
    <mergeCell ref="K25:K28"/>
    <mergeCell ref="D17:G19"/>
    <mergeCell ref="D14:G14"/>
    <mergeCell ref="H18:K19"/>
    <mergeCell ref="L18:O19"/>
    <mergeCell ref="R25:R28"/>
    <mergeCell ref="L29:O29"/>
    <mergeCell ref="O25:O28"/>
    <mergeCell ref="S32:S35"/>
    <mergeCell ref="S20:S23"/>
    <mergeCell ref="D24:G24"/>
    <mergeCell ref="H24:K24"/>
    <mergeCell ref="L24:O24"/>
    <mergeCell ref="P24:S24"/>
    <mergeCell ref="J20:J23"/>
    <mergeCell ref="R20:R23"/>
    <mergeCell ref="K20:K23"/>
    <mergeCell ref="D20:G23"/>
    <mergeCell ref="L25:L28"/>
    <mergeCell ref="M25:M28"/>
    <mergeCell ref="N42:T42"/>
    <mergeCell ref="D43:J43"/>
    <mergeCell ref="N43:T43"/>
    <mergeCell ref="D42:J42"/>
    <mergeCell ref="P29:S31"/>
    <mergeCell ref="L30:O37"/>
    <mergeCell ref="P25:P28"/>
    <mergeCell ref="Q25:Q28"/>
    <mergeCell ref="P14:P17"/>
    <mergeCell ref="Q14:Q17"/>
    <mergeCell ref="R14:R17"/>
    <mergeCell ref="T14:W17"/>
    <mergeCell ref="S14:S17"/>
    <mergeCell ref="T18:W18"/>
    <mergeCell ref="T6:W6"/>
    <mergeCell ref="P7:S8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N41:T41"/>
    <mergeCell ref="O20:O23"/>
    <mergeCell ref="D29:F31"/>
    <mergeCell ref="H29:J31"/>
    <mergeCell ref="H32:I35"/>
    <mergeCell ref="N20:N23"/>
    <mergeCell ref="P20:P23"/>
    <mergeCell ref="Q20:Q23"/>
    <mergeCell ref="T19:W28"/>
    <mergeCell ref="L20:L23"/>
    <mergeCell ref="K32:K34"/>
    <mergeCell ref="P32:P35"/>
    <mergeCell ref="Q32:Q35"/>
    <mergeCell ref="R32:R35"/>
    <mergeCell ref="C32:C34"/>
    <mergeCell ref="C35:C36"/>
    <mergeCell ref="D32:F35"/>
    <mergeCell ref="G32:G34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G35:G37"/>
    <mergeCell ref="K35:K37"/>
    <mergeCell ref="B49:H49"/>
    <mergeCell ref="N49:T49"/>
    <mergeCell ref="D45:J45"/>
    <mergeCell ref="D46:J46"/>
    <mergeCell ref="K46:M46"/>
    <mergeCell ref="C39:T39"/>
    <mergeCell ref="D40:J40"/>
    <mergeCell ref="D41:J41"/>
  </mergeCells>
  <printOptions/>
  <pageMargins left="0.75" right="0.75" top="1.25" bottom="1" header="0.5" footer="0.5"/>
  <pageSetup fitToHeight="1" fitToWidth="1" horizontalDpi="600" verticalDpi="600" orientation="portrait" scale="28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1">
      <selection activeCell="A3" sqref="A3"/>
    </sheetView>
  </sheetViews>
  <sheetFormatPr defaultColWidth="9.796875" defaultRowHeight="15"/>
  <cols>
    <col min="1" max="2" width="3.69921875" style="17" customWidth="1"/>
    <col min="3" max="3" width="39.69921875" style="17" customWidth="1"/>
    <col min="4" max="4" width="2.69921875" style="17" customWidth="1"/>
    <col min="5" max="5" width="10.3984375" style="17" customWidth="1"/>
    <col min="6" max="6" width="3.69921875" style="17" customWidth="1"/>
    <col min="7" max="7" width="8.69921875" style="17" customWidth="1"/>
    <col min="8" max="8" width="3.69921875" style="17" customWidth="1"/>
    <col min="9" max="16384" width="9.69921875" style="17" customWidth="1"/>
  </cols>
  <sheetData>
    <row r="1" spans="1:7" s="887" customFormat="1" ht="21">
      <c r="A1" s="884" t="s">
        <v>10</v>
      </c>
      <c r="B1" s="885"/>
      <c r="C1" s="886"/>
      <c r="D1" s="885"/>
      <c r="E1" s="885"/>
      <c r="F1" s="885"/>
      <c r="G1" s="885"/>
    </row>
    <row r="2" spans="1:7" s="887" customFormat="1" ht="18" customHeight="1">
      <c r="A2" s="888" t="s">
        <v>383</v>
      </c>
      <c r="B2" s="889"/>
      <c r="C2" s="890"/>
      <c r="D2" s="889"/>
      <c r="E2" s="889"/>
      <c r="F2" s="889"/>
      <c r="G2" s="889"/>
    </row>
    <row r="3" spans="1:7" s="887" customFormat="1" ht="18" customHeight="1">
      <c r="A3" s="891" t="s">
        <v>384</v>
      </c>
      <c r="B3" s="889"/>
      <c r="C3" s="892"/>
      <c r="D3" s="889"/>
      <c r="E3" s="889"/>
      <c r="F3" s="889"/>
      <c r="G3" s="889"/>
    </row>
    <row r="4" spans="1:7" s="22" customFormat="1" ht="18">
      <c r="A4" s="23"/>
      <c r="B4" s="25"/>
      <c r="C4" s="26"/>
      <c r="D4" s="26"/>
      <c r="E4" s="27"/>
      <c r="F4" s="28"/>
      <c r="G4" s="29"/>
    </row>
    <row r="5" spans="2:7" ht="15">
      <c r="B5" s="2"/>
      <c r="C5" s="5"/>
      <c r="D5" s="2"/>
      <c r="E5" s="5"/>
      <c r="F5" s="19"/>
      <c r="G5" s="20"/>
    </row>
    <row r="6" spans="1:7" ht="15">
      <c r="A6" s="822" t="s">
        <v>329</v>
      </c>
      <c r="B6" s="2"/>
      <c r="C6" s="5"/>
      <c r="D6" s="2"/>
      <c r="E6" s="5"/>
      <c r="F6" s="19"/>
      <c r="G6" s="20"/>
    </row>
    <row r="7" spans="1:7" ht="15">
      <c r="A7" s="823" t="s">
        <v>401</v>
      </c>
      <c r="B7" s="2"/>
      <c r="C7" s="5"/>
      <c r="D7" s="2"/>
      <c r="E7" s="5"/>
      <c r="F7" s="19"/>
      <c r="G7" s="20"/>
    </row>
    <row r="8" spans="1:7" ht="15">
      <c r="A8" s="823"/>
      <c r="B8" s="2"/>
      <c r="C8" s="5"/>
      <c r="D8" s="2"/>
      <c r="E8" s="5"/>
      <c r="F8" s="19"/>
      <c r="G8" s="20"/>
    </row>
    <row r="9" spans="1:7" ht="15">
      <c r="A9" s="822" t="s">
        <v>44</v>
      </c>
      <c r="B9" s="2"/>
      <c r="C9" s="5"/>
      <c r="D9" s="2"/>
      <c r="E9" s="5"/>
      <c r="F9" s="19"/>
      <c r="G9" s="20"/>
    </row>
    <row r="10" spans="1:7" ht="15">
      <c r="A10" s="823" t="s">
        <v>45</v>
      </c>
      <c r="B10" s="2"/>
      <c r="C10" s="5"/>
      <c r="D10" s="2"/>
      <c r="E10" s="5"/>
      <c r="F10" s="19"/>
      <c r="G10" s="20"/>
    </row>
    <row r="11" spans="1:7" ht="15">
      <c r="A11" s="823" t="s">
        <v>46</v>
      </c>
      <c r="B11" s="2"/>
      <c r="C11" s="5"/>
      <c r="D11" s="2"/>
      <c r="E11" s="5"/>
      <c r="F11" s="19"/>
      <c r="G11" s="20"/>
    </row>
    <row r="12" spans="1:7" ht="15">
      <c r="A12" s="823"/>
      <c r="B12" s="2"/>
      <c r="C12" s="5"/>
      <c r="D12" s="2"/>
      <c r="E12" s="5"/>
      <c r="F12" s="19"/>
      <c r="G12" s="20"/>
    </row>
    <row r="13" spans="1:7" ht="15">
      <c r="A13" s="822" t="s">
        <v>402</v>
      </c>
      <c r="B13" s="2"/>
      <c r="C13" s="5"/>
      <c r="D13" s="2"/>
      <c r="E13" s="5"/>
      <c r="F13" s="19"/>
      <c r="G13" s="20"/>
    </row>
    <row r="14" spans="1:7" ht="15">
      <c r="A14" s="823" t="s">
        <v>403</v>
      </c>
      <c r="B14" s="2"/>
      <c r="C14" s="5"/>
      <c r="D14" s="2"/>
      <c r="E14" s="5"/>
      <c r="F14" s="19"/>
      <c r="G14" s="20"/>
    </row>
    <row r="15" spans="1:7" ht="15">
      <c r="A15" s="823" t="s">
        <v>404</v>
      </c>
      <c r="B15" s="2"/>
      <c r="C15" s="5"/>
      <c r="D15" s="2"/>
      <c r="E15" s="5"/>
      <c r="F15" s="19"/>
      <c r="G15" s="20"/>
    </row>
    <row r="16" spans="1:7" ht="15">
      <c r="A16" s="628"/>
      <c r="B16" s="2"/>
      <c r="C16" s="5"/>
      <c r="D16" s="2"/>
      <c r="E16" s="5"/>
      <c r="F16" s="19"/>
      <c r="G16" s="20"/>
    </row>
    <row r="17" spans="1:7" ht="15">
      <c r="A17" s="627" t="s">
        <v>405</v>
      </c>
      <c r="B17" s="2"/>
      <c r="C17" s="5"/>
      <c r="D17" s="2"/>
      <c r="E17" s="5"/>
      <c r="F17" s="19"/>
      <c r="G17" s="20"/>
    </row>
    <row r="18" spans="1:7" ht="15">
      <c r="A18" s="628" t="s">
        <v>406</v>
      </c>
      <c r="B18" s="2"/>
      <c r="C18" s="5"/>
      <c r="D18" s="2"/>
      <c r="E18" s="5"/>
      <c r="F18" s="19"/>
      <c r="G18" s="20"/>
    </row>
    <row r="19" spans="1:7" ht="15">
      <c r="A19" s="628" t="s">
        <v>407</v>
      </c>
      <c r="B19" s="2"/>
      <c r="C19" s="5"/>
      <c r="D19" s="2"/>
      <c r="E19" s="5"/>
      <c r="F19" s="19"/>
      <c r="G19" s="20"/>
    </row>
    <row r="20" spans="1:7" ht="15">
      <c r="A20" s="628" t="s">
        <v>408</v>
      </c>
      <c r="B20" s="2"/>
      <c r="C20" s="5"/>
      <c r="D20" s="2"/>
      <c r="E20" s="5"/>
      <c r="F20" s="19"/>
      <c r="G20" s="20"/>
    </row>
    <row r="21" spans="1:7" ht="15">
      <c r="A21" s="628" t="s">
        <v>409</v>
      </c>
      <c r="B21" s="2"/>
      <c r="C21" s="5"/>
      <c r="D21" s="2"/>
      <c r="E21" s="5"/>
      <c r="F21" s="19"/>
      <c r="G21" s="20"/>
    </row>
    <row r="22" spans="1:7" ht="15">
      <c r="A22" s="628"/>
      <c r="B22" s="2"/>
      <c r="C22" s="5"/>
      <c r="D22" s="2"/>
      <c r="E22" s="5"/>
      <c r="F22" s="19"/>
      <c r="G22" s="20"/>
    </row>
    <row r="23" spans="1:7" ht="15">
      <c r="A23" s="822" t="s">
        <v>410</v>
      </c>
      <c r="B23" s="2"/>
      <c r="C23" s="5"/>
      <c r="D23" s="2"/>
      <c r="E23" s="5"/>
      <c r="F23" s="19"/>
      <c r="G23" s="20"/>
    </row>
    <row r="24" spans="1:7" ht="15">
      <c r="A24" s="823" t="s">
        <v>411</v>
      </c>
      <c r="B24" s="2"/>
      <c r="C24" s="5"/>
      <c r="D24" s="2"/>
      <c r="E24" s="5"/>
      <c r="F24" s="19"/>
      <c r="G24" s="20"/>
    </row>
    <row r="25" spans="1:7" ht="15">
      <c r="A25" s="823" t="s">
        <v>412</v>
      </c>
      <c r="B25" s="2"/>
      <c r="C25" s="5"/>
      <c r="D25" s="2"/>
      <c r="E25" s="5"/>
      <c r="F25" s="19"/>
      <c r="G25" s="20"/>
    </row>
    <row r="26" spans="1:7" ht="15">
      <c r="A26" s="823" t="s">
        <v>413</v>
      </c>
      <c r="B26" s="2"/>
      <c r="C26" s="5"/>
      <c r="D26" s="2"/>
      <c r="E26" s="5"/>
      <c r="F26" s="19"/>
      <c r="G26" s="20"/>
    </row>
    <row r="27" spans="1:7" ht="15">
      <c r="A27" s="823" t="s">
        <v>414</v>
      </c>
      <c r="B27" s="2"/>
      <c r="C27" s="5"/>
      <c r="D27" s="2"/>
      <c r="E27" s="5"/>
      <c r="F27" s="19"/>
      <c r="G27" s="20"/>
    </row>
    <row r="28" spans="1:7" ht="15">
      <c r="A28" s="823" t="s">
        <v>415</v>
      </c>
      <c r="B28" s="2"/>
      <c r="C28" s="5"/>
      <c r="D28" s="2"/>
      <c r="E28" s="5"/>
      <c r="F28" s="19"/>
      <c r="G28" s="20"/>
    </row>
    <row r="29" spans="1:7" ht="15">
      <c r="A29" s="823"/>
      <c r="B29" s="2"/>
      <c r="C29" s="5"/>
      <c r="D29" s="2"/>
      <c r="E29" s="5"/>
      <c r="F29" s="19"/>
      <c r="G29" s="20"/>
    </row>
    <row r="30" spans="1:7" s="876" customFormat="1" ht="12.75">
      <c r="A30" s="875" t="s">
        <v>416</v>
      </c>
      <c r="B30" s="2"/>
      <c r="C30" s="5"/>
      <c r="D30" s="2"/>
      <c r="E30" s="5"/>
      <c r="F30" s="19"/>
      <c r="G30" s="20"/>
    </row>
    <row r="31" spans="1:7" s="18" customFormat="1" ht="12.75">
      <c r="A31" s="346" t="s">
        <v>417</v>
      </c>
      <c r="B31" s="2"/>
      <c r="C31" s="5"/>
      <c r="D31" s="2"/>
      <c r="E31" s="5"/>
      <c r="F31" s="19"/>
      <c r="G31" s="20"/>
    </row>
    <row r="32" spans="1:7" ht="15">
      <c r="A32" s="823"/>
      <c r="B32" s="2"/>
      <c r="C32" s="5"/>
      <c r="D32" s="2"/>
      <c r="E32" s="5"/>
      <c r="F32" s="19"/>
      <c r="G32" s="20"/>
    </row>
    <row r="33" spans="2:7" ht="15">
      <c r="B33" s="2" t="s">
        <v>90</v>
      </c>
      <c r="C33" s="18" t="s">
        <v>91</v>
      </c>
      <c r="D33" s="2" t="s">
        <v>90</v>
      </c>
      <c r="E33" s="18"/>
      <c r="F33" s="19" t="s">
        <v>90</v>
      </c>
      <c r="G33" s="20" t="s">
        <v>90</v>
      </c>
    </row>
    <row r="34" spans="2:4" ht="15">
      <c r="B34" s="18"/>
      <c r="C34" s="18" t="s">
        <v>92</v>
      </c>
      <c r="D34" s="18"/>
    </row>
    <row r="35" spans="2:4" ht="15">
      <c r="B35" s="18"/>
      <c r="C35" s="18"/>
      <c r="D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102"/>
  <sheetViews>
    <sheetView showGridLines="0" zoomScale="80" zoomScaleNormal="80" workbookViewId="0" topLeftCell="A77">
      <selection activeCell="A90" sqref="A90"/>
    </sheetView>
  </sheetViews>
  <sheetFormatPr defaultColWidth="9.3984375" defaultRowHeight="16.5" customHeight="1"/>
  <cols>
    <col min="1" max="1" width="3.69921875" style="231" customWidth="1"/>
    <col min="2" max="2" width="2.19921875" style="232" customWidth="1"/>
    <col min="3" max="3" width="8.19921875" style="232" customWidth="1"/>
    <col min="4" max="4" width="4.69921875" style="231" customWidth="1"/>
    <col min="5" max="5" width="67" style="231" customWidth="1"/>
    <col min="6" max="6" width="2.69921875" style="231" customWidth="1"/>
    <col min="7" max="7" width="19.796875" style="231" customWidth="1"/>
    <col min="8" max="8" width="3.19921875" style="233" customWidth="1"/>
    <col min="9" max="9" width="8.19921875" style="234" customWidth="1"/>
    <col min="10" max="10" width="4.09765625" style="231" customWidth="1"/>
    <col min="11" max="16384" width="9.3984375" style="231" customWidth="1"/>
  </cols>
  <sheetData>
    <row r="2" spans="1:175" s="228" customFormat="1" ht="16.5" customHeight="1" thickBot="1">
      <c r="A2" s="145"/>
      <c r="B2" s="461"/>
      <c r="C2" s="462"/>
      <c r="D2" s="462"/>
      <c r="E2" s="463"/>
      <c r="F2" s="462"/>
      <c r="G2" s="462"/>
      <c r="H2" s="462"/>
      <c r="I2" s="464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</row>
    <row r="3" spans="1:174" s="228" customFormat="1" ht="16.5" customHeight="1" thickBot="1">
      <c r="A3" s="145"/>
      <c r="B3" s="229"/>
      <c r="C3" s="1185" t="str">
        <f>'[1]802.11 Cover'!$C$3</f>
        <v>PLENARY</v>
      </c>
      <c r="D3" s="1186"/>
      <c r="E3" s="1187" t="s">
        <v>283</v>
      </c>
      <c r="F3" s="1188"/>
      <c r="G3" s="1188"/>
      <c r="H3" s="1188"/>
      <c r="I3" s="46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</row>
    <row r="4" spans="1:174" s="228" customFormat="1" ht="16.5" customHeight="1">
      <c r="A4" s="145"/>
      <c r="B4" s="229"/>
      <c r="C4" s="1195" t="str">
        <f>'[1]802.11 Cover'!$C$4</f>
        <v>R3</v>
      </c>
      <c r="D4" s="1196"/>
      <c r="E4" s="1199" t="str">
        <f>'[1]802.11 WLAN Graphic'!$C$4</f>
        <v>Hilton Portland &amp; Executive Tower, 921 SW Sixth Avenue, Portland, OR 97204, USA</v>
      </c>
      <c r="F4" s="1200"/>
      <c r="G4" s="1200"/>
      <c r="H4" s="1200"/>
      <c r="I4" s="466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</row>
    <row r="5" spans="1:174" s="228" customFormat="1" ht="16.5" customHeight="1" thickBot="1">
      <c r="A5" s="145"/>
      <c r="B5" s="229"/>
      <c r="C5" s="1197"/>
      <c r="D5" s="1198"/>
      <c r="E5" s="1201" t="str">
        <f>'[1]802.11 WLAN Graphic'!$C$5</f>
        <v>July 11th-16th, 2004</v>
      </c>
      <c r="F5" s="1202"/>
      <c r="G5" s="1202"/>
      <c r="H5" s="1202"/>
      <c r="I5" s="466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</row>
    <row r="6" spans="1:174" s="228" customFormat="1" ht="16.5" customHeight="1">
      <c r="A6" s="145"/>
      <c r="B6" s="229"/>
      <c r="C6" s="330"/>
      <c r="D6" s="330"/>
      <c r="E6" s="230"/>
      <c r="F6" s="230"/>
      <c r="G6" s="230"/>
      <c r="H6" s="230"/>
      <c r="I6" s="467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</row>
    <row r="7" spans="1:174" s="334" customFormat="1" ht="16.5" customHeight="1">
      <c r="A7" s="468"/>
      <c r="B7" s="331"/>
      <c r="C7" s="332"/>
      <c r="D7" s="332"/>
      <c r="E7" s="333"/>
      <c r="F7" s="333"/>
      <c r="G7" s="333"/>
      <c r="H7" s="333"/>
      <c r="I7" s="469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  <c r="FH7" s="468"/>
      <c r="FI7" s="468"/>
      <c r="FJ7" s="468"/>
      <c r="FK7" s="468"/>
      <c r="FL7" s="468"/>
      <c r="FM7" s="468"/>
      <c r="FN7" s="468"/>
      <c r="FO7" s="468"/>
      <c r="FP7" s="468"/>
      <c r="FQ7" s="468"/>
      <c r="FR7" s="468"/>
    </row>
    <row r="8" spans="1:174" s="140" customFormat="1" ht="16.5" customHeight="1">
      <c r="A8" s="145"/>
      <c r="B8" s="1203" t="s">
        <v>418</v>
      </c>
      <c r="C8" s="1204"/>
      <c r="D8" s="1204"/>
      <c r="E8" s="1204"/>
      <c r="F8" s="1204"/>
      <c r="G8" s="1204"/>
      <c r="H8" s="1204"/>
      <c r="I8" s="120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</row>
    <row r="9" spans="1:175" s="472" customFormat="1" ht="16.5" customHeight="1">
      <c r="A9" s="470"/>
      <c r="B9" s="1192" t="s">
        <v>419</v>
      </c>
      <c r="C9" s="1193"/>
      <c r="D9" s="1193"/>
      <c r="E9" s="1193"/>
      <c r="F9" s="1193"/>
      <c r="G9" s="1193"/>
      <c r="H9" s="1193"/>
      <c r="I9" s="1194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0"/>
      <c r="CU9" s="470"/>
      <c r="CV9" s="470"/>
      <c r="CW9" s="470"/>
      <c r="CX9" s="470"/>
      <c r="CY9" s="470"/>
      <c r="CZ9" s="470"/>
      <c r="DA9" s="470"/>
      <c r="DB9" s="470"/>
      <c r="DC9" s="470"/>
      <c r="DD9" s="470"/>
      <c r="DE9" s="470"/>
      <c r="DF9" s="470"/>
      <c r="DG9" s="470"/>
      <c r="DH9" s="470"/>
      <c r="DI9" s="470"/>
      <c r="DJ9" s="470"/>
      <c r="DK9" s="470"/>
      <c r="DL9" s="470"/>
      <c r="DM9" s="470"/>
      <c r="DN9" s="470"/>
      <c r="DO9" s="470"/>
      <c r="DP9" s="470"/>
      <c r="DQ9" s="470"/>
      <c r="DR9" s="470"/>
      <c r="DS9" s="470"/>
      <c r="DT9" s="470"/>
      <c r="DU9" s="470"/>
      <c r="DV9" s="470"/>
      <c r="DW9" s="470"/>
      <c r="DX9" s="470"/>
      <c r="DY9" s="470"/>
      <c r="DZ9" s="470"/>
      <c r="EA9" s="470"/>
      <c r="EB9" s="470"/>
      <c r="EC9" s="470"/>
      <c r="ED9" s="470"/>
      <c r="EE9" s="470"/>
      <c r="EF9" s="470"/>
      <c r="EG9" s="470"/>
      <c r="EH9" s="470"/>
      <c r="EI9" s="470"/>
      <c r="EJ9" s="470"/>
      <c r="EK9" s="470"/>
      <c r="EL9" s="470"/>
      <c r="EM9" s="470"/>
      <c r="EN9" s="470"/>
      <c r="EO9" s="470"/>
      <c r="EP9" s="470"/>
      <c r="EQ9" s="470"/>
      <c r="ER9" s="470"/>
      <c r="ES9" s="470"/>
      <c r="ET9" s="470"/>
      <c r="EU9" s="470"/>
      <c r="EV9" s="470"/>
      <c r="EW9" s="470"/>
      <c r="EX9" s="470"/>
      <c r="EY9" s="470"/>
      <c r="EZ9" s="470"/>
      <c r="FA9" s="470"/>
      <c r="FB9" s="470"/>
      <c r="FC9" s="470"/>
      <c r="FD9" s="470"/>
      <c r="FE9" s="470"/>
      <c r="FF9" s="470"/>
      <c r="FG9" s="470"/>
      <c r="FH9" s="470"/>
      <c r="FI9" s="470"/>
      <c r="FJ9" s="470"/>
      <c r="FK9" s="470"/>
      <c r="FL9" s="470"/>
      <c r="FM9" s="470"/>
      <c r="FN9" s="470"/>
      <c r="FO9" s="470"/>
      <c r="FP9" s="470"/>
      <c r="FQ9" s="470"/>
      <c r="FR9" s="470"/>
      <c r="FS9" s="470"/>
    </row>
    <row r="10" spans="1:175" s="472" customFormat="1" ht="16.5" customHeight="1">
      <c r="A10" s="470"/>
      <c r="B10" s="1189" t="s">
        <v>420</v>
      </c>
      <c r="C10" s="1190"/>
      <c r="D10" s="1190"/>
      <c r="E10" s="1190"/>
      <c r="F10" s="1190"/>
      <c r="G10" s="1190"/>
      <c r="H10" s="1190"/>
      <c r="I10" s="119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  <c r="BO10" s="471"/>
      <c r="BP10" s="471"/>
      <c r="BQ10" s="471"/>
      <c r="BR10" s="471"/>
      <c r="BS10" s="471"/>
      <c r="BT10" s="471"/>
      <c r="BU10" s="471"/>
      <c r="BV10" s="471"/>
      <c r="BW10" s="471"/>
      <c r="BX10" s="471"/>
      <c r="BY10" s="471"/>
      <c r="BZ10" s="471"/>
      <c r="CA10" s="471"/>
      <c r="CB10" s="471"/>
      <c r="CC10" s="471"/>
      <c r="CD10" s="471"/>
      <c r="CE10" s="471"/>
      <c r="CF10" s="471"/>
      <c r="CG10" s="471"/>
      <c r="CH10" s="471"/>
      <c r="CI10" s="471"/>
      <c r="CJ10" s="471"/>
      <c r="CK10" s="471"/>
      <c r="CL10" s="471"/>
      <c r="CM10" s="471"/>
      <c r="CN10" s="471"/>
      <c r="CO10" s="471"/>
      <c r="CP10" s="471"/>
      <c r="CQ10" s="471"/>
      <c r="CR10" s="471"/>
      <c r="CS10" s="471"/>
      <c r="CT10" s="470"/>
      <c r="CU10" s="470"/>
      <c r="CV10" s="470"/>
      <c r="CW10" s="470"/>
      <c r="CX10" s="470"/>
      <c r="CY10" s="470"/>
      <c r="CZ10" s="470"/>
      <c r="DA10" s="470"/>
      <c r="DB10" s="470"/>
      <c r="DC10" s="470"/>
      <c r="DD10" s="470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70"/>
      <c r="DT10" s="470"/>
      <c r="DU10" s="470"/>
      <c r="DV10" s="470"/>
      <c r="DW10" s="470"/>
      <c r="DX10" s="470"/>
      <c r="DY10" s="470"/>
      <c r="DZ10" s="470"/>
      <c r="EA10" s="470"/>
      <c r="EB10" s="470"/>
      <c r="EC10" s="470"/>
      <c r="ED10" s="470"/>
      <c r="EE10" s="470"/>
      <c r="EF10" s="470"/>
      <c r="EG10" s="470"/>
      <c r="EH10" s="470"/>
      <c r="EI10" s="470"/>
      <c r="EJ10" s="470"/>
      <c r="EK10" s="470"/>
      <c r="EL10" s="470"/>
      <c r="EM10" s="470"/>
      <c r="EN10" s="470"/>
      <c r="EO10" s="470"/>
      <c r="EP10" s="470"/>
      <c r="EQ10" s="470"/>
      <c r="ER10" s="470"/>
      <c r="ES10" s="470"/>
      <c r="ET10" s="470"/>
      <c r="EU10" s="470"/>
      <c r="EV10" s="470"/>
      <c r="EW10" s="470"/>
      <c r="EX10" s="470"/>
      <c r="EY10" s="470"/>
      <c r="EZ10" s="470"/>
      <c r="FA10" s="470"/>
      <c r="FB10" s="470"/>
      <c r="FC10" s="470"/>
      <c r="FD10" s="470"/>
      <c r="FE10" s="470"/>
      <c r="FF10" s="470"/>
      <c r="FG10" s="470"/>
      <c r="FH10" s="470"/>
      <c r="FI10" s="470"/>
      <c r="FJ10" s="470"/>
      <c r="FK10" s="470"/>
      <c r="FL10" s="470"/>
      <c r="FM10" s="470"/>
      <c r="FN10" s="470"/>
      <c r="FO10" s="470"/>
      <c r="FP10" s="470"/>
      <c r="FQ10" s="470"/>
      <c r="FR10" s="470"/>
      <c r="FS10" s="470"/>
    </row>
    <row r="11" spans="2:175" s="473" customFormat="1" ht="16.5" customHeight="1">
      <c r="B11" s="474"/>
      <c r="C11" s="474"/>
      <c r="D11" s="475"/>
      <c r="E11" s="475"/>
      <c r="F11" s="475"/>
      <c r="G11" s="475"/>
      <c r="H11" s="1184" t="s">
        <v>198</v>
      </c>
      <c r="I11" s="1184"/>
      <c r="J11" s="47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</row>
    <row r="12" spans="2:175" s="141" customFormat="1" ht="16.5" customHeight="1">
      <c r="B12" s="477"/>
      <c r="C12" s="478">
        <v>1</v>
      </c>
      <c r="D12" s="479" t="s">
        <v>101</v>
      </c>
      <c r="E12" s="480" t="s">
        <v>421</v>
      </c>
      <c r="F12" s="481" t="s">
        <v>83</v>
      </c>
      <c r="G12" s="481" t="s">
        <v>236</v>
      </c>
      <c r="H12" s="482">
        <v>1</v>
      </c>
      <c r="I12" s="483">
        <f>TIME(13,30,0)</f>
        <v>0.5625</v>
      </c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</row>
    <row r="13" spans="2:175" s="141" customFormat="1" ht="16.5" customHeight="1">
      <c r="B13" s="484"/>
      <c r="C13" s="485">
        <v>1.1</v>
      </c>
      <c r="D13" s="486" t="s">
        <v>101</v>
      </c>
      <c r="E13" s="877" t="s">
        <v>68</v>
      </c>
      <c r="F13" s="487" t="s">
        <v>83</v>
      </c>
      <c r="G13" s="487" t="s">
        <v>110</v>
      </c>
      <c r="H13" s="488"/>
      <c r="I13" s="489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</row>
    <row r="14" spans="2:175" s="141" customFormat="1" ht="16.5" customHeight="1">
      <c r="B14" s="207"/>
      <c r="C14" s="207"/>
      <c r="D14" s="208"/>
      <c r="E14" s="209"/>
      <c r="F14" s="209"/>
      <c r="G14" s="209"/>
      <c r="H14" s="210"/>
      <c r="I14" s="211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</row>
    <row r="15" spans="2:175" s="141" customFormat="1" ht="16.5" customHeight="1">
      <c r="B15" s="490"/>
      <c r="C15" s="491">
        <v>2</v>
      </c>
      <c r="D15" s="492" t="s">
        <v>101</v>
      </c>
      <c r="E15" s="493" t="s">
        <v>106</v>
      </c>
      <c r="F15" s="494"/>
      <c r="G15" s="494"/>
      <c r="H15" s="495">
        <v>15</v>
      </c>
      <c r="I15" s="496">
        <f>I12+TIME(0,H12,0)</f>
        <v>0.5631944444444444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</row>
    <row r="16" spans="2:175" s="142" customFormat="1" ht="16.5" customHeight="1">
      <c r="B16" s="497"/>
      <c r="C16" s="219">
        <v>2.1</v>
      </c>
      <c r="D16" s="498" t="s">
        <v>101</v>
      </c>
      <c r="E16" s="499" t="s">
        <v>422</v>
      </c>
      <c r="F16" s="204" t="s">
        <v>83</v>
      </c>
      <c r="G16" s="205" t="s">
        <v>236</v>
      </c>
      <c r="H16" s="500"/>
      <c r="I16" s="501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</row>
    <row r="17" spans="2:175" s="473" customFormat="1" ht="16.5" customHeight="1">
      <c r="B17" s="502"/>
      <c r="C17" s="503" t="s">
        <v>279</v>
      </c>
      <c r="D17" s="335" t="s">
        <v>101</v>
      </c>
      <c r="E17" s="504" t="s">
        <v>423</v>
      </c>
      <c r="F17" s="204" t="s">
        <v>83</v>
      </c>
      <c r="G17" s="205" t="s">
        <v>236</v>
      </c>
      <c r="H17" s="500"/>
      <c r="I17" s="501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6"/>
      <c r="FH17" s="326"/>
      <c r="FI17" s="326"/>
      <c r="FJ17" s="326"/>
      <c r="FK17" s="326"/>
      <c r="FL17" s="326"/>
      <c r="FM17" s="326"/>
      <c r="FN17" s="326"/>
      <c r="FO17" s="326"/>
      <c r="FP17" s="326"/>
      <c r="FQ17" s="326"/>
      <c r="FR17" s="326"/>
      <c r="FS17" s="326"/>
    </row>
    <row r="18" spans="2:175" s="473" customFormat="1" ht="16.5" customHeight="1">
      <c r="B18" s="505"/>
      <c r="C18" s="506">
        <v>2.2</v>
      </c>
      <c r="D18" s="507" t="s">
        <v>101</v>
      </c>
      <c r="E18" s="508" t="s">
        <v>357</v>
      </c>
      <c r="F18" s="509" t="s">
        <v>83</v>
      </c>
      <c r="G18" s="487" t="s">
        <v>330</v>
      </c>
      <c r="H18" s="510"/>
      <c r="I18" s="511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U18" s="326"/>
      <c r="EV18" s="326"/>
      <c r="EW18" s="326"/>
      <c r="EX18" s="326"/>
      <c r="EY18" s="326"/>
      <c r="EZ18" s="326"/>
      <c r="FA18" s="326"/>
      <c r="FB18" s="326"/>
      <c r="FC18" s="326"/>
      <c r="FD18" s="326"/>
      <c r="FE18" s="326"/>
      <c r="FF18" s="326"/>
      <c r="FG18" s="326"/>
      <c r="FH18" s="326"/>
      <c r="FI18" s="326"/>
      <c r="FJ18" s="326"/>
      <c r="FK18" s="326"/>
      <c r="FL18" s="326"/>
      <c r="FM18" s="326"/>
      <c r="FN18" s="326"/>
      <c r="FO18" s="326"/>
      <c r="FP18" s="326"/>
      <c r="FQ18" s="326"/>
      <c r="FR18" s="326"/>
      <c r="FS18" s="326"/>
    </row>
    <row r="19" spans="2:175" s="141" customFormat="1" ht="16.5" customHeight="1">
      <c r="B19" s="207"/>
      <c r="C19" s="207"/>
      <c r="D19" s="1183" t="s">
        <v>86</v>
      </c>
      <c r="E19" s="1183"/>
      <c r="F19" s="209"/>
      <c r="G19" s="209"/>
      <c r="H19" s="210"/>
      <c r="I19" s="512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</row>
    <row r="20" spans="2:175" s="141" customFormat="1" ht="16.5" customHeight="1">
      <c r="B20" s="207"/>
      <c r="C20" s="207"/>
      <c r="D20" s="209"/>
      <c r="E20" s="208"/>
      <c r="F20" s="209"/>
      <c r="G20" s="209"/>
      <c r="H20" s="210"/>
      <c r="I20" s="512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</row>
    <row r="21" spans="2:175" s="142" customFormat="1" ht="16.5" customHeight="1">
      <c r="B21" s="513"/>
      <c r="C21" s="514">
        <v>3</v>
      </c>
      <c r="D21" s="515" t="s">
        <v>87</v>
      </c>
      <c r="E21" s="516" t="s">
        <v>424</v>
      </c>
      <c r="F21" s="517" t="s">
        <v>83</v>
      </c>
      <c r="G21" s="518" t="s">
        <v>236</v>
      </c>
      <c r="H21" s="519">
        <v>2</v>
      </c>
      <c r="I21" s="520">
        <f>I15+TIME(0,H15,0)</f>
        <v>0.5736111111111111</v>
      </c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</row>
    <row r="22" spans="2:175" s="142" customFormat="1" ht="16.5" customHeight="1">
      <c r="B22" s="336"/>
      <c r="C22" s="336"/>
      <c r="D22" s="213"/>
      <c r="E22" s="214"/>
      <c r="F22" s="214"/>
      <c r="G22" s="209"/>
      <c r="H22" s="215"/>
      <c r="I22" s="211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</row>
    <row r="23" spans="2:175" s="142" customFormat="1" ht="16.5" customHeight="1">
      <c r="B23" s="521"/>
      <c r="C23" s="522">
        <v>4</v>
      </c>
      <c r="D23" s="523" t="s">
        <v>87</v>
      </c>
      <c r="E23" s="480" t="s">
        <v>425</v>
      </c>
      <c r="F23" s="524" t="s">
        <v>83</v>
      </c>
      <c r="G23" s="481" t="s">
        <v>236</v>
      </c>
      <c r="H23" s="525">
        <v>2</v>
      </c>
      <c r="I23" s="526">
        <f>I21+TIME(0,H21,0)</f>
        <v>0.575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</row>
    <row r="24" spans="2:175" s="141" customFormat="1" ht="16.5" customHeight="1">
      <c r="B24" s="484"/>
      <c r="C24" s="485">
        <v>4.1</v>
      </c>
      <c r="D24" s="486" t="s">
        <v>88</v>
      </c>
      <c r="E24" s="527" t="s">
        <v>227</v>
      </c>
      <c r="F24" s="487" t="s">
        <v>83</v>
      </c>
      <c r="G24" s="487" t="s">
        <v>110</v>
      </c>
      <c r="H24" s="510"/>
      <c r="I24" s="511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</row>
    <row r="25" spans="2:175" s="141" customFormat="1" ht="16.5" customHeight="1">
      <c r="B25" s="207"/>
      <c r="C25" s="207"/>
      <c r="D25" s="208"/>
      <c r="E25" s="337"/>
      <c r="F25" s="209"/>
      <c r="G25" s="209"/>
      <c r="H25" s="215"/>
      <c r="I25" s="338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</row>
    <row r="26" spans="2:175" s="141" customFormat="1" ht="16.5" customHeight="1">
      <c r="B26" s="490"/>
      <c r="C26" s="491">
        <v>5</v>
      </c>
      <c r="D26" s="479"/>
      <c r="E26" s="493" t="s">
        <v>199</v>
      </c>
      <c r="F26" s="494"/>
      <c r="G26" s="494"/>
      <c r="H26" s="482"/>
      <c r="I26" s="526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</row>
    <row r="27" spans="2:175" s="141" customFormat="1" ht="16.5" customHeight="1">
      <c r="B27" s="528"/>
      <c r="C27" s="212">
        <v>5.1</v>
      </c>
      <c r="D27" s="203" t="s">
        <v>57</v>
      </c>
      <c r="E27" s="221" t="s">
        <v>287</v>
      </c>
      <c r="F27" s="205" t="s">
        <v>83</v>
      </c>
      <c r="G27" s="205" t="s">
        <v>236</v>
      </c>
      <c r="H27" s="206">
        <v>2</v>
      </c>
      <c r="I27" s="529">
        <f>I21+TIME(0,H21,0)</f>
        <v>0.575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</row>
    <row r="28" spans="2:175" s="142" customFormat="1" ht="16.5" customHeight="1">
      <c r="B28" s="502"/>
      <c r="C28" s="503" t="s">
        <v>237</v>
      </c>
      <c r="D28" s="203" t="s">
        <v>89</v>
      </c>
      <c r="E28" s="504" t="s">
        <v>228</v>
      </c>
      <c r="F28" s="204"/>
      <c r="G28" s="205"/>
      <c r="H28" s="500"/>
      <c r="I28" s="501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</row>
    <row r="29" spans="2:175" s="141" customFormat="1" ht="16.5" customHeight="1">
      <c r="B29" s="528"/>
      <c r="C29" s="212">
        <v>5.2</v>
      </c>
      <c r="D29" s="203" t="s">
        <v>89</v>
      </c>
      <c r="E29" s="221" t="s">
        <v>331</v>
      </c>
      <c r="F29" s="205" t="s">
        <v>83</v>
      </c>
      <c r="G29" s="205" t="s">
        <v>236</v>
      </c>
      <c r="H29" s="206">
        <v>2</v>
      </c>
      <c r="I29" s="529">
        <f>I27+TIME(0,H27,0)</f>
        <v>0.5763888888888888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</row>
    <row r="30" spans="2:175" s="141" customFormat="1" ht="16.5" customHeight="1">
      <c r="B30" s="528"/>
      <c r="C30" s="212" t="s">
        <v>332</v>
      </c>
      <c r="D30" s="203" t="s">
        <v>89</v>
      </c>
      <c r="E30" s="222" t="s">
        <v>334</v>
      </c>
      <c r="F30" s="205"/>
      <c r="G30" s="205"/>
      <c r="H30" s="206"/>
      <c r="I30" s="529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</row>
    <row r="31" spans="2:175" s="141" customFormat="1" ht="16.5" customHeight="1">
      <c r="B31" s="484"/>
      <c r="C31" s="485" t="s">
        <v>333</v>
      </c>
      <c r="D31" s="486" t="s">
        <v>89</v>
      </c>
      <c r="E31" s="530" t="s">
        <v>335</v>
      </c>
      <c r="F31" s="487"/>
      <c r="G31" s="487"/>
      <c r="H31" s="488"/>
      <c r="I31" s="489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</row>
    <row r="32" spans="2:175" s="141" customFormat="1" ht="16.5" customHeight="1">
      <c r="B32" s="207"/>
      <c r="C32" s="207"/>
      <c r="D32" s="208"/>
      <c r="E32" s="235"/>
      <c r="F32" s="209"/>
      <c r="G32" s="209"/>
      <c r="H32" s="210"/>
      <c r="I32" s="211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</row>
    <row r="33" spans="2:175" s="141" customFormat="1" ht="16.5" customHeight="1">
      <c r="B33" s="531"/>
      <c r="C33" s="532">
        <v>6</v>
      </c>
      <c r="D33" s="533" t="s">
        <v>89</v>
      </c>
      <c r="E33" s="629" t="s">
        <v>336</v>
      </c>
      <c r="F33" s="518" t="s">
        <v>83</v>
      </c>
      <c r="G33" s="518" t="s">
        <v>215</v>
      </c>
      <c r="H33" s="535">
        <v>2</v>
      </c>
      <c r="I33" s="536">
        <f>I29+TIME(0,H29,0)</f>
        <v>0.5777777777777777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</row>
    <row r="34" spans="2:175" s="141" customFormat="1" ht="16.5" customHeight="1">
      <c r="B34" s="207"/>
      <c r="C34" s="207"/>
      <c r="D34" s="208"/>
      <c r="E34" s="236"/>
      <c r="F34" s="209"/>
      <c r="G34" s="209"/>
      <c r="H34" s="210"/>
      <c r="I34" s="211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</row>
    <row r="35" spans="2:175" s="142" customFormat="1" ht="16.5" customHeight="1">
      <c r="B35" s="537"/>
      <c r="C35" s="538">
        <v>7</v>
      </c>
      <c r="D35" s="479"/>
      <c r="E35" s="480" t="s">
        <v>426</v>
      </c>
      <c r="F35" s="539"/>
      <c r="G35" s="539"/>
      <c r="H35" s="525"/>
      <c r="I35" s="483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</row>
    <row r="36" spans="2:175" s="142" customFormat="1" ht="16.5" customHeight="1">
      <c r="B36" s="497"/>
      <c r="C36" s="219">
        <v>7.1</v>
      </c>
      <c r="D36" s="204" t="s">
        <v>89</v>
      </c>
      <c r="E36" s="540" t="s">
        <v>200</v>
      </c>
      <c r="F36" s="204" t="s">
        <v>83</v>
      </c>
      <c r="G36" s="205" t="s">
        <v>236</v>
      </c>
      <c r="H36" s="216">
        <v>2</v>
      </c>
      <c r="I36" s="529">
        <f>I33+TIME(0,H33,0)</f>
        <v>0.5791666666666666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</row>
    <row r="37" spans="2:175" s="142" customFormat="1" ht="16.5" customHeight="1">
      <c r="B37" s="497"/>
      <c r="C37" s="217" t="s">
        <v>427</v>
      </c>
      <c r="D37" s="204" t="s">
        <v>89</v>
      </c>
      <c r="E37" s="878" t="s">
        <v>428</v>
      </c>
      <c r="F37" s="204" t="s">
        <v>83</v>
      </c>
      <c r="G37" s="205" t="s">
        <v>236</v>
      </c>
      <c r="H37" s="216"/>
      <c r="I37" s="529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</row>
    <row r="38" spans="2:175" s="142" customFormat="1" ht="16.5" customHeight="1">
      <c r="B38" s="497"/>
      <c r="C38" s="219"/>
      <c r="D38" s="204"/>
      <c r="E38" s="879" t="s">
        <v>429</v>
      </c>
      <c r="F38" s="880"/>
      <c r="G38" s="881" t="s">
        <v>430</v>
      </c>
      <c r="H38" s="216"/>
      <c r="I38" s="529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</row>
    <row r="39" spans="2:175" s="142" customFormat="1" ht="16.5" customHeight="1">
      <c r="B39" s="497"/>
      <c r="C39" s="219"/>
      <c r="D39" s="204"/>
      <c r="E39" s="879" t="s">
        <v>431</v>
      </c>
      <c r="F39" s="880"/>
      <c r="G39" s="881" t="s">
        <v>430</v>
      </c>
      <c r="H39" s="216"/>
      <c r="I39" s="529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</row>
    <row r="40" spans="2:175" s="142" customFormat="1" ht="16.5" customHeight="1">
      <c r="B40" s="497"/>
      <c r="C40" s="219"/>
      <c r="D40" s="204"/>
      <c r="E40" s="879" t="s">
        <v>432</v>
      </c>
      <c r="F40" s="880"/>
      <c r="G40" s="881" t="s">
        <v>430</v>
      </c>
      <c r="H40" s="216"/>
      <c r="I40" s="529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</row>
    <row r="41" spans="2:175" s="142" customFormat="1" ht="16.5" customHeight="1">
      <c r="B41" s="497"/>
      <c r="C41" s="219"/>
      <c r="D41" s="204"/>
      <c r="E41" s="879" t="s">
        <v>433</v>
      </c>
      <c r="F41" s="880"/>
      <c r="G41" s="881" t="s">
        <v>430</v>
      </c>
      <c r="H41" s="216"/>
      <c r="I41" s="529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</row>
    <row r="42" spans="2:175" s="142" customFormat="1" ht="16.5" customHeight="1">
      <c r="B42" s="497"/>
      <c r="C42" s="219"/>
      <c r="D42" s="204"/>
      <c r="E42" s="879" t="s">
        <v>434</v>
      </c>
      <c r="F42" s="880"/>
      <c r="G42" s="881" t="s">
        <v>430</v>
      </c>
      <c r="H42" s="216"/>
      <c r="I42" s="529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</row>
    <row r="43" spans="2:175" s="142" customFormat="1" ht="16.5" customHeight="1">
      <c r="B43" s="497"/>
      <c r="C43" s="219"/>
      <c r="D43" s="204"/>
      <c r="E43" s="879" t="s">
        <v>435</v>
      </c>
      <c r="F43" s="880"/>
      <c r="G43" s="881" t="s">
        <v>430</v>
      </c>
      <c r="H43" s="216"/>
      <c r="I43" s="529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</row>
    <row r="44" spans="2:175" s="142" customFormat="1" ht="16.5" customHeight="1">
      <c r="B44" s="497"/>
      <c r="C44" s="219"/>
      <c r="D44" s="204"/>
      <c r="E44" s="882" t="s">
        <v>436</v>
      </c>
      <c r="F44" s="880"/>
      <c r="G44" s="883" t="s">
        <v>430</v>
      </c>
      <c r="H44" s="216"/>
      <c r="I44" s="529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</row>
    <row r="45" spans="2:175" s="141" customFormat="1" ht="16.5" customHeight="1">
      <c r="B45" s="484"/>
      <c r="C45" s="485">
        <v>7.2</v>
      </c>
      <c r="D45" s="486" t="s">
        <v>89</v>
      </c>
      <c r="E45" s="877" t="s">
        <v>238</v>
      </c>
      <c r="F45" s="487"/>
      <c r="G45" s="487"/>
      <c r="H45" s="488"/>
      <c r="I45" s="489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</row>
    <row r="46" spans="2:175" s="541" customFormat="1" ht="16.5" customHeight="1">
      <c r="B46" s="490"/>
      <c r="C46" s="491" t="s">
        <v>239</v>
      </c>
      <c r="D46" s="492"/>
      <c r="E46" s="542" t="s">
        <v>240</v>
      </c>
      <c r="F46" s="494"/>
      <c r="G46" s="494"/>
      <c r="H46" s="495"/>
      <c r="I46" s="496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3"/>
      <c r="DF46" s="543"/>
      <c r="DG46" s="543"/>
      <c r="DH46" s="543"/>
      <c r="DI46" s="543"/>
      <c r="DJ46" s="543"/>
      <c r="DK46" s="543"/>
      <c r="DL46" s="543"/>
      <c r="DM46" s="543"/>
      <c r="DN46" s="543"/>
      <c r="DO46" s="543"/>
      <c r="DP46" s="543"/>
      <c r="DQ46" s="543"/>
      <c r="DR46" s="543"/>
      <c r="DS46" s="543"/>
      <c r="DT46" s="543"/>
      <c r="DU46" s="543"/>
      <c r="DV46" s="543"/>
      <c r="DW46" s="543"/>
      <c r="DX46" s="543"/>
      <c r="DY46" s="543"/>
      <c r="DZ46" s="543"/>
      <c r="EA46" s="543"/>
      <c r="EB46" s="543"/>
      <c r="EC46" s="543"/>
      <c r="ED46" s="543"/>
      <c r="EE46" s="543"/>
      <c r="EF46" s="543"/>
      <c r="EG46" s="543"/>
      <c r="EH46" s="543"/>
      <c r="EI46" s="543"/>
      <c r="EJ46" s="543"/>
      <c r="EK46" s="543"/>
      <c r="EL46" s="543"/>
      <c r="EM46" s="543"/>
      <c r="EN46" s="543"/>
      <c r="EO46" s="543"/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3"/>
      <c r="FF46" s="543"/>
      <c r="FG46" s="543"/>
      <c r="FH46" s="543"/>
      <c r="FI46" s="543"/>
      <c r="FJ46" s="543"/>
      <c r="FK46" s="543"/>
      <c r="FL46" s="543"/>
      <c r="FM46" s="543"/>
      <c r="FN46" s="543"/>
      <c r="FO46" s="543"/>
      <c r="FP46" s="543"/>
      <c r="FQ46" s="543"/>
      <c r="FR46" s="543"/>
      <c r="FS46" s="543"/>
    </row>
    <row r="47" spans="2:175" s="473" customFormat="1" ht="16.5" customHeight="1">
      <c r="B47" s="502"/>
      <c r="C47" s="503" t="s">
        <v>241</v>
      </c>
      <c r="D47" s="203" t="s">
        <v>89</v>
      </c>
      <c r="E47" s="544" t="s">
        <v>278</v>
      </c>
      <c r="F47" s="204" t="s">
        <v>83</v>
      </c>
      <c r="G47" s="204" t="s">
        <v>67</v>
      </c>
      <c r="H47" s="216">
        <v>1</v>
      </c>
      <c r="I47" s="529">
        <f>I36+TIME(0,H36,0)</f>
        <v>0.5805555555555555</v>
      </c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  <c r="DA47" s="326"/>
      <c r="DB47" s="326"/>
      <c r="DC47" s="326"/>
      <c r="DD47" s="326"/>
      <c r="DE47" s="326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</row>
    <row r="48" spans="2:175" s="142" customFormat="1" ht="16.5" customHeight="1">
      <c r="B48" s="502"/>
      <c r="C48" s="503" t="s">
        <v>242</v>
      </c>
      <c r="D48" s="225" t="s">
        <v>87</v>
      </c>
      <c r="E48" s="544" t="s">
        <v>56</v>
      </c>
      <c r="F48" s="204" t="s">
        <v>83</v>
      </c>
      <c r="G48" s="205" t="s">
        <v>65</v>
      </c>
      <c r="H48" s="216">
        <v>1</v>
      </c>
      <c r="I48" s="529">
        <f>I47+TIME(0,H47,0)</f>
        <v>0.5812499999999999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</row>
    <row r="49" spans="2:175" s="142" customFormat="1" ht="16.5" customHeight="1">
      <c r="B49" s="502"/>
      <c r="C49" s="503" t="s">
        <v>243</v>
      </c>
      <c r="D49" s="225" t="s">
        <v>87</v>
      </c>
      <c r="E49" s="545" t="s">
        <v>437</v>
      </c>
      <c r="F49" s="204" t="s">
        <v>83</v>
      </c>
      <c r="G49" s="205" t="s">
        <v>65</v>
      </c>
      <c r="H49" s="216">
        <v>2</v>
      </c>
      <c r="I49" s="529">
        <f>I48+TIME(0,H48,0)</f>
        <v>0.5819444444444444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</row>
    <row r="50" spans="2:175" s="141" customFormat="1" ht="16.5" customHeight="1">
      <c r="B50" s="502"/>
      <c r="C50" s="503" t="s">
        <v>282</v>
      </c>
      <c r="D50" s="203" t="s">
        <v>88</v>
      </c>
      <c r="E50" s="546" t="s">
        <v>227</v>
      </c>
      <c r="F50" s="205" t="s">
        <v>83</v>
      </c>
      <c r="G50" s="205" t="s">
        <v>110</v>
      </c>
      <c r="H50" s="216"/>
      <c r="I50" s="547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</row>
    <row r="51" spans="2:175" s="141" customFormat="1" ht="16.5" customHeight="1">
      <c r="B51" s="548"/>
      <c r="C51" s="217" t="s">
        <v>244</v>
      </c>
      <c r="D51" s="203" t="s">
        <v>57</v>
      </c>
      <c r="E51" s="223" t="s">
        <v>438</v>
      </c>
      <c r="F51" s="205" t="s">
        <v>83</v>
      </c>
      <c r="G51" s="203" t="s">
        <v>67</v>
      </c>
      <c r="H51" s="549">
        <v>3</v>
      </c>
      <c r="I51" s="529">
        <f>I49+TIME(0,H49,0)</f>
        <v>0.5833333333333333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</row>
    <row r="52" spans="2:175" s="142" customFormat="1" ht="16.5" customHeight="1">
      <c r="B52" s="502"/>
      <c r="C52" s="503" t="s">
        <v>245</v>
      </c>
      <c r="D52" s="225" t="s">
        <v>87</v>
      </c>
      <c r="E52" s="544" t="s">
        <v>337</v>
      </c>
      <c r="F52" s="204" t="s">
        <v>83</v>
      </c>
      <c r="G52" s="205" t="s">
        <v>338</v>
      </c>
      <c r="H52" s="216">
        <v>1</v>
      </c>
      <c r="I52" s="529">
        <f>I51+TIME(0,H51,0)</f>
        <v>0.5854166666666666</v>
      </c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</row>
    <row r="53" spans="2:175" s="141" customFormat="1" ht="16.5" customHeight="1">
      <c r="B53" s="548"/>
      <c r="C53" s="217" t="s">
        <v>246</v>
      </c>
      <c r="D53" s="203" t="s">
        <v>89</v>
      </c>
      <c r="E53" s="223" t="s">
        <v>201</v>
      </c>
      <c r="F53" s="205" t="s">
        <v>83</v>
      </c>
      <c r="G53" s="203" t="s">
        <v>202</v>
      </c>
      <c r="H53" s="206">
        <v>3</v>
      </c>
      <c r="I53" s="529">
        <f>I52+TIME(0,H52,0)</f>
        <v>0.586111111111111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</row>
    <row r="54" spans="2:175" s="141" customFormat="1" ht="16.5" customHeight="1">
      <c r="B54" s="548"/>
      <c r="C54" s="217" t="s">
        <v>247</v>
      </c>
      <c r="D54" s="203" t="s">
        <v>89</v>
      </c>
      <c r="E54" s="223" t="s">
        <v>266</v>
      </c>
      <c r="F54" s="205" t="s">
        <v>83</v>
      </c>
      <c r="G54" s="203" t="s">
        <v>64</v>
      </c>
      <c r="H54" s="206">
        <v>3</v>
      </c>
      <c r="I54" s="529">
        <f aca="true" t="shared" si="0" ref="I54:I66">I53+TIME(0,H53,0)</f>
        <v>0.5881944444444444</v>
      </c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</row>
    <row r="55" spans="2:175" s="141" customFormat="1" ht="16.5" customHeight="1">
      <c r="B55" s="548"/>
      <c r="C55" s="217" t="s">
        <v>249</v>
      </c>
      <c r="D55" s="203" t="s">
        <v>89</v>
      </c>
      <c r="E55" s="223" t="s">
        <v>265</v>
      </c>
      <c r="F55" s="205" t="s">
        <v>83</v>
      </c>
      <c r="G55" s="203" t="s">
        <v>248</v>
      </c>
      <c r="H55" s="206">
        <v>3</v>
      </c>
      <c r="I55" s="529">
        <f t="shared" si="0"/>
        <v>0.5902777777777777</v>
      </c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</row>
    <row r="56" spans="2:175" s="141" customFormat="1" ht="16.5" customHeight="1">
      <c r="B56" s="548"/>
      <c r="C56" s="217" t="s">
        <v>267</v>
      </c>
      <c r="D56" s="203" t="s">
        <v>89</v>
      </c>
      <c r="E56" s="223" t="s">
        <v>439</v>
      </c>
      <c r="F56" s="205" t="s">
        <v>83</v>
      </c>
      <c r="G56" s="203" t="s">
        <v>300</v>
      </c>
      <c r="H56" s="206">
        <v>3</v>
      </c>
      <c r="I56" s="529">
        <f t="shared" si="0"/>
        <v>0.592361111111111</v>
      </c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</row>
    <row r="57" spans="2:175" s="141" customFormat="1" ht="16.5" customHeight="1">
      <c r="B57" s="548"/>
      <c r="C57" s="217" t="s">
        <v>63</v>
      </c>
      <c r="D57" s="203" t="s">
        <v>89</v>
      </c>
      <c r="E57" s="223" t="s">
        <v>339</v>
      </c>
      <c r="F57" s="205" t="s">
        <v>83</v>
      </c>
      <c r="G57" s="203" t="s">
        <v>440</v>
      </c>
      <c r="H57" s="206">
        <v>3</v>
      </c>
      <c r="I57" s="529">
        <f t="shared" si="0"/>
        <v>0.5944444444444443</v>
      </c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</row>
    <row r="58" spans="2:175" s="141" customFormat="1" ht="16.5" customHeight="1">
      <c r="B58" s="548"/>
      <c r="C58" s="217" t="s">
        <v>288</v>
      </c>
      <c r="D58" s="203" t="s">
        <v>89</v>
      </c>
      <c r="E58" s="223" t="s">
        <v>441</v>
      </c>
      <c r="F58" s="205" t="s">
        <v>83</v>
      </c>
      <c r="G58" s="203" t="s">
        <v>361</v>
      </c>
      <c r="H58" s="206">
        <v>3</v>
      </c>
      <c r="I58" s="529">
        <f t="shared" si="0"/>
        <v>0.5965277777777777</v>
      </c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</row>
    <row r="59" spans="2:175" s="141" customFormat="1" ht="16.5" customHeight="1">
      <c r="B59" s="548"/>
      <c r="C59" s="217" t="s">
        <v>289</v>
      </c>
      <c r="D59" s="203" t="s">
        <v>89</v>
      </c>
      <c r="E59" s="223" t="s">
        <v>442</v>
      </c>
      <c r="F59" s="205" t="s">
        <v>83</v>
      </c>
      <c r="G59" s="203" t="s">
        <v>443</v>
      </c>
      <c r="H59" s="206">
        <v>3</v>
      </c>
      <c r="I59" s="529">
        <f t="shared" si="0"/>
        <v>0.598611111111111</v>
      </c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</row>
    <row r="60" spans="2:175" s="141" customFormat="1" ht="16.5" customHeight="1">
      <c r="B60" s="548"/>
      <c r="C60" s="217" t="s">
        <v>290</v>
      </c>
      <c r="D60" s="203" t="s">
        <v>89</v>
      </c>
      <c r="E60" s="223" t="s">
        <v>79</v>
      </c>
      <c r="F60" s="205" t="s">
        <v>83</v>
      </c>
      <c r="G60" s="203" t="s">
        <v>444</v>
      </c>
      <c r="H60" s="206">
        <v>3</v>
      </c>
      <c r="I60" s="529">
        <f t="shared" si="0"/>
        <v>0.6006944444444443</v>
      </c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</row>
    <row r="61" spans="2:175" s="141" customFormat="1" ht="16.5" customHeight="1">
      <c r="B61" s="548"/>
      <c r="C61" s="217" t="s">
        <v>340</v>
      </c>
      <c r="D61" s="203" t="s">
        <v>89</v>
      </c>
      <c r="E61" s="223" t="s">
        <v>445</v>
      </c>
      <c r="F61" s="205" t="s">
        <v>83</v>
      </c>
      <c r="G61" s="203" t="s">
        <v>341</v>
      </c>
      <c r="H61" s="206">
        <v>3</v>
      </c>
      <c r="I61" s="529">
        <f t="shared" si="0"/>
        <v>0.6027777777777776</v>
      </c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</row>
    <row r="62" spans="2:175" s="141" customFormat="1" ht="16.5" customHeight="1">
      <c r="B62" s="548"/>
      <c r="C62" s="217" t="s">
        <v>342</v>
      </c>
      <c r="D62" s="203" t="s">
        <v>89</v>
      </c>
      <c r="E62" s="223" t="s">
        <v>446</v>
      </c>
      <c r="F62" s="205" t="s">
        <v>83</v>
      </c>
      <c r="G62" s="203" t="s">
        <v>447</v>
      </c>
      <c r="H62" s="206">
        <v>3</v>
      </c>
      <c r="I62" s="529">
        <f t="shared" si="0"/>
        <v>0.604861111111111</v>
      </c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</row>
    <row r="63" spans="2:175" s="141" customFormat="1" ht="16.5" customHeight="1">
      <c r="B63" s="548"/>
      <c r="C63" s="217" t="s">
        <v>363</v>
      </c>
      <c r="D63" s="203" t="s">
        <v>89</v>
      </c>
      <c r="E63" s="223" t="s">
        <v>448</v>
      </c>
      <c r="F63" s="205" t="s">
        <v>83</v>
      </c>
      <c r="G63" s="203" t="s">
        <v>338</v>
      </c>
      <c r="H63" s="206">
        <v>3</v>
      </c>
      <c r="I63" s="529">
        <f t="shared" si="0"/>
        <v>0.6069444444444443</v>
      </c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</row>
    <row r="64" spans="2:175" s="141" customFormat="1" ht="16.5" customHeight="1">
      <c r="B64" s="548"/>
      <c r="C64" s="217" t="s">
        <v>364</v>
      </c>
      <c r="D64" s="203" t="s">
        <v>89</v>
      </c>
      <c r="E64" s="223" t="s">
        <v>362</v>
      </c>
      <c r="F64" s="205" t="s">
        <v>83</v>
      </c>
      <c r="G64" s="203" t="s">
        <v>449</v>
      </c>
      <c r="H64" s="206">
        <v>3</v>
      </c>
      <c r="I64" s="529">
        <f t="shared" si="0"/>
        <v>0.6090277777777776</v>
      </c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</row>
    <row r="65" spans="2:175" s="141" customFormat="1" ht="16.5" customHeight="1">
      <c r="B65" s="548"/>
      <c r="C65" s="217" t="s">
        <v>450</v>
      </c>
      <c r="D65" s="203" t="s">
        <v>89</v>
      </c>
      <c r="E65" s="223" t="s">
        <v>451</v>
      </c>
      <c r="F65" s="205" t="s">
        <v>83</v>
      </c>
      <c r="G65" s="203" t="s">
        <v>67</v>
      </c>
      <c r="H65" s="206">
        <v>3</v>
      </c>
      <c r="I65" s="529">
        <f t="shared" si="0"/>
        <v>0.6111111111111109</v>
      </c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</row>
    <row r="66" spans="2:175" s="141" customFormat="1" ht="16.5" customHeight="1">
      <c r="B66" s="548"/>
      <c r="C66" s="217" t="s">
        <v>452</v>
      </c>
      <c r="D66" s="203" t="s">
        <v>89</v>
      </c>
      <c r="E66" s="223" t="s">
        <v>294</v>
      </c>
      <c r="F66" s="205" t="s">
        <v>83</v>
      </c>
      <c r="G66" s="203" t="s">
        <v>453</v>
      </c>
      <c r="H66" s="549">
        <v>3</v>
      </c>
      <c r="I66" s="529">
        <f t="shared" si="0"/>
        <v>0.6131944444444443</v>
      </c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</row>
    <row r="67" spans="2:175" s="141" customFormat="1" ht="16.5" customHeight="1">
      <c r="B67" s="490"/>
      <c r="C67" s="491" t="s">
        <v>250</v>
      </c>
      <c r="D67" s="479"/>
      <c r="E67" s="542" t="s">
        <v>251</v>
      </c>
      <c r="F67" s="494"/>
      <c r="G67" s="494"/>
      <c r="H67" s="482"/>
      <c r="I67" s="483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</row>
    <row r="68" spans="2:175" s="141" customFormat="1" ht="16.5" customHeight="1">
      <c r="B68" s="502"/>
      <c r="C68" s="503" t="s">
        <v>252</v>
      </c>
      <c r="D68" s="203" t="s">
        <v>89</v>
      </c>
      <c r="E68" s="544" t="s">
        <v>278</v>
      </c>
      <c r="F68" s="204" t="s">
        <v>83</v>
      </c>
      <c r="G68" s="204" t="s">
        <v>97</v>
      </c>
      <c r="H68" s="206">
        <v>1</v>
      </c>
      <c r="I68" s="529">
        <f>I66+TIME(0,H66,0)</f>
        <v>0.6152777777777776</v>
      </c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</row>
    <row r="69" spans="2:175" s="541" customFormat="1" ht="16.5" customHeight="1">
      <c r="B69" s="548"/>
      <c r="C69" s="217" t="s">
        <v>253</v>
      </c>
      <c r="D69" s="630" t="s">
        <v>88</v>
      </c>
      <c r="E69" s="223" t="s">
        <v>438</v>
      </c>
      <c r="F69" s="205" t="s">
        <v>83</v>
      </c>
      <c r="G69" s="204" t="s">
        <v>301</v>
      </c>
      <c r="H69" s="631">
        <v>3</v>
      </c>
      <c r="I69" s="529">
        <f aca="true" t="shared" si="1" ref="I69:I76">I68+TIME(0,H68,0)</f>
        <v>0.615972222222222</v>
      </c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3"/>
      <c r="AD69" s="543"/>
      <c r="AE69" s="543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3"/>
      <c r="BC69" s="543"/>
      <c r="BD69" s="543"/>
      <c r="BE69" s="543"/>
      <c r="BF69" s="543"/>
      <c r="BG69" s="543"/>
      <c r="BH69" s="543"/>
      <c r="BI69" s="543"/>
      <c r="BJ69" s="543"/>
      <c r="BK69" s="543"/>
      <c r="BL69" s="543"/>
      <c r="BM69" s="543"/>
      <c r="BN69" s="543"/>
      <c r="BO69" s="543"/>
      <c r="BP69" s="543"/>
      <c r="BQ69" s="543"/>
      <c r="BR69" s="543"/>
      <c r="BS69" s="543"/>
      <c r="BT69" s="543"/>
      <c r="BU69" s="543"/>
      <c r="BV69" s="543"/>
      <c r="BW69" s="543"/>
      <c r="BX69" s="543"/>
      <c r="BY69" s="543"/>
      <c r="BZ69" s="543"/>
      <c r="CA69" s="543"/>
      <c r="CB69" s="543"/>
      <c r="CC69" s="543"/>
      <c r="CD69" s="543"/>
      <c r="CE69" s="543"/>
      <c r="CF69" s="543"/>
      <c r="CG69" s="543"/>
      <c r="CH69" s="543"/>
      <c r="CI69" s="543"/>
      <c r="CJ69" s="543"/>
      <c r="CK69" s="543"/>
      <c r="CL69" s="543"/>
      <c r="CM69" s="543"/>
      <c r="CN69" s="543"/>
      <c r="CO69" s="543"/>
      <c r="CP69" s="543"/>
      <c r="CQ69" s="543"/>
      <c r="CR69" s="543"/>
      <c r="CS69" s="543"/>
      <c r="CT69" s="543"/>
      <c r="CU69" s="543"/>
      <c r="CV69" s="543"/>
      <c r="CW69" s="543"/>
      <c r="CX69" s="543"/>
      <c r="CY69" s="543"/>
      <c r="CZ69" s="543"/>
      <c r="DA69" s="543"/>
      <c r="DB69" s="543"/>
      <c r="DC69" s="543"/>
      <c r="DD69" s="543"/>
      <c r="DE69" s="543"/>
      <c r="DF69" s="543"/>
      <c r="DG69" s="543"/>
      <c r="DH69" s="543"/>
      <c r="DI69" s="543"/>
      <c r="DJ69" s="543"/>
      <c r="DK69" s="543"/>
      <c r="DL69" s="543"/>
      <c r="DM69" s="543"/>
      <c r="DN69" s="543"/>
      <c r="DO69" s="543"/>
      <c r="DP69" s="543"/>
      <c r="DQ69" s="543"/>
      <c r="DR69" s="543"/>
      <c r="DS69" s="543"/>
      <c r="DT69" s="543"/>
      <c r="DU69" s="543"/>
      <c r="DV69" s="543"/>
      <c r="DW69" s="543"/>
      <c r="DX69" s="543"/>
      <c r="DY69" s="543"/>
      <c r="DZ69" s="543"/>
      <c r="EA69" s="543"/>
      <c r="EB69" s="543"/>
      <c r="EC69" s="543"/>
      <c r="ED69" s="543"/>
      <c r="EE69" s="543"/>
      <c r="EF69" s="543"/>
      <c r="EG69" s="543"/>
      <c r="EH69" s="543"/>
      <c r="EI69" s="543"/>
      <c r="EJ69" s="543"/>
      <c r="EK69" s="543"/>
      <c r="EL69" s="543"/>
      <c r="EM69" s="543"/>
      <c r="EN69" s="543"/>
      <c r="EO69" s="543"/>
      <c r="EP69" s="543"/>
      <c r="EQ69" s="543"/>
      <c r="ER69" s="543"/>
      <c r="ES69" s="543"/>
      <c r="ET69" s="543"/>
      <c r="EU69" s="543"/>
      <c r="EV69" s="543"/>
      <c r="EW69" s="543"/>
      <c r="EX69" s="543"/>
      <c r="EY69" s="543"/>
      <c r="EZ69" s="543"/>
      <c r="FA69" s="543"/>
      <c r="FB69" s="543"/>
      <c r="FC69" s="543"/>
      <c r="FD69" s="543"/>
      <c r="FE69" s="543"/>
      <c r="FF69" s="543"/>
      <c r="FG69" s="543"/>
      <c r="FH69" s="543"/>
      <c r="FI69" s="543"/>
      <c r="FJ69" s="543"/>
      <c r="FK69" s="543"/>
      <c r="FL69" s="543"/>
      <c r="FM69" s="543"/>
      <c r="FN69" s="543"/>
      <c r="FO69" s="543"/>
      <c r="FP69" s="543"/>
      <c r="FQ69" s="543"/>
      <c r="FR69" s="543"/>
      <c r="FS69" s="543"/>
    </row>
    <row r="70" spans="2:175" s="141" customFormat="1" ht="16.5" customHeight="1">
      <c r="B70" s="502"/>
      <c r="C70" s="503" t="s">
        <v>254</v>
      </c>
      <c r="D70" s="204" t="s">
        <v>89</v>
      </c>
      <c r="E70" s="552" t="s">
        <v>343</v>
      </c>
      <c r="F70" s="204" t="s">
        <v>83</v>
      </c>
      <c r="G70" s="218" t="s">
        <v>297</v>
      </c>
      <c r="H70" s="206">
        <v>3</v>
      </c>
      <c r="I70" s="529">
        <f t="shared" si="1"/>
        <v>0.6180555555555554</v>
      </c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</row>
    <row r="71" spans="2:175" s="473" customFormat="1" ht="16.5" customHeight="1">
      <c r="B71" s="502"/>
      <c r="C71" s="503" t="s">
        <v>255</v>
      </c>
      <c r="D71" s="203" t="s">
        <v>89</v>
      </c>
      <c r="E71" s="224" t="s">
        <v>295</v>
      </c>
      <c r="F71" s="205" t="s">
        <v>83</v>
      </c>
      <c r="G71" s="205" t="s">
        <v>97</v>
      </c>
      <c r="H71" s="206">
        <v>3</v>
      </c>
      <c r="I71" s="529">
        <f t="shared" si="1"/>
        <v>0.6201388888888887</v>
      </c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  <c r="DA71" s="326"/>
      <c r="DB71" s="326"/>
      <c r="DC71" s="326"/>
      <c r="DD71" s="326"/>
      <c r="DE71" s="326"/>
      <c r="DF71" s="326"/>
      <c r="DG71" s="326"/>
      <c r="DH71" s="326"/>
      <c r="DI71" s="326"/>
      <c r="DJ71" s="326"/>
      <c r="DK71" s="326"/>
      <c r="DL71" s="326"/>
      <c r="DM71" s="326"/>
      <c r="DN71" s="326"/>
      <c r="DO71" s="326"/>
      <c r="DP71" s="326"/>
      <c r="DQ71" s="326"/>
      <c r="DR71" s="326"/>
      <c r="DS71" s="326"/>
      <c r="DT71" s="326"/>
      <c r="DU71" s="326"/>
      <c r="DV71" s="326"/>
      <c r="DW71" s="326"/>
      <c r="DX71" s="326"/>
      <c r="DY71" s="326"/>
      <c r="DZ71" s="326"/>
      <c r="EA71" s="326"/>
      <c r="EB71" s="326"/>
      <c r="EC71" s="326"/>
      <c r="ED71" s="326"/>
      <c r="EE71" s="326"/>
      <c r="EF71" s="326"/>
      <c r="EG71" s="326"/>
      <c r="EH71" s="326"/>
      <c r="EI71" s="326"/>
      <c r="EJ71" s="326"/>
      <c r="EK71" s="326"/>
      <c r="EL71" s="326"/>
      <c r="EM71" s="326"/>
      <c r="EN71" s="326"/>
      <c r="EO71" s="326"/>
      <c r="EP71" s="326"/>
      <c r="EQ71" s="326"/>
      <c r="ER71" s="326"/>
      <c r="ES71" s="326"/>
      <c r="ET71" s="326"/>
      <c r="EU71" s="326"/>
      <c r="EV71" s="326"/>
      <c r="EW71" s="326"/>
      <c r="EX71" s="326"/>
      <c r="EY71" s="326"/>
      <c r="EZ71" s="326"/>
      <c r="FA71" s="326"/>
      <c r="FB71" s="326"/>
      <c r="FC71" s="326"/>
      <c r="FD71" s="326"/>
      <c r="FE71" s="326"/>
      <c r="FF71" s="326"/>
      <c r="FG71" s="326"/>
      <c r="FH71" s="326"/>
      <c r="FI71" s="326"/>
      <c r="FJ71" s="326"/>
      <c r="FK71" s="326"/>
      <c r="FL71" s="326"/>
      <c r="FM71" s="326"/>
      <c r="FN71" s="326"/>
      <c r="FO71" s="326"/>
      <c r="FP71" s="326"/>
      <c r="FQ71" s="326"/>
      <c r="FR71" s="326"/>
      <c r="FS71" s="326"/>
    </row>
    <row r="72" spans="2:175" s="142" customFormat="1" ht="16.5" customHeight="1">
      <c r="B72" s="502"/>
      <c r="C72" s="503" t="s">
        <v>291</v>
      </c>
      <c r="D72" s="204" t="s">
        <v>89</v>
      </c>
      <c r="E72" s="552" t="s">
        <v>454</v>
      </c>
      <c r="F72" s="204" t="s">
        <v>83</v>
      </c>
      <c r="G72" s="218" t="s">
        <v>139</v>
      </c>
      <c r="H72" s="206">
        <v>3</v>
      </c>
      <c r="I72" s="529">
        <f t="shared" si="1"/>
        <v>0.622222222222222</v>
      </c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  <c r="FF72" s="145"/>
      <c r="FG72" s="145"/>
      <c r="FH72" s="145"/>
      <c r="FI72" s="145"/>
      <c r="FJ72" s="145"/>
      <c r="FK72" s="145"/>
      <c r="FL72" s="145"/>
      <c r="FM72" s="145"/>
      <c r="FN72" s="145"/>
      <c r="FO72" s="145"/>
      <c r="FP72" s="145"/>
      <c r="FQ72" s="145"/>
      <c r="FR72" s="145"/>
      <c r="FS72" s="145"/>
    </row>
    <row r="73" spans="2:175" s="141" customFormat="1" ht="16.5" customHeight="1">
      <c r="B73" s="502"/>
      <c r="C73" s="503" t="s">
        <v>292</v>
      </c>
      <c r="D73" s="204" t="s">
        <v>89</v>
      </c>
      <c r="E73" s="552" t="s">
        <v>455</v>
      </c>
      <c r="F73" s="204" t="s">
        <v>83</v>
      </c>
      <c r="G73" s="218" t="s">
        <v>312</v>
      </c>
      <c r="H73" s="206">
        <v>3</v>
      </c>
      <c r="I73" s="529">
        <f t="shared" si="1"/>
        <v>0.6243055555555553</v>
      </c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</row>
    <row r="74" spans="2:175" s="142" customFormat="1" ht="16.5" customHeight="1">
      <c r="B74" s="502"/>
      <c r="C74" s="503" t="s">
        <v>293</v>
      </c>
      <c r="D74" s="203" t="s">
        <v>89</v>
      </c>
      <c r="E74" s="552" t="s">
        <v>456</v>
      </c>
      <c r="F74" s="204" t="s">
        <v>83</v>
      </c>
      <c r="G74" s="218" t="s">
        <v>457</v>
      </c>
      <c r="H74" s="206">
        <v>3</v>
      </c>
      <c r="I74" s="529">
        <f t="shared" si="1"/>
        <v>0.6263888888888887</v>
      </c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5"/>
      <c r="EA74" s="145"/>
      <c r="EB74" s="145"/>
      <c r="EC74" s="145"/>
      <c r="ED74" s="145"/>
      <c r="EE74" s="145"/>
      <c r="EF74" s="145"/>
      <c r="EG74" s="145"/>
      <c r="EH74" s="145"/>
      <c r="EI74" s="145"/>
      <c r="EJ74" s="145"/>
      <c r="EK74" s="145"/>
      <c r="EL74" s="145"/>
      <c r="EM74" s="145"/>
      <c r="EN74" s="145"/>
      <c r="EO74" s="145"/>
      <c r="EP74" s="145"/>
      <c r="EQ74" s="145"/>
      <c r="ER74" s="145"/>
      <c r="ES74" s="145"/>
      <c r="ET74" s="145"/>
      <c r="EU74" s="145"/>
      <c r="EV74" s="145"/>
      <c r="EW74" s="145"/>
      <c r="EX74" s="145"/>
      <c r="EY74" s="145"/>
      <c r="EZ74" s="145"/>
      <c r="FA74" s="145"/>
      <c r="FB74" s="145"/>
      <c r="FC74" s="145"/>
      <c r="FD74" s="145"/>
      <c r="FE74" s="145"/>
      <c r="FF74" s="145"/>
      <c r="FG74" s="145"/>
      <c r="FH74" s="145"/>
      <c r="FI74" s="145"/>
      <c r="FJ74" s="145"/>
      <c r="FK74" s="145"/>
      <c r="FL74" s="145"/>
      <c r="FM74" s="145"/>
      <c r="FN74" s="145"/>
      <c r="FO74" s="145"/>
      <c r="FP74" s="145"/>
      <c r="FQ74" s="145"/>
      <c r="FR74" s="145"/>
      <c r="FS74" s="145"/>
    </row>
    <row r="75" spans="2:175" s="141" customFormat="1" ht="16.5" customHeight="1">
      <c r="B75" s="502"/>
      <c r="C75" s="503" t="s">
        <v>296</v>
      </c>
      <c r="D75" s="204" t="s">
        <v>89</v>
      </c>
      <c r="E75" s="552" t="s">
        <v>458</v>
      </c>
      <c r="F75" s="204" t="s">
        <v>83</v>
      </c>
      <c r="G75" s="218" t="s">
        <v>459</v>
      </c>
      <c r="H75" s="206">
        <v>3</v>
      </c>
      <c r="I75" s="529">
        <f t="shared" si="1"/>
        <v>0.628472222222222</v>
      </c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</row>
    <row r="76" spans="2:175" s="141" customFormat="1" ht="16.5" customHeight="1">
      <c r="B76" s="502"/>
      <c r="C76" s="503" t="s">
        <v>344</v>
      </c>
      <c r="D76" s="204" t="s">
        <v>89</v>
      </c>
      <c r="E76" s="552" t="s">
        <v>460</v>
      </c>
      <c r="F76" s="204" t="s">
        <v>83</v>
      </c>
      <c r="G76" s="218" t="s">
        <v>461</v>
      </c>
      <c r="H76" s="206">
        <v>3</v>
      </c>
      <c r="I76" s="529">
        <f t="shared" si="1"/>
        <v>0.6305555555555553</v>
      </c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</row>
    <row r="77" spans="2:175" s="141" customFormat="1" ht="16.5" customHeight="1">
      <c r="B77" s="490"/>
      <c r="C77" s="491" t="s">
        <v>284</v>
      </c>
      <c r="D77" s="479"/>
      <c r="E77" s="542" t="s">
        <v>462</v>
      </c>
      <c r="F77" s="494"/>
      <c r="G77" s="494"/>
      <c r="H77" s="482"/>
      <c r="I77" s="483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</row>
    <row r="78" spans="2:175" s="141" customFormat="1" ht="16.5" customHeight="1">
      <c r="B78" s="528"/>
      <c r="C78" s="212" t="s">
        <v>285</v>
      </c>
      <c r="D78" s="203" t="s">
        <v>89</v>
      </c>
      <c r="E78" s="223" t="s">
        <v>145</v>
      </c>
      <c r="F78" s="205" t="s">
        <v>83</v>
      </c>
      <c r="G78" s="205" t="s">
        <v>463</v>
      </c>
      <c r="H78" s="206">
        <v>3</v>
      </c>
      <c r="I78" s="529">
        <f>I76+TIME(0,H76,0)</f>
        <v>0.6326388888888886</v>
      </c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</row>
    <row r="79" spans="2:175" s="141" customFormat="1" ht="16.5" customHeight="1">
      <c r="B79" s="484"/>
      <c r="C79" s="485" t="s">
        <v>286</v>
      </c>
      <c r="D79" s="486" t="s">
        <v>89</v>
      </c>
      <c r="E79" s="553" t="s">
        <v>298</v>
      </c>
      <c r="F79" s="487" t="s">
        <v>83</v>
      </c>
      <c r="G79" s="487" t="s">
        <v>70</v>
      </c>
      <c r="H79" s="488"/>
      <c r="I79" s="489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</row>
    <row r="80" spans="2:175" s="141" customFormat="1" ht="16.5" customHeight="1">
      <c r="B80" s="207"/>
      <c r="C80" s="207"/>
      <c r="D80" s="208"/>
      <c r="E80" s="372"/>
      <c r="F80" s="209"/>
      <c r="G80" s="209"/>
      <c r="H80" s="210"/>
      <c r="I80" s="211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</row>
    <row r="81" spans="2:175" s="141" customFormat="1" ht="16.5" customHeight="1">
      <c r="B81" s="531"/>
      <c r="C81" s="532">
        <v>8</v>
      </c>
      <c r="D81" s="533" t="s">
        <v>89</v>
      </c>
      <c r="E81" s="534" t="s">
        <v>256</v>
      </c>
      <c r="F81" s="518" t="s">
        <v>83</v>
      </c>
      <c r="G81" s="518" t="s">
        <v>189</v>
      </c>
      <c r="H81" s="535">
        <v>4</v>
      </c>
      <c r="I81" s="536">
        <f>I78+TIME(0,H78,0)</f>
        <v>0.634722222222222</v>
      </c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</row>
    <row r="82" spans="2:175" s="141" customFormat="1" ht="16.5" customHeight="1">
      <c r="B82" s="207"/>
      <c r="C82" s="207"/>
      <c r="D82" s="208"/>
      <c r="E82" s="372"/>
      <c r="F82" s="209"/>
      <c r="G82" s="209"/>
      <c r="H82" s="210"/>
      <c r="I82" s="211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</row>
    <row r="83" spans="2:175" s="141" customFormat="1" ht="16.5" customHeight="1">
      <c r="B83" s="531"/>
      <c r="C83" s="532">
        <v>9</v>
      </c>
      <c r="D83" s="533" t="s">
        <v>89</v>
      </c>
      <c r="E83" s="554" t="s">
        <v>257</v>
      </c>
      <c r="F83" s="518" t="s">
        <v>83</v>
      </c>
      <c r="G83" s="533" t="s">
        <v>109</v>
      </c>
      <c r="H83" s="535">
        <v>4</v>
      </c>
      <c r="I83" s="536">
        <f>I81+TIME(0,H81,0)</f>
        <v>0.6374999999999997</v>
      </c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K83" s="144"/>
      <c r="BL83" s="144"/>
      <c r="BM83" s="144"/>
      <c r="BN83" s="144"/>
      <c r="BO83" s="144"/>
      <c r="BP83" s="144"/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  <c r="DV83" s="144"/>
      <c r="DW83" s="144"/>
      <c r="DX83" s="144"/>
      <c r="DY83" s="144"/>
      <c r="DZ83" s="144"/>
      <c r="EA83" s="144"/>
      <c r="EB83" s="144"/>
      <c r="EC83" s="144"/>
      <c r="ED83" s="144"/>
      <c r="EE83" s="144"/>
      <c r="EF83" s="144"/>
      <c r="EG83" s="144"/>
      <c r="EH83" s="144"/>
      <c r="EI83" s="144"/>
      <c r="EJ83" s="144"/>
      <c r="EK83" s="144"/>
      <c r="EL83" s="144"/>
      <c r="EM83" s="144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</row>
    <row r="84" spans="2:175" s="141" customFormat="1" ht="16.5" customHeight="1">
      <c r="B84" s="207"/>
      <c r="C84" s="207"/>
      <c r="D84" s="208"/>
      <c r="E84" s="237"/>
      <c r="F84" s="209"/>
      <c r="G84" s="208"/>
      <c r="H84" s="210"/>
      <c r="I84" s="211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  <c r="DV84" s="144"/>
      <c r="DW84" s="144"/>
      <c r="DX84" s="144"/>
      <c r="DY84" s="144"/>
      <c r="DZ84" s="144"/>
      <c r="EA84" s="144"/>
      <c r="EB84" s="144"/>
      <c r="EC84" s="144"/>
      <c r="ED84" s="144"/>
      <c r="EE84" s="144"/>
      <c r="EF84" s="144"/>
      <c r="EG84" s="144"/>
      <c r="EH84" s="144"/>
      <c r="EI84" s="144"/>
      <c r="EJ84" s="144"/>
      <c r="EK84" s="144"/>
      <c r="EL84" s="144"/>
      <c r="EM84" s="144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</row>
    <row r="85" spans="2:175" s="142" customFormat="1" ht="16.5" customHeight="1">
      <c r="B85" s="531"/>
      <c r="C85" s="532">
        <v>10</v>
      </c>
      <c r="D85" s="533" t="s">
        <v>89</v>
      </c>
      <c r="E85" s="554" t="s">
        <v>75</v>
      </c>
      <c r="F85" s="518" t="s">
        <v>105</v>
      </c>
      <c r="G85" s="533" t="s">
        <v>358</v>
      </c>
      <c r="H85" s="535">
        <v>4</v>
      </c>
      <c r="I85" s="536">
        <f>I83+TIME(0,H83,0)</f>
        <v>0.6402777777777775</v>
      </c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5"/>
      <c r="EO85" s="145"/>
      <c r="EP85" s="145"/>
      <c r="EQ85" s="145"/>
      <c r="ER85" s="145"/>
      <c r="ES85" s="145"/>
      <c r="ET85" s="145"/>
      <c r="EU85" s="145"/>
      <c r="EV85" s="145"/>
      <c r="EW85" s="145"/>
      <c r="EX85" s="145"/>
      <c r="EY85" s="145"/>
      <c r="EZ85" s="145"/>
      <c r="FA85" s="145"/>
      <c r="FB85" s="145"/>
      <c r="FC85" s="145"/>
      <c r="FD85" s="145"/>
      <c r="FE85" s="145"/>
      <c r="FF85" s="145"/>
      <c r="FG85" s="145"/>
      <c r="FH85" s="145"/>
      <c r="FI85" s="145"/>
      <c r="FJ85" s="145"/>
      <c r="FK85" s="145"/>
      <c r="FL85" s="145"/>
      <c r="FM85" s="145"/>
      <c r="FN85" s="145"/>
      <c r="FO85" s="145"/>
      <c r="FP85" s="145"/>
      <c r="FQ85" s="145"/>
      <c r="FR85" s="145"/>
      <c r="FS85" s="145"/>
    </row>
    <row r="86" spans="2:175" s="142" customFormat="1" ht="16.5" customHeight="1">
      <c r="B86" s="207"/>
      <c r="C86" s="207"/>
      <c r="D86" s="208"/>
      <c r="E86" s="237"/>
      <c r="F86" s="209"/>
      <c r="G86" s="208"/>
      <c r="H86" s="210"/>
      <c r="I86" s="211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5"/>
      <c r="EO86" s="145"/>
      <c r="EP86" s="145"/>
      <c r="EQ86" s="145"/>
      <c r="ER86" s="145"/>
      <c r="ES86" s="145"/>
      <c r="ET86" s="145"/>
      <c r="EU86" s="145"/>
      <c r="EV86" s="145"/>
      <c r="EW86" s="145"/>
      <c r="EX86" s="145"/>
      <c r="EY86" s="145"/>
      <c r="EZ86" s="145"/>
      <c r="FA86" s="145"/>
      <c r="FB86" s="145"/>
      <c r="FC86" s="145"/>
      <c r="FD86" s="145"/>
      <c r="FE86" s="145"/>
      <c r="FF86" s="145"/>
      <c r="FG86" s="145"/>
      <c r="FH86" s="145"/>
      <c r="FI86" s="145"/>
      <c r="FJ86" s="145"/>
      <c r="FK86" s="145"/>
      <c r="FL86" s="145"/>
      <c r="FM86" s="145"/>
      <c r="FN86" s="145"/>
      <c r="FO86" s="145"/>
      <c r="FP86" s="145"/>
      <c r="FQ86" s="145"/>
      <c r="FR86" s="145"/>
      <c r="FS86" s="145"/>
    </row>
    <row r="87" spans="2:175" s="142" customFormat="1" ht="16.5" customHeight="1">
      <c r="B87" s="531"/>
      <c r="C87" s="532">
        <v>11</v>
      </c>
      <c r="D87" s="533" t="s">
        <v>89</v>
      </c>
      <c r="E87" s="554" t="s">
        <v>464</v>
      </c>
      <c r="F87" s="518" t="s">
        <v>105</v>
      </c>
      <c r="G87" s="533" t="s">
        <v>465</v>
      </c>
      <c r="H87" s="535">
        <v>4</v>
      </c>
      <c r="I87" s="536">
        <f>I85+TIME(0,H85,0)</f>
        <v>0.6430555555555553</v>
      </c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</row>
    <row r="88" spans="2:175" s="142" customFormat="1" ht="16.5" customHeight="1">
      <c r="B88" s="207"/>
      <c r="C88" s="207"/>
      <c r="D88" s="208"/>
      <c r="E88" s="237"/>
      <c r="F88" s="209"/>
      <c r="G88" s="208"/>
      <c r="H88" s="210"/>
      <c r="I88" s="211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5"/>
      <c r="FF88" s="145"/>
      <c r="FG88" s="145"/>
      <c r="FH88" s="145"/>
      <c r="FI88" s="145"/>
      <c r="FJ88" s="145"/>
      <c r="FK88" s="145"/>
      <c r="FL88" s="145"/>
      <c r="FM88" s="145"/>
      <c r="FN88" s="145"/>
      <c r="FO88" s="145"/>
      <c r="FP88" s="145"/>
      <c r="FQ88" s="145"/>
      <c r="FR88" s="145"/>
      <c r="FS88" s="145"/>
    </row>
    <row r="89" spans="2:175" s="142" customFormat="1" ht="16.5" customHeight="1">
      <c r="B89" s="555"/>
      <c r="C89" s="556">
        <v>12</v>
      </c>
      <c r="D89" s="479" t="s">
        <v>87</v>
      </c>
      <c r="E89" s="557" t="s">
        <v>466</v>
      </c>
      <c r="F89" s="494"/>
      <c r="G89" s="558"/>
      <c r="H89" s="482">
        <v>0</v>
      </c>
      <c r="I89" s="483">
        <f>I87+TIME(0,H87,0)</f>
        <v>0.645833333333333</v>
      </c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5"/>
      <c r="EO89" s="145"/>
      <c r="EP89" s="145"/>
      <c r="EQ89" s="145"/>
      <c r="ER89" s="145"/>
      <c r="ES89" s="145"/>
      <c r="ET89" s="145"/>
      <c r="EU89" s="145"/>
      <c r="EV89" s="145"/>
      <c r="EW89" s="145"/>
      <c r="EX89" s="145"/>
      <c r="EY89" s="145"/>
      <c r="EZ89" s="145"/>
      <c r="FA89" s="145"/>
      <c r="FB89" s="145"/>
      <c r="FC89" s="145"/>
      <c r="FD89" s="145"/>
      <c r="FE89" s="145"/>
      <c r="FF89" s="145"/>
      <c r="FG89" s="145"/>
      <c r="FH89" s="145"/>
      <c r="FI89" s="145"/>
      <c r="FJ89" s="145"/>
      <c r="FK89" s="145"/>
      <c r="FL89" s="145"/>
      <c r="FM89" s="145"/>
      <c r="FN89" s="145"/>
      <c r="FO89" s="145"/>
      <c r="FP89" s="145"/>
      <c r="FQ89" s="145"/>
      <c r="FR89" s="145"/>
      <c r="FS89" s="145"/>
    </row>
    <row r="90" spans="2:175" s="142" customFormat="1" ht="16.5" customHeight="1">
      <c r="B90" s="497"/>
      <c r="C90" s="219"/>
      <c r="D90" s="204"/>
      <c r="E90" s="143"/>
      <c r="F90" s="204"/>
      <c r="G90" s="218"/>
      <c r="H90" s="216"/>
      <c r="I90" s="559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5"/>
      <c r="EO90" s="145"/>
      <c r="EP90" s="145"/>
      <c r="EQ90" s="145"/>
      <c r="ER90" s="145"/>
      <c r="ES90" s="145"/>
      <c r="ET90" s="145"/>
      <c r="EU90" s="145"/>
      <c r="EV90" s="145"/>
      <c r="EW90" s="145"/>
      <c r="EX90" s="145"/>
      <c r="EY90" s="145"/>
      <c r="EZ90" s="145"/>
      <c r="FA90" s="145"/>
      <c r="FB90" s="145"/>
      <c r="FC90" s="145"/>
      <c r="FD90" s="145"/>
      <c r="FE90" s="145"/>
      <c r="FF90" s="145"/>
      <c r="FG90" s="145"/>
      <c r="FH90" s="145"/>
      <c r="FI90" s="145"/>
      <c r="FJ90" s="145"/>
      <c r="FK90" s="145"/>
      <c r="FL90" s="145"/>
      <c r="FM90" s="145"/>
      <c r="FN90" s="145"/>
      <c r="FO90" s="145"/>
      <c r="FP90" s="145"/>
      <c r="FQ90" s="145"/>
      <c r="FR90" s="145"/>
      <c r="FS90" s="145"/>
    </row>
    <row r="91" spans="2:175" s="142" customFormat="1" ht="16.5" customHeight="1">
      <c r="B91" s="548"/>
      <c r="C91" s="217"/>
      <c r="D91" s="204"/>
      <c r="E91" s="225" t="s">
        <v>98</v>
      </c>
      <c r="F91" s="143"/>
      <c r="G91" s="143"/>
      <c r="H91" s="226">
        <v>30</v>
      </c>
      <c r="I91" s="529">
        <f>I89+TIME(0,H89,0)</f>
        <v>0.645833333333333</v>
      </c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5"/>
      <c r="EO91" s="145"/>
      <c r="EP91" s="145"/>
      <c r="EQ91" s="145"/>
      <c r="ER91" s="145"/>
      <c r="ES91" s="145"/>
      <c r="ET91" s="145"/>
      <c r="EU91" s="145"/>
      <c r="EV91" s="145"/>
      <c r="EW91" s="145"/>
      <c r="EX91" s="145"/>
      <c r="EY91" s="145"/>
      <c r="EZ91" s="145"/>
      <c r="FA91" s="145"/>
      <c r="FB91" s="145"/>
      <c r="FC91" s="145"/>
      <c r="FD91" s="145"/>
      <c r="FE91" s="145"/>
      <c r="FF91" s="145"/>
      <c r="FG91" s="145"/>
      <c r="FH91" s="145"/>
      <c r="FI91" s="145"/>
      <c r="FJ91" s="145"/>
      <c r="FK91" s="145"/>
      <c r="FL91" s="145"/>
      <c r="FM91" s="145"/>
      <c r="FN91" s="145"/>
      <c r="FO91" s="145"/>
      <c r="FP91" s="145"/>
      <c r="FQ91" s="145"/>
      <c r="FR91" s="145"/>
      <c r="FS91" s="145"/>
    </row>
    <row r="92" spans="1:175" s="339" customFormat="1" ht="16.5" customHeight="1">
      <c r="A92" s="560"/>
      <c r="B92" s="548"/>
      <c r="C92" s="217"/>
      <c r="D92" s="204"/>
      <c r="E92" s="225"/>
      <c r="F92" s="143"/>
      <c r="G92" s="143"/>
      <c r="H92" s="226"/>
      <c r="I92" s="529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2"/>
      <c r="W92" s="562"/>
      <c r="X92" s="562"/>
      <c r="Y92" s="562"/>
      <c r="Z92" s="562"/>
      <c r="AA92" s="562"/>
      <c r="AB92" s="562"/>
      <c r="AC92" s="562"/>
      <c r="AD92" s="562"/>
      <c r="AE92" s="562"/>
      <c r="AF92" s="562"/>
      <c r="AG92" s="562"/>
      <c r="AH92" s="562"/>
      <c r="AI92" s="562"/>
      <c r="AJ92" s="562"/>
      <c r="AK92" s="562"/>
      <c r="AL92" s="562"/>
      <c r="AM92" s="562"/>
      <c r="AN92" s="562"/>
      <c r="AO92" s="562"/>
      <c r="AP92" s="562"/>
      <c r="AQ92" s="562"/>
      <c r="AR92" s="562"/>
      <c r="AS92" s="562"/>
      <c r="AT92" s="562"/>
      <c r="AU92" s="562"/>
      <c r="AV92" s="562"/>
      <c r="AW92" s="562"/>
      <c r="AX92" s="562"/>
      <c r="AY92" s="562"/>
      <c r="AZ92" s="562"/>
      <c r="BA92" s="562"/>
      <c r="BB92" s="562"/>
      <c r="BC92" s="562"/>
      <c r="BD92" s="562"/>
      <c r="BE92" s="562"/>
      <c r="BF92" s="562"/>
      <c r="BG92" s="562"/>
      <c r="BH92" s="562"/>
      <c r="BI92" s="562"/>
      <c r="BJ92" s="562"/>
      <c r="BK92" s="562"/>
      <c r="BL92" s="562"/>
      <c r="BM92" s="562"/>
      <c r="BN92" s="562"/>
      <c r="BO92" s="562"/>
      <c r="BP92" s="562"/>
      <c r="BQ92" s="562"/>
      <c r="BR92" s="562"/>
      <c r="BS92" s="562"/>
      <c r="BT92" s="562"/>
      <c r="BU92" s="562"/>
      <c r="BV92" s="562"/>
      <c r="BW92" s="562"/>
      <c r="BX92" s="562"/>
      <c r="BY92" s="562"/>
      <c r="BZ92" s="562"/>
      <c r="CA92" s="562"/>
      <c r="CB92" s="562"/>
      <c r="CC92" s="562"/>
      <c r="CD92" s="562"/>
      <c r="CE92" s="562"/>
      <c r="CF92" s="562"/>
      <c r="CG92" s="562"/>
      <c r="CH92" s="562"/>
      <c r="CI92" s="562"/>
      <c r="CJ92" s="562"/>
      <c r="CK92" s="562"/>
      <c r="CL92" s="562"/>
      <c r="CM92" s="562"/>
      <c r="CN92" s="562"/>
      <c r="CO92" s="562"/>
      <c r="CP92" s="562"/>
      <c r="CQ92" s="562"/>
      <c r="CR92" s="562"/>
      <c r="CS92" s="562"/>
      <c r="CT92" s="562"/>
      <c r="CU92" s="562"/>
      <c r="CV92" s="562"/>
      <c r="CW92" s="562"/>
      <c r="CX92" s="562"/>
      <c r="CY92" s="562"/>
      <c r="CZ92" s="562"/>
      <c r="DA92" s="562"/>
      <c r="DB92" s="562"/>
      <c r="DC92" s="562"/>
      <c r="DD92" s="562"/>
      <c r="DE92" s="562"/>
      <c r="DF92" s="562"/>
      <c r="DG92" s="562"/>
      <c r="DH92" s="562"/>
      <c r="DI92" s="562"/>
      <c r="DJ92" s="562"/>
      <c r="DK92" s="562"/>
      <c r="DL92" s="562"/>
      <c r="DM92" s="562"/>
      <c r="DN92" s="562"/>
      <c r="DO92" s="562"/>
      <c r="DP92" s="562"/>
      <c r="DQ92" s="562"/>
      <c r="DR92" s="562"/>
      <c r="DS92" s="562"/>
      <c r="DT92" s="562"/>
      <c r="DU92" s="562"/>
      <c r="DV92" s="562"/>
      <c r="DW92" s="562"/>
      <c r="DX92" s="562"/>
      <c r="DY92" s="562"/>
      <c r="DZ92" s="562"/>
      <c r="EA92" s="562"/>
      <c r="EB92" s="562"/>
      <c r="EC92" s="562"/>
      <c r="ED92" s="562"/>
      <c r="EE92" s="562"/>
      <c r="EF92" s="562"/>
      <c r="EG92" s="562"/>
      <c r="EH92" s="562"/>
      <c r="EI92" s="562"/>
      <c r="EJ92" s="562"/>
      <c r="EK92" s="562"/>
      <c r="EL92" s="562"/>
      <c r="EM92" s="562"/>
      <c r="EN92" s="562"/>
      <c r="EO92" s="562"/>
      <c r="EP92" s="562"/>
      <c r="EQ92" s="562"/>
      <c r="ER92" s="562"/>
      <c r="ES92" s="562"/>
      <c r="ET92" s="562"/>
      <c r="EU92" s="562"/>
      <c r="EV92" s="562"/>
      <c r="EW92" s="562"/>
      <c r="EX92" s="562"/>
      <c r="EY92" s="562"/>
      <c r="EZ92" s="562"/>
      <c r="FA92" s="562"/>
      <c r="FB92" s="562"/>
      <c r="FC92" s="562"/>
      <c r="FD92" s="562"/>
      <c r="FE92" s="562"/>
      <c r="FF92" s="562"/>
      <c r="FG92" s="562"/>
      <c r="FH92" s="562"/>
      <c r="FI92" s="562"/>
      <c r="FJ92" s="562"/>
      <c r="FK92" s="562"/>
      <c r="FL92" s="562"/>
      <c r="FM92" s="562"/>
      <c r="FN92" s="562"/>
      <c r="FO92" s="562"/>
      <c r="FP92" s="562"/>
      <c r="FQ92" s="562"/>
      <c r="FR92" s="562"/>
      <c r="FS92" s="562"/>
    </row>
    <row r="93" spans="1:175" s="567" customFormat="1" ht="16.5" customHeight="1">
      <c r="A93" s="563"/>
      <c r="B93" s="550"/>
      <c r="C93" s="551"/>
      <c r="D93" s="509"/>
      <c r="E93" s="564" t="s">
        <v>467</v>
      </c>
      <c r="F93" s="565"/>
      <c r="G93" s="565"/>
      <c r="H93" s="566"/>
      <c r="I93" s="489">
        <f>I91+TIME(0,H91,0)</f>
        <v>0.6666666666666664</v>
      </c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1"/>
      <c r="AK93" s="561"/>
      <c r="AL93" s="561"/>
      <c r="AM93" s="561"/>
      <c r="AN93" s="561"/>
      <c r="AO93" s="561"/>
      <c r="AP93" s="561"/>
      <c r="AQ93" s="561"/>
      <c r="AR93" s="561"/>
      <c r="AS93" s="561"/>
      <c r="AT93" s="561"/>
      <c r="AU93" s="561"/>
      <c r="AV93" s="561"/>
      <c r="AW93" s="561"/>
      <c r="AX93" s="561"/>
      <c r="AY93" s="561"/>
      <c r="AZ93" s="561"/>
      <c r="BA93" s="561"/>
      <c r="BB93" s="561"/>
      <c r="BC93" s="561"/>
      <c r="BD93" s="561"/>
      <c r="BE93" s="561"/>
      <c r="BF93" s="561"/>
      <c r="BG93" s="561"/>
      <c r="BH93" s="561"/>
      <c r="BI93" s="561"/>
      <c r="BJ93" s="561"/>
      <c r="BK93" s="561"/>
      <c r="BL93" s="561"/>
      <c r="BM93" s="561"/>
      <c r="BN93" s="561"/>
      <c r="BO93" s="561"/>
      <c r="BP93" s="561"/>
      <c r="BQ93" s="561"/>
      <c r="BR93" s="561"/>
      <c r="BS93" s="561"/>
      <c r="BT93" s="561"/>
      <c r="BU93" s="561"/>
      <c r="BV93" s="561"/>
      <c r="BW93" s="561"/>
      <c r="BX93" s="561"/>
      <c r="BY93" s="561"/>
      <c r="BZ93" s="561"/>
      <c r="CA93" s="561"/>
      <c r="CB93" s="561"/>
      <c r="CC93" s="561"/>
      <c r="CD93" s="561"/>
      <c r="CE93" s="561"/>
      <c r="CF93" s="561"/>
      <c r="CG93" s="561"/>
      <c r="CH93" s="561"/>
      <c r="CI93" s="561"/>
      <c r="CJ93" s="561"/>
      <c r="CK93" s="561"/>
      <c r="CL93" s="561"/>
      <c r="CM93" s="561"/>
      <c r="CN93" s="561"/>
      <c r="CO93" s="561"/>
      <c r="CP93" s="561"/>
      <c r="CQ93" s="561"/>
      <c r="CR93" s="561"/>
      <c r="CS93" s="561"/>
      <c r="CT93" s="561"/>
      <c r="CU93" s="561"/>
      <c r="CV93" s="561"/>
      <c r="CW93" s="561"/>
      <c r="CX93" s="561"/>
      <c r="CY93" s="561"/>
      <c r="CZ93" s="561"/>
      <c r="DA93" s="561"/>
      <c r="DB93" s="561"/>
      <c r="DC93" s="561"/>
      <c r="DD93" s="561"/>
      <c r="DE93" s="561"/>
      <c r="DF93" s="561"/>
      <c r="DG93" s="561"/>
      <c r="DH93" s="561"/>
      <c r="DI93" s="561"/>
      <c r="DJ93" s="561"/>
      <c r="DK93" s="561"/>
      <c r="DL93" s="561"/>
      <c r="DM93" s="561"/>
      <c r="DN93" s="561"/>
      <c r="DO93" s="561"/>
      <c r="DP93" s="561"/>
      <c r="DQ93" s="561"/>
      <c r="DR93" s="561"/>
      <c r="DS93" s="561"/>
      <c r="DT93" s="561"/>
      <c r="DU93" s="561"/>
      <c r="DV93" s="561"/>
      <c r="DW93" s="561"/>
      <c r="DX93" s="561"/>
      <c r="DY93" s="561"/>
      <c r="DZ93" s="561"/>
      <c r="EA93" s="561"/>
      <c r="EB93" s="561"/>
      <c r="EC93" s="561"/>
      <c r="ED93" s="561"/>
      <c r="EE93" s="561"/>
      <c r="EF93" s="561"/>
      <c r="EG93" s="561"/>
      <c r="EH93" s="561"/>
      <c r="EI93" s="561"/>
      <c r="EJ93" s="561"/>
      <c r="EK93" s="561"/>
      <c r="EL93" s="561"/>
      <c r="EM93" s="561"/>
      <c r="EN93" s="561"/>
      <c r="EO93" s="561"/>
      <c r="EP93" s="561"/>
      <c r="EQ93" s="561"/>
      <c r="ER93" s="561"/>
      <c r="ES93" s="561"/>
      <c r="ET93" s="561"/>
      <c r="EU93" s="561"/>
      <c r="EV93" s="561"/>
      <c r="EW93" s="561"/>
      <c r="EX93" s="561"/>
      <c r="EY93" s="561"/>
      <c r="EZ93" s="561"/>
      <c r="FA93" s="561"/>
      <c r="FB93" s="561"/>
      <c r="FC93" s="561"/>
      <c r="FD93" s="561"/>
      <c r="FE93" s="561"/>
      <c r="FF93" s="561"/>
      <c r="FG93" s="561"/>
      <c r="FH93" s="561"/>
      <c r="FI93" s="561"/>
      <c r="FJ93" s="561"/>
      <c r="FK93" s="561"/>
      <c r="FL93" s="561"/>
      <c r="FM93" s="561"/>
      <c r="FN93" s="561"/>
      <c r="FO93" s="561"/>
      <c r="FP93" s="561"/>
      <c r="FQ93" s="561"/>
      <c r="FR93" s="561"/>
      <c r="FS93" s="561"/>
    </row>
    <row r="94" spans="1:175" s="567" customFormat="1" ht="16.5" customHeight="1">
      <c r="A94" s="568"/>
      <c r="B94" s="220"/>
      <c r="C94" s="220"/>
      <c r="D94" s="214"/>
      <c r="E94" s="213"/>
      <c r="F94" s="142"/>
      <c r="G94" s="142"/>
      <c r="H94" s="227"/>
      <c r="I94" s="21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1"/>
      <c r="AK94" s="561"/>
      <c r="AL94" s="561"/>
      <c r="AM94" s="561"/>
      <c r="AN94" s="561"/>
      <c r="AO94" s="561"/>
      <c r="AP94" s="561"/>
      <c r="AQ94" s="561"/>
      <c r="AR94" s="561"/>
      <c r="AS94" s="561"/>
      <c r="AT94" s="561"/>
      <c r="AU94" s="561"/>
      <c r="AV94" s="561"/>
      <c r="AW94" s="561"/>
      <c r="AX94" s="561"/>
      <c r="AY94" s="561"/>
      <c r="AZ94" s="561"/>
      <c r="BA94" s="561"/>
      <c r="BB94" s="561"/>
      <c r="BC94" s="561"/>
      <c r="BD94" s="561"/>
      <c r="BE94" s="561"/>
      <c r="BF94" s="561"/>
      <c r="BG94" s="561"/>
      <c r="BH94" s="561"/>
      <c r="BI94" s="561"/>
      <c r="BJ94" s="561"/>
      <c r="BK94" s="561"/>
      <c r="BL94" s="561"/>
      <c r="BM94" s="561"/>
      <c r="BN94" s="561"/>
      <c r="BO94" s="561"/>
      <c r="BP94" s="561"/>
      <c r="BQ94" s="561"/>
      <c r="BR94" s="561"/>
      <c r="BS94" s="561"/>
      <c r="BT94" s="561"/>
      <c r="BU94" s="561"/>
      <c r="BV94" s="561"/>
      <c r="BW94" s="561"/>
      <c r="BX94" s="561"/>
      <c r="BY94" s="561"/>
      <c r="BZ94" s="561"/>
      <c r="CA94" s="561"/>
      <c r="CB94" s="561"/>
      <c r="CC94" s="561"/>
      <c r="CD94" s="561"/>
      <c r="CE94" s="561"/>
      <c r="CF94" s="561"/>
      <c r="CG94" s="561"/>
      <c r="CH94" s="561"/>
      <c r="CI94" s="561"/>
      <c r="CJ94" s="561"/>
      <c r="CK94" s="561"/>
      <c r="CL94" s="561"/>
      <c r="CM94" s="561"/>
      <c r="CN94" s="561"/>
      <c r="CO94" s="561"/>
      <c r="CP94" s="561"/>
      <c r="CQ94" s="561"/>
      <c r="CR94" s="561"/>
      <c r="CS94" s="561"/>
      <c r="CT94" s="561"/>
      <c r="CU94" s="561"/>
      <c r="CV94" s="561"/>
      <c r="CW94" s="561"/>
      <c r="CX94" s="561"/>
      <c r="CY94" s="561"/>
      <c r="CZ94" s="561"/>
      <c r="DA94" s="561"/>
      <c r="DB94" s="561"/>
      <c r="DC94" s="561"/>
      <c r="DD94" s="561"/>
      <c r="DE94" s="561"/>
      <c r="DF94" s="561"/>
      <c r="DG94" s="561"/>
      <c r="DH94" s="561"/>
      <c r="DI94" s="561"/>
      <c r="DJ94" s="561"/>
      <c r="DK94" s="561"/>
      <c r="DL94" s="561"/>
      <c r="DM94" s="561"/>
      <c r="DN94" s="561"/>
      <c r="DO94" s="561"/>
      <c r="DP94" s="561"/>
      <c r="DQ94" s="561"/>
      <c r="DR94" s="561"/>
      <c r="DS94" s="561"/>
      <c r="DT94" s="561"/>
      <c r="DU94" s="561"/>
      <c r="DV94" s="561"/>
      <c r="DW94" s="561"/>
      <c r="DX94" s="561"/>
      <c r="DY94" s="561"/>
      <c r="DZ94" s="561"/>
      <c r="EA94" s="561"/>
      <c r="EB94" s="561"/>
      <c r="EC94" s="561"/>
      <c r="ED94" s="561"/>
      <c r="EE94" s="561"/>
      <c r="EF94" s="561"/>
      <c r="EG94" s="561"/>
      <c r="EH94" s="561"/>
      <c r="EI94" s="561"/>
      <c r="EJ94" s="561"/>
      <c r="EK94" s="561"/>
      <c r="EL94" s="561"/>
      <c r="EM94" s="561"/>
      <c r="EN94" s="561"/>
      <c r="EO94" s="561"/>
      <c r="EP94" s="561"/>
      <c r="EQ94" s="561"/>
      <c r="ER94" s="561"/>
      <c r="ES94" s="561"/>
      <c r="ET94" s="561"/>
      <c r="EU94" s="561"/>
      <c r="EV94" s="561"/>
      <c r="EW94" s="561"/>
      <c r="EX94" s="561"/>
      <c r="EY94" s="561"/>
      <c r="EZ94" s="561"/>
      <c r="FA94" s="561"/>
      <c r="FB94" s="561"/>
      <c r="FC94" s="561"/>
      <c r="FD94" s="561"/>
      <c r="FE94" s="561"/>
      <c r="FF94" s="561"/>
      <c r="FG94" s="561"/>
      <c r="FH94" s="561"/>
      <c r="FI94" s="561"/>
      <c r="FJ94" s="561"/>
      <c r="FK94" s="561"/>
      <c r="FL94" s="561"/>
      <c r="FM94" s="561"/>
      <c r="FN94" s="561"/>
      <c r="FO94" s="561"/>
      <c r="FP94" s="561"/>
      <c r="FQ94" s="561"/>
      <c r="FR94" s="561"/>
      <c r="FS94" s="561"/>
    </row>
    <row r="95" spans="1:175" s="371" customFormat="1" ht="16.5" customHeight="1">
      <c r="A95" s="568"/>
      <c r="B95" s="569"/>
      <c r="C95" s="570"/>
      <c r="D95" s="570"/>
      <c r="E95" s="570"/>
      <c r="F95" s="570"/>
      <c r="G95" s="570"/>
      <c r="H95" s="570"/>
      <c r="I95" s="57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1"/>
      <c r="AV95" s="561"/>
      <c r="AW95" s="561"/>
      <c r="AX95" s="561"/>
      <c r="AY95" s="561"/>
      <c r="AZ95" s="561"/>
      <c r="BA95" s="561"/>
      <c r="BB95" s="561"/>
      <c r="BC95" s="561"/>
      <c r="BD95" s="561"/>
      <c r="BE95" s="561"/>
      <c r="BF95" s="561"/>
      <c r="BG95" s="561"/>
      <c r="BH95" s="561"/>
      <c r="BI95" s="561"/>
      <c r="BJ95" s="561"/>
      <c r="BK95" s="561"/>
      <c r="BL95" s="561"/>
      <c r="BM95" s="561"/>
      <c r="BN95" s="561"/>
      <c r="BO95" s="561"/>
      <c r="BP95" s="561"/>
      <c r="BQ95" s="561"/>
      <c r="BR95" s="561"/>
      <c r="BS95" s="561"/>
      <c r="BT95" s="561"/>
      <c r="BU95" s="561"/>
      <c r="BV95" s="561"/>
      <c r="BW95" s="561"/>
      <c r="BX95" s="561"/>
      <c r="BY95" s="561"/>
      <c r="BZ95" s="561"/>
      <c r="CA95" s="561"/>
      <c r="CB95" s="561"/>
      <c r="CC95" s="561"/>
      <c r="CD95" s="561"/>
      <c r="CE95" s="561"/>
      <c r="CF95" s="561"/>
      <c r="CG95" s="561"/>
      <c r="CH95" s="561"/>
      <c r="CI95" s="561"/>
      <c r="CJ95" s="561"/>
      <c r="CK95" s="561"/>
      <c r="CL95" s="561"/>
      <c r="CM95" s="561"/>
      <c r="CN95" s="561"/>
      <c r="CO95" s="561"/>
      <c r="CP95" s="561"/>
      <c r="CQ95" s="561"/>
      <c r="CR95" s="561"/>
      <c r="CS95" s="561"/>
      <c r="CT95" s="561"/>
      <c r="CU95" s="561"/>
      <c r="CV95" s="561"/>
      <c r="CW95" s="561"/>
      <c r="CX95" s="561"/>
      <c r="CY95" s="561"/>
      <c r="CZ95" s="561"/>
      <c r="DA95" s="561"/>
      <c r="DB95" s="561"/>
      <c r="DC95" s="561"/>
      <c r="DD95" s="561"/>
      <c r="DE95" s="561"/>
      <c r="DF95" s="561"/>
      <c r="DG95" s="561"/>
      <c r="DH95" s="561"/>
      <c r="DI95" s="561"/>
      <c r="DJ95" s="561"/>
      <c r="DK95" s="561"/>
      <c r="DL95" s="561"/>
      <c r="DM95" s="561"/>
      <c r="DN95" s="561"/>
      <c r="DO95" s="561"/>
      <c r="DP95" s="561"/>
      <c r="DQ95" s="561"/>
      <c r="DR95" s="561"/>
      <c r="DS95" s="561"/>
      <c r="DT95" s="561"/>
      <c r="DU95" s="561"/>
      <c r="DV95" s="561"/>
      <c r="DW95" s="561"/>
      <c r="DX95" s="561"/>
      <c r="DY95" s="561"/>
      <c r="DZ95" s="561"/>
      <c r="EA95" s="561"/>
      <c r="EB95" s="561"/>
      <c r="EC95" s="561"/>
      <c r="ED95" s="561"/>
      <c r="EE95" s="561"/>
      <c r="EF95" s="561"/>
      <c r="EG95" s="561"/>
      <c r="EH95" s="561"/>
      <c r="EI95" s="561"/>
      <c r="EJ95" s="561"/>
      <c r="EK95" s="561"/>
      <c r="EL95" s="561"/>
      <c r="EM95" s="561"/>
      <c r="EN95" s="561"/>
      <c r="EO95" s="561"/>
      <c r="EP95" s="561"/>
      <c r="EQ95" s="561"/>
      <c r="ER95" s="561"/>
      <c r="ES95" s="561"/>
      <c r="ET95" s="561"/>
      <c r="EU95" s="561"/>
      <c r="EV95" s="561"/>
      <c r="EW95" s="561"/>
      <c r="EX95" s="561"/>
      <c r="EY95" s="561"/>
      <c r="EZ95" s="561"/>
      <c r="FA95" s="561"/>
      <c r="FB95" s="561"/>
      <c r="FC95" s="561"/>
      <c r="FD95" s="561"/>
      <c r="FE95" s="561"/>
      <c r="FF95" s="561"/>
      <c r="FG95" s="561"/>
      <c r="FH95" s="561"/>
      <c r="FI95" s="561"/>
      <c r="FJ95" s="561"/>
      <c r="FK95" s="561"/>
      <c r="FL95" s="561"/>
      <c r="FM95" s="561"/>
      <c r="FN95" s="561"/>
      <c r="FO95" s="561"/>
      <c r="FP95" s="561"/>
      <c r="FQ95" s="561"/>
      <c r="FR95" s="561"/>
      <c r="FS95" s="561"/>
    </row>
    <row r="96" spans="1:175" s="567" customFormat="1" ht="16.5" customHeight="1">
      <c r="A96" s="568"/>
      <c r="B96" s="572"/>
      <c r="C96" s="573"/>
      <c r="D96" s="574"/>
      <c r="E96" s="574"/>
      <c r="F96" s="574"/>
      <c r="G96" s="574"/>
      <c r="H96" s="574"/>
      <c r="I96" s="575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  <c r="AJ96" s="561"/>
      <c r="AK96" s="561"/>
      <c r="AL96" s="561"/>
      <c r="AM96" s="561"/>
      <c r="AN96" s="561"/>
      <c r="AO96" s="561"/>
      <c r="AP96" s="561"/>
      <c r="AQ96" s="561"/>
      <c r="AR96" s="561"/>
      <c r="AS96" s="561"/>
      <c r="AT96" s="561"/>
      <c r="AU96" s="561"/>
      <c r="AV96" s="561"/>
      <c r="AW96" s="561"/>
      <c r="AX96" s="561"/>
      <c r="AY96" s="561"/>
      <c r="AZ96" s="561"/>
      <c r="BA96" s="561"/>
      <c r="BB96" s="561"/>
      <c r="BC96" s="561"/>
      <c r="BD96" s="561"/>
      <c r="BE96" s="561"/>
      <c r="BF96" s="561"/>
      <c r="BG96" s="561"/>
      <c r="BH96" s="561"/>
      <c r="BI96" s="561"/>
      <c r="BJ96" s="561"/>
      <c r="BK96" s="561"/>
      <c r="BL96" s="561"/>
      <c r="BM96" s="561"/>
      <c r="BN96" s="561"/>
      <c r="BO96" s="561"/>
      <c r="BP96" s="561"/>
      <c r="BQ96" s="561"/>
      <c r="BR96" s="561"/>
      <c r="BS96" s="561"/>
      <c r="BT96" s="561"/>
      <c r="BU96" s="561"/>
      <c r="BV96" s="561"/>
      <c r="BW96" s="561"/>
      <c r="BX96" s="561"/>
      <c r="BY96" s="561"/>
      <c r="BZ96" s="561"/>
      <c r="CA96" s="561"/>
      <c r="CB96" s="561"/>
      <c r="CC96" s="561"/>
      <c r="CD96" s="561"/>
      <c r="CE96" s="561"/>
      <c r="CF96" s="561"/>
      <c r="CG96" s="561"/>
      <c r="CH96" s="561"/>
      <c r="CI96" s="561"/>
      <c r="CJ96" s="561"/>
      <c r="CK96" s="561"/>
      <c r="CL96" s="561"/>
      <c r="CM96" s="561"/>
      <c r="CN96" s="561"/>
      <c r="CO96" s="561"/>
      <c r="CP96" s="561"/>
      <c r="CQ96" s="561"/>
      <c r="CR96" s="561"/>
      <c r="CS96" s="561"/>
      <c r="CT96" s="561"/>
      <c r="CU96" s="561"/>
      <c r="CV96" s="561"/>
      <c r="CW96" s="561"/>
      <c r="CX96" s="561"/>
      <c r="CY96" s="561"/>
      <c r="CZ96" s="561"/>
      <c r="DA96" s="561"/>
      <c r="DB96" s="561"/>
      <c r="DC96" s="561"/>
      <c r="DD96" s="561"/>
      <c r="DE96" s="561"/>
      <c r="DF96" s="561"/>
      <c r="DG96" s="561"/>
      <c r="DH96" s="561"/>
      <c r="DI96" s="561"/>
      <c r="DJ96" s="561"/>
      <c r="DK96" s="561"/>
      <c r="DL96" s="561"/>
      <c r="DM96" s="561"/>
      <c r="DN96" s="561"/>
      <c r="DO96" s="561"/>
      <c r="DP96" s="561"/>
      <c r="DQ96" s="561"/>
      <c r="DR96" s="561"/>
      <c r="DS96" s="561"/>
      <c r="DT96" s="561"/>
      <c r="DU96" s="561"/>
      <c r="DV96" s="561"/>
      <c r="DW96" s="561"/>
      <c r="DX96" s="561"/>
      <c r="DY96" s="561"/>
      <c r="DZ96" s="561"/>
      <c r="EA96" s="561"/>
      <c r="EB96" s="561"/>
      <c r="EC96" s="561"/>
      <c r="ED96" s="561"/>
      <c r="EE96" s="561"/>
      <c r="EF96" s="561"/>
      <c r="EG96" s="561"/>
      <c r="EH96" s="561"/>
      <c r="EI96" s="561"/>
      <c r="EJ96" s="561"/>
      <c r="EK96" s="561"/>
      <c r="EL96" s="561"/>
      <c r="EM96" s="561"/>
      <c r="EN96" s="561"/>
      <c r="EO96" s="561"/>
      <c r="EP96" s="561"/>
      <c r="EQ96" s="561"/>
      <c r="ER96" s="561"/>
      <c r="ES96" s="561"/>
      <c r="ET96" s="561"/>
      <c r="EU96" s="561"/>
      <c r="EV96" s="561"/>
      <c r="EW96" s="561"/>
      <c r="EX96" s="561"/>
      <c r="EY96" s="561"/>
      <c r="EZ96" s="561"/>
      <c r="FA96" s="561"/>
      <c r="FB96" s="561"/>
      <c r="FC96" s="561"/>
      <c r="FD96" s="561"/>
      <c r="FE96" s="561"/>
      <c r="FF96" s="561"/>
      <c r="FG96" s="561"/>
      <c r="FH96" s="561"/>
      <c r="FI96" s="561"/>
      <c r="FJ96" s="561"/>
      <c r="FK96" s="561"/>
      <c r="FL96" s="561"/>
      <c r="FM96" s="561"/>
      <c r="FN96" s="561"/>
      <c r="FO96" s="561"/>
      <c r="FP96" s="561"/>
      <c r="FQ96" s="561"/>
      <c r="FR96" s="561"/>
      <c r="FS96" s="561"/>
    </row>
    <row r="97" spans="1:175" s="567" customFormat="1" ht="16.5" customHeight="1">
      <c r="A97" s="568"/>
      <c r="B97" s="576"/>
      <c r="C97" s="577" t="s">
        <v>90</v>
      </c>
      <c r="D97" s="578" t="s">
        <v>90</v>
      </c>
      <c r="E97" s="579" t="s">
        <v>91</v>
      </c>
      <c r="F97" s="578" t="s">
        <v>90</v>
      </c>
      <c r="G97" s="579"/>
      <c r="H97" s="580" t="s">
        <v>90</v>
      </c>
      <c r="I97" s="581" t="s">
        <v>90</v>
      </c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  <c r="AF97" s="561"/>
      <c r="AG97" s="561"/>
      <c r="AH97" s="561"/>
      <c r="AI97" s="561"/>
      <c r="AJ97" s="561"/>
      <c r="AK97" s="561"/>
      <c r="AL97" s="561"/>
      <c r="AM97" s="561"/>
      <c r="AN97" s="561"/>
      <c r="AO97" s="561"/>
      <c r="AP97" s="561"/>
      <c r="AQ97" s="561"/>
      <c r="AR97" s="561"/>
      <c r="AS97" s="561"/>
      <c r="AT97" s="561"/>
      <c r="AU97" s="561"/>
      <c r="AV97" s="561"/>
      <c r="AW97" s="561"/>
      <c r="AX97" s="561"/>
      <c r="AY97" s="561"/>
      <c r="AZ97" s="561"/>
      <c r="BA97" s="561"/>
      <c r="BB97" s="561"/>
      <c r="BC97" s="561"/>
      <c r="BD97" s="561"/>
      <c r="BE97" s="561"/>
      <c r="BF97" s="561"/>
      <c r="BG97" s="561"/>
      <c r="BH97" s="561"/>
      <c r="BI97" s="561"/>
      <c r="BJ97" s="561"/>
      <c r="BK97" s="561"/>
      <c r="BL97" s="561"/>
      <c r="BM97" s="561"/>
      <c r="BN97" s="561"/>
      <c r="BO97" s="561"/>
      <c r="BP97" s="561"/>
      <c r="BQ97" s="561"/>
      <c r="BR97" s="561"/>
      <c r="BS97" s="561"/>
      <c r="BT97" s="561"/>
      <c r="BU97" s="561"/>
      <c r="BV97" s="561"/>
      <c r="BW97" s="561"/>
      <c r="BX97" s="561"/>
      <c r="BY97" s="561"/>
      <c r="BZ97" s="561"/>
      <c r="CA97" s="561"/>
      <c r="CB97" s="561"/>
      <c r="CC97" s="561"/>
      <c r="CD97" s="561"/>
      <c r="CE97" s="561"/>
      <c r="CF97" s="561"/>
      <c r="CG97" s="561"/>
      <c r="CH97" s="561"/>
      <c r="CI97" s="561"/>
      <c r="CJ97" s="561"/>
      <c r="CK97" s="561"/>
      <c r="CL97" s="561"/>
      <c r="CM97" s="561"/>
      <c r="CN97" s="561"/>
      <c r="CO97" s="561"/>
      <c r="CP97" s="561"/>
      <c r="CQ97" s="561"/>
      <c r="CR97" s="561"/>
      <c r="CS97" s="561"/>
      <c r="CT97" s="561"/>
      <c r="CU97" s="561"/>
      <c r="CV97" s="561"/>
      <c r="CW97" s="561"/>
      <c r="CX97" s="561"/>
      <c r="CY97" s="561"/>
      <c r="CZ97" s="561"/>
      <c r="DA97" s="561"/>
      <c r="DB97" s="561"/>
      <c r="DC97" s="561"/>
      <c r="DD97" s="561"/>
      <c r="DE97" s="561"/>
      <c r="DF97" s="561"/>
      <c r="DG97" s="561"/>
      <c r="DH97" s="561"/>
      <c r="DI97" s="561"/>
      <c r="DJ97" s="561"/>
      <c r="DK97" s="561"/>
      <c r="DL97" s="561"/>
      <c r="DM97" s="561"/>
      <c r="DN97" s="561"/>
      <c r="DO97" s="561"/>
      <c r="DP97" s="561"/>
      <c r="DQ97" s="561"/>
      <c r="DR97" s="561"/>
      <c r="DS97" s="561"/>
      <c r="DT97" s="561"/>
      <c r="DU97" s="561"/>
      <c r="DV97" s="561"/>
      <c r="DW97" s="561"/>
      <c r="DX97" s="561"/>
      <c r="DY97" s="561"/>
      <c r="DZ97" s="561"/>
      <c r="EA97" s="561"/>
      <c r="EB97" s="561"/>
      <c r="EC97" s="561"/>
      <c r="ED97" s="561"/>
      <c r="EE97" s="561"/>
      <c r="EF97" s="561"/>
      <c r="EG97" s="561"/>
      <c r="EH97" s="561"/>
      <c r="EI97" s="561"/>
      <c r="EJ97" s="561"/>
      <c r="EK97" s="561"/>
      <c r="EL97" s="561"/>
      <c r="EM97" s="561"/>
      <c r="EN97" s="561"/>
      <c r="EO97" s="561"/>
      <c r="EP97" s="561"/>
      <c r="EQ97" s="561"/>
      <c r="ER97" s="561"/>
      <c r="ES97" s="561"/>
      <c r="ET97" s="561"/>
      <c r="EU97" s="561"/>
      <c r="EV97" s="561"/>
      <c r="EW97" s="561"/>
      <c r="EX97" s="561"/>
      <c r="EY97" s="561"/>
      <c r="EZ97" s="561"/>
      <c r="FA97" s="561"/>
      <c r="FB97" s="561"/>
      <c r="FC97" s="561"/>
      <c r="FD97" s="561"/>
      <c r="FE97" s="561"/>
      <c r="FF97" s="561"/>
      <c r="FG97" s="561"/>
      <c r="FH97" s="561"/>
      <c r="FI97" s="561"/>
      <c r="FJ97" s="561"/>
      <c r="FK97" s="561"/>
      <c r="FL97" s="561"/>
      <c r="FM97" s="561"/>
      <c r="FN97" s="561"/>
      <c r="FO97" s="561"/>
      <c r="FP97" s="561"/>
      <c r="FQ97" s="561"/>
      <c r="FR97" s="561"/>
      <c r="FS97" s="561"/>
    </row>
    <row r="98" spans="1:175" s="567" customFormat="1" ht="16.5" customHeight="1">
      <c r="A98" s="568"/>
      <c r="B98" s="576"/>
      <c r="C98" s="577"/>
      <c r="D98" s="579"/>
      <c r="E98" s="579" t="s">
        <v>62</v>
      </c>
      <c r="F98" s="579"/>
      <c r="G98" s="582"/>
      <c r="H98" s="574"/>
      <c r="I98" s="575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  <c r="AA98" s="561"/>
      <c r="AB98" s="561"/>
      <c r="AC98" s="561"/>
      <c r="AD98" s="561"/>
      <c r="AE98" s="561"/>
      <c r="AF98" s="561"/>
      <c r="AG98" s="561"/>
      <c r="AH98" s="561"/>
      <c r="AI98" s="561"/>
      <c r="AJ98" s="561"/>
      <c r="AK98" s="561"/>
      <c r="AL98" s="561"/>
      <c r="AM98" s="561"/>
      <c r="AN98" s="561"/>
      <c r="AO98" s="561"/>
      <c r="AP98" s="561"/>
      <c r="AQ98" s="561"/>
      <c r="AR98" s="561"/>
      <c r="AS98" s="561"/>
      <c r="AT98" s="561"/>
      <c r="AU98" s="561"/>
      <c r="AV98" s="561"/>
      <c r="AW98" s="561"/>
      <c r="AX98" s="561"/>
      <c r="AY98" s="561"/>
      <c r="AZ98" s="561"/>
      <c r="BA98" s="561"/>
      <c r="BB98" s="561"/>
      <c r="BC98" s="561"/>
      <c r="BD98" s="561"/>
      <c r="BE98" s="561"/>
      <c r="BF98" s="561"/>
      <c r="BG98" s="561"/>
      <c r="BH98" s="561"/>
      <c r="BI98" s="561"/>
      <c r="BJ98" s="561"/>
      <c r="BK98" s="561"/>
      <c r="BL98" s="561"/>
      <c r="BM98" s="561"/>
      <c r="BN98" s="561"/>
      <c r="BO98" s="561"/>
      <c r="BP98" s="561"/>
      <c r="BQ98" s="561"/>
      <c r="BR98" s="561"/>
      <c r="BS98" s="561"/>
      <c r="BT98" s="561"/>
      <c r="BU98" s="561"/>
      <c r="BV98" s="561"/>
      <c r="BW98" s="561"/>
      <c r="BX98" s="561"/>
      <c r="BY98" s="561"/>
      <c r="BZ98" s="561"/>
      <c r="CA98" s="561"/>
      <c r="CB98" s="561"/>
      <c r="CC98" s="561"/>
      <c r="CD98" s="561"/>
      <c r="CE98" s="561"/>
      <c r="CF98" s="561"/>
      <c r="CG98" s="561"/>
      <c r="CH98" s="561"/>
      <c r="CI98" s="561"/>
      <c r="CJ98" s="561"/>
      <c r="CK98" s="561"/>
      <c r="CL98" s="561"/>
      <c r="CM98" s="561"/>
      <c r="CN98" s="561"/>
      <c r="CO98" s="561"/>
      <c r="CP98" s="561"/>
      <c r="CQ98" s="561"/>
      <c r="CR98" s="561"/>
      <c r="CS98" s="561"/>
      <c r="CT98" s="561"/>
      <c r="CU98" s="561"/>
      <c r="CV98" s="561"/>
      <c r="CW98" s="561"/>
      <c r="CX98" s="561"/>
      <c r="CY98" s="561"/>
      <c r="CZ98" s="561"/>
      <c r="DA98" s="561"/>
      <c r="DB98" s="561"/>
      <c r="DC98" s="561"/>
      <c r="DD98" s="561"/>
      <c r="DE98" s="561"/>
      <c r="DF98" s="561"/>
      <c r="DG98" s="561"/>
      <c r="DH98" s="561"/>
      <c r="DI98" s="561"/>
      <c r="DJ98" s="561"/>
      <c r="DK98" s="561"/>
      <c r="DL98" s="561"/>
      <c r="DM98" s="561"/>
      <c r="DN98" s="561"/>
      <c r="DO98" s="561"/>
      <c r="DP98" s="561"/>
      <c r="DQ98" s="561"/>
      <c r="DR98" s="561"/>
      <c r="DS98" s="561"/>
      <c r="DT98" s="561"/>
      <c r="DU98" s="561"/>
      <c r="DV98" s="561"/>
      <c r="DW98" s="561"/>
      <c r="DX98" s="561"/>
      <c r="DY98" s="561"/>
      <c r="DZ98" s="561"/>
      <c r="EA98" s="561"/>
      <c r="EB98" s="561"/>
      <c r="EC98" s="561"/>
      <c r="ED98" s="561"/>
      <c r="EE98" s="561"/>
      <c r="EF98" s="561"/>
      <c r="EG98" s="561"/>
      <c r="EH98" s="561"/>
      <c r="EI98" s="561"/>
      <c r="EJ98" s="561"/>
      <c r="EK98" s="561"/>
      <c r="EL98" s="561"/>
      <c r="EM98" s="561"/>
      <c r="EN98" s="561"/>
      <c r="EO98" s="561"/>
      <c r="EP98" s="561"/>
      <c r="EQ98" s="561"/>
      <c r="ER98" s="561"/>
      <c r="ES98" s="561"/>
      <c r="ET98" s="561"/>
      <c r="EU98" s="561"/>
      <c r="EV98" s="561"/>
      <c r="EW98" s="561"/>
      <c r="EX98" s="561"/>
      <c r="EY98" s="561"/>
      <c r="EZ98" s="561"/>
      <c r="FA98" s="561"/>
      <c r="FB98" s="561"/>
      <c r="FC98" s="561"/>
      <c r="FD98" s="561"/>
      <c r="FE98" s="561"/>
      <c r="FF98" s="561"/>
      <c r="FG98" s="561"/>
      <c r="FH98" s="561"/>
      <c r="FI98" s="561"/>
      <c r="FJ98" s="561"/>
      <c r="FK98" s="561"/>
      <c r="FL98" s="561"/>
      <c r="FM98" s="561"/>
      <c r="FN98" s="561"/>
      <c r="FO98" s="561"/>
      <c r="FP98" s="561"/>
      <c r="FQ98" s="561"/>
      <c r="FR98" s="561"/>
      <c r="FS98" s="561"/>
    </row>
    <row r="99" spans="1:175" s="567" customFormat="1" ht="16.5" customHeight="1">
      <c r="A99" s="568"/>
      <c r="B99" s="576"/>
      <c r="C99" s="577"/>
      <c r="D99" s="579"/>
      <c r="E99" s="579"/>
      <c r="F99" s="579"/>
      <c r="G99" s="582"/>
      <c r="H99" s="574"/>
      <c r="I99" s="575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1"/>
      <c r="AQ99" s="561"/>
      <c r="AR99" s="561"/>
      <c r="AS99" s="561"/>
      <c r="AT99" s="561"/>
      <c r="AU99" s="561"/>
      <c r="AV99" s="561"/>
      <c r="AW99" s="561"/>
      <c r="AX99" s="561"/>
      <c r="AY99" s="561"/>
      <c r="AZ99" s="561"/>
      <c r="BA99" s="561"/>
      <c r="BB99" s="561"/>
      <c r="BC99" s="561"/>
      <c r="BD99" s="561"/>
      <c r="BE99" s="561"/>
      <c r="BF99" s="561"/>
      <c r="BG99" s="561"/>
      <c r="BH99" s="561"/>
      <c r="BI99" s="561"/>
      <c r="BJ99" s="561"/>
      <c r="BK99" s="561"/>
      <c r="BL99" s="561"/>
      <c r="BM99" s="561"/>
      <c r="BN99" s="561"/>
      <c r="BO99" s="561"/>
      <c r="BP99" s="561"/>
      <c r="BQ99" s="561"/>
      <c r="BR99" s="561"/>
      <c r="BS99" s="561"/>
      <c r="BT99" s="561"/>
      <c r="BU99" s="561"/>
      <c r="BV99" s="561"/>
      <c r="BW99" s="561"/>
      <c r="BX99" s="561"/>
      <c r="BY99" s="561"/>
      <c r="BZ99" s="561"/>
      <c r="CA99" s="561"/>
      <c r="CB99" s="561"/>
      <c r="CC99" s="561"/>
      <c r="CD99" s="561"/>
      <c r="CE99" s="561"/>
      <c r="CF99" s="561"/>
      <c r="CG99" s="561"/>
      <c r="CH99" s="561"/>
      <c r="CI99" s="561"/>
      <c r="CJ99" s="561"/>
      <c r="CK99" s="561"/>
      <c r="CL99" s="561"/>
      <c r="CM99" s="561"/>
      <c r="CN99" s="561"/>
      <c r="CO99" s="561"/>
      <c r="CP99" s="561"/>
      <c r="CQ99" s="561"/>
      <c r="CR99" s="561"/>
      <c r="CS99" s="561"/>
      <c r="CT99" s="561"/>
      <c r="CU99" s="561"/>
      <c r="CV99" s="561"/>
      <c r="CW99" s="561"/>
      <c r="CX99" s="561"/>
      <c r="CY99" s="561"/>
      <c r="CZ99" s="561"/>
      <c r="DA99" s="561"/>
      <c r="DB99" s="561"/>
      <c r="DC99" s="561"/>
      <c r="DD99" s="561"/>
      <c r="DE99" s="561"/>
      <c r="DF99" s="561"/>
      <c r="DG99" s="561"/>
      <c r="DH99" s="561"/>
      <c r="DI99" s="561"/>
      <c r="DJ99" s="561"/>
      <c r="DK99" s="561"/>
      <c r="DL99" s="561"/>
      <c r="DM99" s="561"/>
      <c r="DN99" s="561"/>
      <c r="DO99" s="561"/>
      <c r="DP99" s="561"/>
      <c r="DQ99" s="561"/>
      <c r="DR99" s="561"/>
      <c r="DS99" s="561"/>
      <c r="DT99" s="561"/>
      <c r="DU99" s="561"/>
      <c r="DV99" s="561"/>
      <c r="DW99" s="561"/>
      <c r="DX99" s="561"/>
      <c r="DY99" s="561"/>
      <c r="DZ99" s="561"/>
      <c r="EA99" s="561"/>
      <c r="EB99" s="561"/>
      <c r="EC99" s="561"/>
      <c r="ED99" s="561"/>
      <c r="EE99" s="561"/>
      <c r="EF99" s="561"/>
      <c r="EG99" s="561"/>
      <c r="EH99" s="561"/>
      <c r="EI99" s="561"/>
      <c r="EJ99" s="561"/>
      <c r="EK99" s="561"/>
      <c r="EL99" s="561"/>
      <c r="EM99" s="561"/>
      <c r="EN99" s="561"/>
      <c r="EO99" s="561"/>
      <c r="EP99" s="561"/>
      <c r="EQ99" s="561"/>
      <c r="ER99" s="561"/>
      <c r="ES99" s="561"/>
      <c r="ET99" s="561"/>
      <c r="EU99" s="561"/>
      <c r="EV99" s="561"/>
      <c r="EW99" s="561"/>
      <c r="EX99" s="561"/>
      <c r="EY99" s="561"/>
      <c r="EZ99" s="561"/>
      <c r="FA99" s="561"/>
      <c r="FB99" s="561"/>
      <c r="FC99" s="561"/>
      <c r="FD99" s="561"/>
      <c r="FE99" s="561"/>
      <c r="FF99" s="561"/>
      <c r="FG99" s="561"/>
      <c r="FH99" s="561"/>
      <c r="FI99" s="561"/>
      <c r="FJ99" s="561"/>
      <c r="FK99" s="561"/>
      <c r="FL99" s="561"/>
      <c r="FM99" s="561"/>
      <c r="FN99" s="561"/>
      <c r="FO99" s="561"/>
      <c r="FP99" s="561"/>
      <c r="FQ99" s="561"/>
      <c r="FR99" s="561"/>
      <c r="FS99" s="561"/>
    </row>
    <row r="100" spans="1:175" s="588" customFormat="1" ht="16.5" customHeight="1">
      <c r="A100" s="145"/>
      <c r="B100" s="583"/>
      <c r="C100" s="584"/>
      <c r="D100" s="585"/>
      <c r="E100" s="585"/>
      <c r="F100" s="585"/>
      <c r="G100" s="585"/>
      <c r="H100" s="586"/>
      <c r="I100" s="587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5"/>
      <c r="DT100" s="145"/>
      <c r="DU100" s="145"/>
      <c r="DV100" s="145"/>
      <c r="DW100" s="145"/>
      <c r="DX100" s="145"/>
      <c r="DY100" s="145"/>
      <c r="DZ100" s="145"/>
      <c r="EA100" s="145"/>
      <c r="EB100" s="145"/>
      <c r="EC100" s="145"/>
      <c r="ED100" s="145"/>
      <c r="EE100" s="145"/>
      <c r="EF100" s="145"/>
      <c r="EG100" s="145"/>
      <c r="EH100" s="145"/>
      <c r="EI100" s="145"/>
      <c r="EJ100" s="145"/>
      <c r="EK100" s="145"/>
      <c r="EL100" s="145"/>
      <c r="EM100" s="145"/>
      <c r="EN100" s="145"/>
      <c r="EO100" s="145"/>
      <c r="EP100" s="145"/>
      <c r="EQ100" s="145"/>
      <c r="ER100" s="145"/>
      <c r="ES100" s="145"/>
      <c r="ET100" s="145"/>
      <c r="EU100" s="145"/>
      <c r="EV100" s="145"/>
      <c r="EW100" s="145"/>
      <c r="EX100" s="145"/>
      <c r="EY100" s="145"/>
      <c r="EZ100" s="145"/>
      <c r="FA100" s="145"/>
      <c r="FB100" s="145"/>
      <c r="FC100" s="145"/>
      <c r="FD100" s="145"/>
      <c r="FE100" s="145"/>
      <c r="FF100" s="145"/>
      <c r="FG100" s="145"/>
      <c r="FH100" s="145"/>
      <c r="FI100" s="145"/>
      <c r="FJ100" s="145"/>
      <c r="FK100" s="145"/>
      <c r="FL100" s="145"/>
      <c r="FM100" s="145"/>
      <c r="FN100" s="145"/>
      <c r="FO100" s="145"/>
      <c r="FP100" s="145"/>
      <c r="FQ100" s="145"/>
      <c r="FR100" s="145"/>
      <c r="FS100" s="145"/>
    </row>
    <row r="102" spans="2:9" s="142" customFormat="1" ht="16.5" customHeight="1">
      <c r="B102" s="220"/>
      <c r="C102" s="220"/>
      <c r="D102" s="214"/>
      <c r="E102" s="213"/>
      <c r="H102" s="227"/>
      <c r="I102" s="211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38" r:id="rId1" display="http://www.ieee802.org/3/frame_study/802.3ar_draft_PAR_5_criteria.pdf"/>
    <hyperlink ref="G39" r:id="rId2" display="http://grouper.ieee.org/groups/802/11/PARs/index.html"/>
    <hyperlink ref="G40" r:id="rId3" display="http://grouper.ieee.org/groups/802/11/PARs/index.html"/>
    <hyperlink ref="G41" r:id="rId4" display="http://ieee802.org/16/mgt"/>
    <hyperlink ref="G42" r:id="rId5" display="http://ieee802.org/16/mgt"/>
    <hyperlink ref="G43" r:id="rId6" display="http://ieee802.org/16/mgt"/>
    <hyperlink ref="E38" r:id="rId7" display="http://ieee802.org/secmail/msg05271.html"/>
    <hyperlink ref="E39" r:id="rId8" display="http://ieee802.org/secmail/msg05266.html"/>
    <hyperlink ref="E40" r:id="rId9" display="http://ieee802.org/secmail/msg05266.html"/>
    <hyperlink ref="E41" r:id="rId10" display="http://ieee802.org/16/docs/04/80216-04_33r1.pdf"/>
    <hyperlink ref="E42" r:id="rId11" display="http://ieee802.org/16/docs/04/80216-04_34r1.pdf"/>
    <hyperlink ref="E43" r:id="rId12" display="http://ieee802.org/16/docs/04/80216-04_35r1.pdf"/>
    <hyperlink ref="G44" r:id="rId13" display="PAR Link"/>
  </hyperlinks>
  <printOptions/>
  <pageMargins left="0.5" right="0.25" top="1.25" bottom="1.25" header="0.5" footer="0.5"/>
  <pageSetup fitToHeight="1" fitToWidth="1" horizontalDpi="300" verticalDpi="300" orientation="portrait" scale="41" r:id="rId14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7"/>
  <sheetViews>
    <sheetView showGridLines="0" tabSelected="1" zoomScale="125" zoomScaleNormal="125" workbookViewId="0" topLeftCell="A15">
      <selection activeCell="C33" sqref="C33"/>
    </sheetView>
  </sheetViews>
  <sheetFormatPr defaultColWidth="9.796875" defaultRowHeight="15"/>
  <cols>
    <col min="1" max="1" width="4.19921875" style="824" customWidth="1"/>
    <col min="2" max="2" width="3.69921875" style="824" customWidth="1"/>
    <col min="3" max="3" width="35.59765625" style="824" customWidth="1"/>
    <col min="4" max="4" width="2.69921875" style="824" customWidth="1"/>
    <col min="5" max="5" width="18.09765625" style="824" customWidth="1"/>
    <col min="6" max="6" width="3.69921875" style="824" customWidth="1"/>
    <col min="7" max="7" width="8.69921875" style="824" customWidth="1"/>
    <col min="8" max="8" width="3.69921875" style="824" customWidth="1"/>
    <col min="9" max="16384" width="9.69921875" style="824" customWidth="1"/>
  </cols>
  <sheetData>
    <row r="1" spans="1:7" s="22" customFormat="1" ht="17.25">
      <c r="A1" s="893" t="s">
        <v>10</v>
      </c>
      <c r="B1" s="894"/>
      <c r="C1" s="895"/>
      <c r="D1" s="894"/>
      <c r="E1" s="894"/>
      <c r="F1" s="894"/>
      <c r="G1" s="894"/>
    </row>
    <row r="2" spans="1:7" s="22" customFormat="1" ht="18" customHeight="1">
      <c r="A2" s="818" t="s">
        <v>383</v>
      </c>
      <c r="B2" s="25"/>
      <c r="C2" s="896"/>
      <c r="D2" s="25"/>
      <c r="E2" s="25"/>
      <c r="F2" s="25"/>
      <c r="G2" s="25"/>
    </row>
    <row r="3" spans="1:7" s="22" customFormat="1" ht="18" customHeight="1">
      <c r="A3" s="897" t="s">
        <v>384</v>
      </c>
      <c r="B3" s="25"/>
      <c r="C3" s="898"/>
      <c r="D3" s="25"/>
      <c r="E3" s="25"/>
      <c r="F3" s="25"/>
      <c r="G3" s="25"/>
    </row>
    <row r="4" spans="1:9" s="825" customFormat="1" ht="17.25">
      <c r="A4" s="826"/>
      <c r="C4" s="11" t="s">
        <v>480</v>
      </c>
      <c r="D4" s="827"/>
      <c r="E4" s="827"/>
      <c r="F4" s="827"/>
      <c r="G4" s="827"/>
      <c r="I4" s="828"/>
    </row>
    <row r="5" spans="1:9" s="825" customFormat="1" ht="17.25">
      <c r="A5" s="827"/>
      <c r="B5" s="827"/>
      <c r="C5" s="829" t="s">
        <v>481</v>
      </c>
      <c r="F5" s="827"/>
      <c r="G5" s="827"/>
      <c r="I5" s="830"/>
    </row>
    <row r="6" spans="1:9" s="825" customFormat="1" ht="17.25">
      <c r="A6" s="827"/>
      <c r="B6" s="827"/>
      <c r="C6" s="829"/>
      <c r="F6" s="827"/>
      <c r="G6" s="827"/>
      <c r="I6" s="830"/>
    </row>
    <row r="7" spans="1:7" ht="15">
      <c r="A7" s="6" t="s">
        <v>81</v>
      </c>
      <c r="B7" s="827" t="s">
        <v>101</v>
      </c>
      <c r="C7" s="14" t="s">
        <v>82</v>
      </c>
      <c r="D7" s="2"/>
      <c r="E7" s="2" t="s">
        <v>97</v>
      </c>
      <c r="F7" s="831">
        <v>1</v>
      </c>
      <c r="G7" s="832">
        <f>TIME(10,30,0)</f>
        <v>0.4375</v>
      </c>
    </row>
    <row r="8" spans="1:7" ht="15">
      <c r="A8" s="2">
        <v>1.1</v>
      </c>
      <c r="B8" s="827" t="s">
        <v>101</v>
      </c>
      <c r="C8" s="15" t="s">
        <v>106</v>
      </c>
      <c r="D8" s="2"/>
      <c r="E8" s="2" t="s">
        <v>110</v>
      </c>
      <c r="F8" s="831">
        <v>10</v>
      </c>
      <c r="G8" s="832">
        <f>G7+TIME(0,F7,0)</f>
        <v>0.43819444444444444</v>
      </c>
    </row>
    <row r="9" spans="1:7" ht="12.75" customHeight="1">
      <c r="A9" s="2"/>
      <c r="B9" s="827"/>
      <c r="C9" s="632" t="s">
        <v>513</v>
      </c>
      <c r="D9" s="2"/>
      <c r="E9" s="2"/>
      <c r="F9" s="831"/>
      <c r="G9" s="832">
        <f aca="true" t="shared" si="0" ref="G9:G20">G8+TIME(0,F8,0)</f>
        <v>0.44513888888888886</v>
      </c>
    </row>
    <row r="10" spans="1:7" ht="12.75" customHeight="1">
      <c r="A10" s="2"/>
      <c r="B10" s="827"/>
      <c r="C10" s="632" t="s">
        <v>365</v>
      </c>
      <c r="D10" s="2"/>
      <c r="E10" s="2"/>
      <c r="F10" s="831"/>
      <c r="G10" s="832">
        <f t="shared" si="0"/>
        <v>0.44513888888888886</v>
      </c>
    </row>
    <row r="11" spans="1:7" ht="15" customHeight="1">
      <c r="A11" s="2"/>
      <c r="B11" s="827"/>
      <c r="C11" s="632" t="s">
        <v>380</v>
      </c>
      <c r="D11" s="2"/>
      <c r="E11" s="2"/>
      <c r="F11" s="831"/>
      <c r="G11" s="832">
        <f t="shared" si="0"/>
        <v>0.44513888888888886</v>
      </c>
    </row>
    <row r="12" spans="1:7" ht="15" customHeight="1">
      <c r="A12" s="2"/>
      <c r="B12" s="827"/>
      <c r="C12" s="632" t="s">
        <v>512</v>
      </c>
      <c r="D12" s="2"/>
      <c r="E12" s="2"/>
      <c r="F12" s="831"/>
      <c r="G12" s="832">
        <f t="shared" si="0"/>
        <v>0.44513888888888886</v>
      </c>
    </row>
    <row r="13" spans="1:7" ht="15">
      <c r="A13" s="2">
        <v>1.2</v>
      </c>
      <c r="B13" s="827" t="s">
        <v>101</v>
      </c>
      <c r="C13" s="833" t="s">
        <v>141</v>
      </c>
      <c r="D13" s="2"/>
      <c r="E13" s="2" t="s">
        <v>97</v>
      </c>
      <c r="F13" s="831">
        <v>2</v>
      </c>
      <c r="G13" s="832">
        <f t="shared" si="0"/>
        <v>0.44513888888888886</v>
      </c>
    </row>
    <row r="14" spans="1:7" ht="15">
      <c r="A14" s="2">
        <v>1.3</v>
      </c>
      <c r="B14" s="827"/>
      <c r="C14" s="833" t="s">
        <v>514</v>
      </c>
      <c r="D14" s="2"/>
      <c r="E14" s="2" t="s">
        <v>97</v>
      </c>
      <c r="F14" s="831">
        <v>1</v>
      </c>
      <c r="G14" s="832">
        <f t="shared" si="0"/>
        <v>0.44652777777777775</v>
      </c>
    </row>
    <row r="15" spans="1:7" ht="15">
      <c r="A15" s="2">
        <v>1.4</v>
      </c>
      <c r="B15" s="827"/>
      <c r="C15" s="833" t="s">
        <v>311</v>
      </c>
      <c r="D15" s="2"/>
      <c r="E15" s="2" t="s">
        <v>97</v>
      </c>
      <c r="F15" s="831">
        <v>1</v>
      </c>
      <c r="G15" s="832">
        <f t="shared" si="0"/>
        <v>0.4472222222222222</v>
      </c>
    </row>
    <row r="16" spans="1:7" ht="15">
      <c r="A16" s="2">
        <v>2</v>
      </c>
      <c r="B16" s="2"/>
      <c r="C16" s="2"/>
      <c r="D16" s="6"/>
      <c r="E16" s="2"/>
      <c r="F16" s="831"/>
      <c r="G16" s="832">
        <f t="shared" si="0"/>
        <v>0.44791666666666663</v>
      </c>
    </row>
    <row r="17" spans="1:7" ht="15">
      <c r="A17" s="2"/>
      <c r="B17" s="2"/>
      <c r="C17" s="2"/>
      <c r="D17" s="6"/>
      <c r="E17" s="2"/>
      <c r="F17" s="831"/>
      <c r="G17" s="832">
        <f t="shared" si="0"/>
        <v>0.44791666666666663</v>
      </c>
    </row>
    <row r="18" spans="1:7" ht="15">
      <c r="A18" s="7" t="s">
        <v>302</v>
      </c>
      <c r="B18" s="2" t="s">
        <v>87</v>
      </c>
      <c r="C18" s="2" t="s">
        <v>232</v>
      </c>
      <c r="D18" s="6" t="s">
        <v>105</v>
      </c>
      <c r="E18" s="2" t="s">
        <v>189</v>
      </c>
      <c r="F18" s="831">
        <v>15</v>
      </c>
      <c r="G18" s="832">
        <f t="shared" si="0"/>
        <v>0.44791666666666663</v>
      </c>
    </row>
    <row r="19" spans="1:7" ht="15">
      <c r="A19" s="7" t="s">
        <v>303</v>
      </c>
      <c r="B19" s="2" t="s">
        <v>87</v>
      </c>
      <c r="C19" s="2" t="s">
        <v>262</v>
      </c>
      <c r="D19" s="6" t="s">
        <v>105</v>
      </c>
      <c r="E19" s="2" t="s">
        <v>109</v>
      </c>
      <c r="F19" s="831">
        <v>15</v>
      </c>
      <c r="G19" s="832">
        <f t="shared" si="0"/>
        <v>0.4583333333333333</v>
      </c>
    </row>
    <row r="20" spans="1:7" ht="15">
      <c r="A20" s="7" t="s">
        <v>304</v>
      </c>
      <c r="B20" s="2" t="s">
        <v>89</v>
      </c>
      <c r="C20" s="2" t="s">
        <v>345</v>
      </c>
      <c r="D20" s="6" t="s">
        <v>105</v>
      </c>
      <c r="E20" s="2" t="s">
        <v>297</v>
      </c>
      <c r="F20" s="831">
        <v>5</v>
      </c>
      <c r="G20" s="832">
        <f t="shared" si="0"/>
        <v>0.46875</v>
      </c>
    </row>
    <row r="21" spans="1:7" ht="15">
      <c r="A21" s="7" t="s">
        <v>305</v>
      </c>
      <c r="B21" s="2" t="s">
        <v>89</v>
      </c>
      <c r="C21" s="2" t="s">
        <v>274</v>
      </c>
      <c r="D21" s="6" t="s">
        <v>105</v>
      </c>
      <c r="E21" s="2" t="s">
        <v>97</v>
      </c>
      <c r="F21" s="831">
        <v>5</v>
      </c>
      <c r="G21" s="832">
        <f aca="true" t="shared" si="1" ref="G21:G36">G20+TIME(0,F20,0)</f>
        <v>0.4722222222222222</v>
      </c>
    </row>
    <row r="22" spans="1:7" ht="15" hidden="1">
      <c r="A22" s="7" t="s">
        <v>306</v>
      </c>
      <c r="B22" s="2" t="s">
        <v>89</v>
      </c>
      <c r="C22" s="2" t="s">
        <v>468</v>
      </c>
      <c r="D22" s="6" t="s">
        <v>105</v>
      </c>
      <c r="E22" s="2" t="s">
        <v>139</v>
      </c>
      <c r="F22" s="831">
        <v>5</v>
      </c>
      <c r="G22" s="832">
        <f t="shared" si="1"/>
        <v>0.4756944444444444</v>
      </c>
    </row>
    <row r="23" spans="1:7" ht="15">
      <c r="A23" s="7" t="s">
        <v>306</v>
      </c>
      <c r="B23" s="2" t="s">
        <v>89</v>
      </c>
      <c r="C23" s="2" t="s">
        <v>469</v>
      </c>
      <c r="D23" s="6" t="s">
        <v>105</v>
      </c>
      <c r="E23" s="2" t="s">
        <v>277</v>
      </c>
      <c r="F23" s="831">
        <v>5</v>
      </c>
      <c r="G23" s="832">
        <f t="shared" si="1"/>
        <v>0.47916666666666663</v>
      </c>
    </row>
    <row r="24" spans="1:7" ht="15">
      <c r="A24" s="7"/>
      <c r="B24" s="2"/>
      <c r="C24" s="2" t="s">
        <v>468</v>
      </c>
      <c r="D24" s="6"/>
      <c r="E24" s="2" t="s">
        <v>139</v>
      </c>
      <c r="F24" s="831">
        <v>5</v>
      </c>
      <c r="G24" s="832">
        <f t="shared" si="1"/>
        <v>0.48263888888888884</v>
      </c>
    </row>
    <row r="25" spans="1:7" ht="15">
      <c r="A25" s="7" t="s">
        <v>307</v>
      </c>
      <c r="B25" s="2" t="s">
        <v>89</v>
      </c>
      <c r="C25" s="2" t="s">
        <v>470</v>
      </c>
      <c r="D25" s="6" t="s">
        <v>105</v>
      </c>
      <c r="E25" s="2" t="s">
        <v>473</v>
      </c>
      <c r="F25" s="831">
        <v>5</v>
      </c>
      <c r="G25" s="832">
        <f t="shared" si="1"/>
        <v>0.48611111111111105</v>
      </c>
    </row>
    <row r="26" spans="1:7" ht="15">
      <c r="A26" s="7" t="s">
        <v>308</v>
      </c>
      <c r="B26" s="2" t="s">
        <v>89</v>
      </c>
      <c r="C26" s="2" t="s">
        <v>475</v>
      </c>
      <c r="D26" s="6" t="s">
        <v>105</v>
      </c>
      <c r="E26" s="2" t="s">
        <v>472</v>
      </c>
      <c r="F26" s="831">
        <v>5</v>
      </c>
      <c r="G26" s="832">
        <f t="shared" si="1"/>
        <v>0.48958333333333326</v>
      </c>
    </row>
    <row r="27" spans="1:7" ht="15">
      <c r="A27" s="7" t="s">
        <v>309</v>
      </c>
      <c r="B27" s="2" t="s">
        <v>89</v>
      </c>
      <c r="C27" s="2" t="s">
        <v>471</v>
      </c>
      <c r="D27" s="6" t="s">
        <v>105</v>
      </c>
      <c r="E27" s="2" t="s">
        <v>312</v>
      </c>
      <c r="F27" s="831">
        <v>5</v>
      </c>
      <c r="G27" s="832">
        <f t="shared" si="1"/>
        <v>0.49305555555555547</v>
      </c>
    </row>
    <row r="28" spans="1:7" ht="15">
      <c r="A28" s="7" t="s">
        <v>478</v>
      </c>
      <c r="B28" s="2" t="s">
        <v>89</v>
      </c>
      <c r="C28" s="2" t="s">
        <v>275</v>
      </c>
      <c r="D28" s="6" t="s">
        <v>105</v>
      </c>
      <c r="E28" s="2" t="s">
        <v>474</v>
      </c>
      <c r="F28" s="831">
        <v>5</v>
      </c>
      <c r="G28" s="832">
        <f t="shared" si="1"/>
        <v>0.4965277777777777</v>
      </c>
    </row>
    <row r="29" ht="15">
      <c r="G29" s="832">
        <f t="shared" si="1"/>
        <v>0.4999999999999999</v>
      </c>
    </row>
    <row r="30" spans="1:7" ht="15">
      <c r="A30" s="7"/>
      <c r="B30" s="2"/>
      <c r="C30" s="2"/>
      <c r="D30" s="6"/>
      <c r="E30" s="2"/>
      <c r="F30" s="831"/>
      <c r="G30" s="832">
        <f t="shared" si="1"/>
        <v>0.4999999999999999</v>
      </c>
    </row>
    <row r="31" spans="1:7" ht="15">
      <c r="A31" s="7" t="s">
        <v>99</v>
      </c>
      <c r="B31" s="2" t="s">
        <v>89</v>
      </c>
      <c r="C31" s="2" t="s">
        <v>477</v>
      </c>
      <c r="D31" s="6"/>
      <c r="E31" s="2" t="s">
        <v>476</v>
      </c>
      <c r="F31" s="831">
        <v>30</v>
      </c>
      <c r="G31" s="832">
        <f t="shared" si="1"/>
        <v>0.4999999999999999</v>
      </c>
    </row>
    <row r="32" spans="1:7" ht="15">
      <c r="A32" s="7"/>
      <c r="B32" s="2"/>
      <c r="C32" s="834"/>
      <c r="D32" s="6"/>
      <c r="E32" s="2"/>
      <c r="F32" s="831"/>
      <c r="G32" s="832">
        <f t="shared" si="1"/>
        <v>0.5208333333333333</v>
      </c>
    </row>
    <row r="33" spans="1:7" ht="15">
      <c r="A33" s="7"/>
      <c r="B33" s="2"/>
      <c r="C33" s="834" t="s">
        <v>103</v>
      </c>
      <c r="D33" s="6"/>
      <c r="E33" s="2"/>
      <c r="F33" s="831"/>
      <c r="G33" s="832">
        <f t="shared" si="1"/>
        <v>0.5208333333333333</v>
      </c>
    </row>
    <row r="34" spans="1:7" ht="15">
      <c r="A34" s="7" t="s">
        <v>100</v>
      </c>
      <c r="B34" s="2" t="s">
        <v>87</v>
      </c>
      <c r="C34" s="2" t="s">
        <v>204</v>
      </c>
      <c r="D34" s="2" t="s">
        <v>83</v>
      </c>
      <c r="E34" s="2" t="s">
        <v>97</v>
      </c>
      <c r="F34" s="831">
        <v>60</v>
      </c>
      <c r="G34" s="832">
        <f t="shared" si="1"/>
        <v>0.5208333333333333</v>
      </c>
    </row>
    <row r="35" spans="1:7" ht="15">
      <c r="A35" s="7"/>
      <c r="B35" s="2"/>
      <c r="C35" s="2"/>
      <c r="D35" s="2"/>
      <c r="E35" s="2"/>
      <c r="F35" s="831"/>
      <c r="G35" s="832">
        <f t="shared" si="1"/>
        <v>0.5624999999999999</v>
      </c>
    </row>
    <row r="36" spans="1:7" ht="15">
      <c r="A36" s="7"/>
      <c r="B36" s="2" t="s">
        <v>310</v>
      </c>
      <c r="C36" s="2"/>
      <c r="D36" s="2"/>
      <c r="E36" s="2"/>
      <c r="F36" s="831"/>
      <c r="G36" s="832">
        <f t="shared" si="1"/>
        <v>0.5624999999999999</v>
      </c>
    </row>
    <row r="37" spans="1:7" ht="15">
      <c r="A37" s="7"/>
      <c r="B37" s="2"/>
      <c r="C37" s="2"/>
      <c r="D37" s="2"/>
      <c r="E37" s="2"/>
      <c r="F37" s="831"/>
      <c r="G37" s="832"/>
    </row>
    <row r="38" spans="1:7" ht="15">
      <c r="A38" s="7"/>
      <c r="B38" s="835"/>
      <c r="C38" s="836" t="s">
        <v>9</v>
      </c>
      <c r="D38" s="835"/>
      <c r="E38" s="835"/>
      <c r="F38" s="831"/>
      <c r="G38" s="832"/>
    </row>
    <row r="39" spans="1:7" ht="15">
      <c r="A39" s="7"/>
      <c r="B39" s="835"/>
      <c r="C39" s="836"/>
      <c r="D39" s="835"/>
      <c r="E39" s="835"/>
      <c r="F39" s="831"/>
      <c r="G39" s="832"/>
    </row>
    <row r="40" spans="1:7" ht="15">
      <c r="A40" s="7" t="s">
        <v>90</v>
      </c>
      <c r="B40" s="2" t="s">
        <v>90</v>
      </c>
      <c r="C40" s="827" t="s">
        <v>91</v>
      </c>
      <c r="D40" s="2" t="s">
        <v>90</v>
      </c>
      <c r="E40" s="827"/>
      <c r="F40" s="831" t="s">
        <v>90</v>
      </c>
      <c r="G40" s="832" t="s">
        <v>90</v>
      </c>
    </row>
    <row r="41" spans="1:4" ht="15">
      <c r="A41" s="2"/>
      <c r="B41" s="827"/>
      <c r="C41" s="827" t="s">
        <v>92</v>
      </c>
      <c r="D41" s="827"/>
    </row>
    <row r="42" spans="1:4" ht="15">
      <c r="A42" s="2" t="s">
        <v>93</v>
      </c>
      <c r="B42" s="827"/>
      <c r="C42" s="827"/>
      <c r="D42" s="827"/>
    </row>
    <row r="43" spans="1:3" ht="15">
      <c r="A43" s="2" t="s">
        <v>94</v>
      </c>
      <c r="B43" s="827"/>
      <c r="C43" s="827"/>
    </row>
    <row r="44" spans="1:3" ht="15">
      <c r="A44" s="2" t="s">
        <v>95</v>
      </c>
      <c r="B44" s="827"/>
      <c r="C44" s="827"/>
    </row>
    <row r="45" spans="1:3" ht="15">
      <c r="A45" s="2" t="s">
        <v>96</v>
      </c>
      <c r="B45" s="827"/>
      <c r="C45" s="827"/>
    </row>
    <row r="47" ht="15">
      <c r="C47" s="824" t="s">
        <v>90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125" zoomScaleNormal="125" workbookViewId="0" topLeftCell="A11">
      <selection activeCell="F31" sqref="F31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22" customFormat="1" ht="17.25">
      <c r="A1" s="893" t="s">
        <v>10</v>
      </c>
      <c r="B1" s="894"/>
      <c r="C1" s="895"/>
      <c r="D1" s="894"/>
      <c r="E1" s="894"/>
      <c r="F1" s="894"/>
      <c r="G1" s="894"/>
    </row>
    <row r="2" spans="1:7" s="22" customFormat="1" ht="18" customHeight="1">
      <c r="A2" s="818" t="s">
        <v>383</v>
      </c>
      <c r="B2" s="25"/>
      <c r="C2" s="896"/>
      <c r="D2" s="25"/>
      <c r="E2" s="25"/>
      <c r="F2" s="25"/>
      <c r="G2" s="25"/>
    </row>
    <row r="3" spans="1:7" s="22" customFormat="1" ht="18" customHeight="1">
      <c r="A3" s="897" t="s">
        <v>384</v>
      </c>
      <c r="B3" s="25"/>
      <c r="C3" s="898"/>
      <c r="D3" s="25"/>
      <c r="E3" s="25"/>
      <c r="F3" s="25"/>
      <c r="G3" s="25"/>
    </row>
    <row r="4" spans="1:28" s="9" customFormat="1" ht="17.25">
      <c r="A4" s="819"/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7"/>
    </row>
    <row r="5" spans="1:9" s="9" customFormat="1" ht="17.25">
      <c r="A5" s="135"/>
      <c r="C5" s="11" t="s">
        <v>480</v>
      </c>
      <c r="D5" s="1"/>
      <c r="E5" s="1"/>
      <c r="F5" s="1"/>
      <c r="G5" s="1"/>
      <c r="I5" s="21"/>
    </row>
    <row r="6" spans="1:9" s="9" customFormat="1" ht="17.25">
      <c r="A6" s="1"/>
      <c r="B6" s="1"/>
      <c r="C6" s="24" t="s">
        <v>479</v>
      </c>
      <c r="F6" s="1"/>
      <c r="G6" s="1"/>
      <c r="I6" s="134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81</v>
      </c>
      <c r="B8" s="1" t="s">
        <v>101</v>
      </c>
      <c r="C8" s="2" t="s">
        <v>82</v>
      </c>
      <c r="D8" s="2" t="s">
        <v>83</v>
      </c>
      <c r="E8" s="6" t="s">
        <v>97</v>
      </c>
      <c r="F8" s="3">
        <v>1</v>
      </c>
      <c r="G8" s="4">
        <f>TIME(8,0,0)</f>
        <v>0.3333333333333333</v>
      </c>
    </row>
    <row r="9" spans="1:7" ht="15">
      <c r="A9" s="2" t="s">
        <v>84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85</v>
      </c>
      <c r="B10" s="2" t="s">
        <v>101</v>
      </c>
      <c r="C10" s="2" t="s">
        <v>106</v>
      </c>
      <c r="D10" s="2" t="s">
        <v>83</v>
      </c>
      <c r="E10" s="2" t="s">
        <v>97</v>
      </c>
      <c r="F10" s="3">
        <v>1</v>
      </c>
      <c r="G10" s="4">
        <f aca="true" t="shared" si="0" ref="G10:G44">G9+TIME(0,F9,0)</f>
        <v>0.33402777777777776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0.3347222222222222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0.3347222222222222</v>
      </c>
    </row>
    <row r="13" spans="1:7" ht="15">
      <c r="A13" s="2"/>
      <c r="B13" s="2" t="s">
        <v>86</v>
      </c>
      <c r="C13" s="2"/>
      <c r="D13" s="2"/>
      <c r="E13" s="2"/>
      <c r="F13" s="3"/>
      <c r="G13" s="4">
        <f t="shared" si="0"/>
        <v>0.3347222222222222</v>
      </c>
    </row>
    <row r="14" spans="1:7" ht="15">
      <c r="A14" s="8" t="s">
        <v>99</v>
      </c>
      <c r="B14" s="2" t="s">
        <v>88</v>
      </c>
      <c r="C14" s="1" t="s">
        <v>104</v>
      </c>
      <c r="D14" s="2" t="s">
        <v>83</v>
      </c>
      <c r="E14" s="5" t="s">
        <v>97</v>
      </c>
      <c r="F14" s="3">
        <v>5</v>
      </c>
      <c r="G14" s="4">
        <f t="shared" si="0"/>
        <v>0.3347222222222222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0.3381944444444444</v>
      </c>
    </row>
    <row r="16" spans="1:7" ht="15">
      <c r="A16" s="7" t="s">
        <v>21</v>
      </c>
      <c r="B16" s="1" t="s">
        <v>89</v>
      </c>
      <c r="C16" s="16" t="s">
        <v>263</v>
      </c>
      <c r="D16" s="12" t="s">
        <v>105</v>
      </c>
      <c r="E16" s="1" t="s">
        <v>109</v>
      </c>
      <c r="F16" s="1">
        <v>5</v>
      </c>
      <c r="G16" s="4">
        <f t="shared" si="0"/>
        <v>0.3381944444444444</v>
      </c>
    </row>
    <row r="17" spans="1:7" ht="15">
      <c r="A17" s="7" t="s">
        <v>22</v>
      </c>
      <c r="B17" s="1" t="s">
        <v>87</v>
      </c>
      <c r="C17" s="16" t="s">
        <v>276</v>
      </c>
      <c r="D17" s="12" t="s">
        <v>105</v>
      </c>
      <c r="E17" s="1" t="s">
        <v>189</v>
      </c>
      <c r="F17" s="1">
        <v>10</v>
      </c>
      <c r="G17" s="4">
        <f t="shared" si="0"/>
        <v>0.3416666666666666</v>
      </c>
    </row>
    <row r="18" spans="1:7" ht="15">
      <c r="A18" s="7" t="s">
        <v>190</v>
      </c>
      <c r="B18" s="1" t="s">
        <v>87</v>
      </c>
      <c r="C18" s="16" t="s">
        <v>47</v>
      </c>
      <c r="D18" s="12" t="s">
        <v>105</v>
      </c>
      <c r="E18" s="1" t="s">
        <v>297</v>
      </c>
      <c r="F18" s="1">
        <v>5</v>
      </c>
      <c r="G18" s="4">
        <f t="shared" si="0"/>
        <v>0.34861111111111104</v>
      </c>
    </row>
    <row r="19" spans="1:7" ht="15">
      <c r="A19" s="7" t="s">
        <v>76</v>
      </c>
      <c r="B19" s="1" t="s">
        <v>87</v>
      </c>
      <c r="C19" s="16" t="s">
        <v>354</v>
      </c>
      <c r="D19" s="12" t="s">
        <v>105</v>
      </c>
      <c r="E19" s="1" t="s">
        <v>97</v>
      </c>
      <c r="F19" s="1">
        <v>5</v>
      </c>
      <c r="G19" s="4">
        <f t="shared" si="0"/>
        <v>0.35208333333333325</v>
      </c>
    </row>
    <row r="20" spans="1:7" ht="15">
      <c r="A20" s="7" t="s">
        <v>77</v>
      </c>
      <c r="B20" s="1" t="s">
        <v>87</v>
      </c>
      <c r="C20" s="16" t="s">
        <v>14</v>
      </c>
      <c r="D20" s="12" t="s">
        <v>105</v>
      </c>
      <c r="E20" s="1" t="s">
        <v>139</v>
      </c>
      <c r="F20" s="1">
        <v>5</v>
      </c>
      <c r="G20" s="4">
        <f t="shared" si="0"/>
        <v>0.35555555555555546</v>
      </c>
    </row>
    <row r="21" spans="1:7" ht="15">
      <c r="A21" s="7" t="s">
        <v>77</v>
      </c>
      <c r="B21" s="1" t="s">
        <v>87</v>
      </c>
      <c r="C21" s="16" t="s">
        <v>15</v>
      </c>
      <c r="D21" s="1" t="s">
        <v>105</v>
      </c>
      <c r="E21" s="1" t="s">
        <v>277</v>
      </c>
      <c r="F21" s="3">
        <v>5</v>
      </c>
      <c r="G21" s="4">
        <f t="shared" si="0"/>
        <v>0.35902777777777767</v>
      </c>
    </row>
    <row r="22" spans="1:7" ht="15">
      <c r="A22" s="7" t="s">
        <v>23</v>
      </c>
      <c r="B22" s="1" t="s">
        <v>87</v>
      </c>
      <c r="C22" s="16" t="s">
        <v>16</v>
      </c>
      <c r="D22" s="1" t="s">
        <v>105</v>
      </c>
      <c r="E22" s="1" t="s">
        <v>473</v>
      </c>
      <c r="F22" s="1">
        <v>5</v>
      </c>
      <c r="G22" s="4">
        <f t="shared" si="0"/>
        <v>0.3624999999999999</v>
      </c>
    </row>
    <row r="23" spans="1:7" ht="15">
      <c r="A23" s="7" t="s">
        <v>24</v>
      </c>
      <c r="B23" s="2" t="s">
        <v>87</v>
      </c>
      <c r="C23" s="16" t="s">
        <v>17</v>
      </c>
      <c r="D23" s="1" t="s">
        <v>105</v>
      </c>
      <c r="E23" s="1" t="s">
        <v>472</v>
      </c>
      <c r="F23" s="3">
        <v>5</v>
      </c>
      <c r="G23" s="4">
        <f t="shared" si="0"/>
        <v>0.3659722222222221</v>
      </c>
    </row>
    <row r="24" spans="1:7" ht="15">
      <c r="A24" s="7" t="s">
        <v>25</v>
      </c>
      <c r="B24" s="1" t="s">
        <v>89</v>
      </c>
      <c r="C24" s="16" t="s">
        <v>18</v>
      </c>
      <c r="D24" s="1" t="s">
        <v>105</v>
      </c>
      <c r="E24" s="1" t="s">
        <v>312</v>
      </c>
      <c r="F24" s="1">
        <v>5</v>
      </c>
      <c r="G24" s="4">
        <f t="shared" si="0"/>
        <v>0.3694444444444443</v>
      </c>
    </row>
    <row r="25" spans="1:7" ht="15">
      <c r="A25" s="7" t="s">
        <v>26</v>
      </c>
      <c r="B25" s="1" t="s">
        <v>89</v>
      </c>
      <c r="C25" s="16" t="s">
        <v>143</v>
      </c>
      <c r="D25" s="1" t="s">
        <v>105</v>
      </c>
      <c r="E25" s="1" t="s">
        <v>474</v>
      </c>
      <c r="F25" s="1">
        <v>5</v>
      </c>
      <c r="G25" s="4">
        <f t="shared" si="0"/>
        <v>0.3729166666666665</v>
      </c>
    </row>
    <row r="26" spans="1:7" ht="15">
      <c r="A26" s="7" t="s">
        <v>27</v>
      </c>
      <c r="B26" s="1" t="s">
        <v>89</v>
      </c>
      <c r="C26" s="16" t="s">
        <v>188</v>
      </c>
      <c r="D26" s="12" t="s">
        <v>105</v>
      </c>
      <c r="E26" s="1" t="s">
        <v>80</v>
      </c>
      <c r="F26" s="1">
        <v>5</v>
      </c>
      <c r="G26" s="4">
        <f t="shared" si="0"/>
        <v>0.3763888888888887</v>
      </c>
    </row>
    <row r="27" spans="1:7" ht="15">
      <c r="A27" s="7" t="s">
        <v>28</v>
      </c>
      <c r="B27" s="1" t="s">
        <v>89</v>
      </c>
      <c r="C27" s="16" t="s">
        <v>48</v>
      </c>
      <c r="D27" s="12" t="s">
        <v>105</v>
      </c>
      <c r="E27" s="1" t="s">
        <v>12</v>
      </c>
      <c r="F27" s="1">
        <v>5</v>
      </c>
      <c r="G27" s="4">
        <f t="shared" si="0"/>
        <v>0.3798611111111109</v>
      </c>
    </row>
    <row r="28" spans="1:7" ht="15">
      <c r="A28" s="7" t="s">
        <v>29</v>
      </c>
      <c r="B28" s="1" t="s">
        <v>89</v>
      </c>
      <c r="C28" s="16" t="s">
        <v>49</v>
      </c>
      <c r="D28" s="12" t="s">
        <v>105</v>
      </c>
      <c r="E28" s="1" t="s">
        <v>69</v>
      </c>
      <c r="F28" s="1">
        <v>5</v>
      </c>
      <c r="G28" s="4">
        <f t="shared" si="0"/>
        <v>0.38333333333333314</v>
      </c>
    </row>
    <row r="29" spans="1:7" ht="15">
      <c r="A29" s="7" t="s">
        <v>30</v>
      </c>
      <c r="B29" s="1" t="s">
        <v>89</v>
      </c>
      <c r="C29" s="16" t="s">
        <v>355</v>
      </c>
      <c r="D29" s="12" t="s">
        <v>105</v>
      </c>
      <c r="E29" s="1" t="s">
        <v>356</v>
      </c>
      <c r="F29" s="1">
        <v>5</v>
      </c>
      <c r="G29" s="4">
        <f t="shared" si="0"/>
        <v>0.38680555555555535</v>
      </c>
    </row>
    <row r="30" spans="1:7" ht="15">
      <c r="A30" s="7" t="s">
        <v>31</v>
      </c>
      <c r="B30" s="1" t="s">
        <v>89</v>
      </c>
      <c r="C30" s="16" t="s">
        <v>50</v>
      </c>
      <c r="D30" s="12" t="s">
        <v>105</v>
      </c>
      <c r="E30" s="1" t="s">
        <v>11</v>
      </c>
      <c r="F30" s="1">
        <v>5</v>
      </c>
      <c r="G30" s="4">
        <f t="shared" si="0"/>
        <v>0.39027777777777756</v>
      </c>
    </row>
    <row r="31" spans="1:7" ht="15">
      <c r="A31" s="7" t="s">
        <v>32</v>
      </c>
      <c r="B31" s="346" t="s">
        <v>89</v>
      </c>
      <c r="C31" s="16" t="s">
        <v>51</v>
      </c>
      <c r="D31" s="12" t="s">
        <v>105</v>
      </c>
      <c r="E31" s="1" t="s">
        <v>515</v>
      </c>
      <c r="F31" s="1">
        <v>5</v>
      </c>
      <c r="G31" s="4">
        <f t="shared" si="0"/>
        <v>0.39374999999999977</v>
      </c>
    </row>
    <row r="32" spans="1:7" ht="15">
      <c r="A32" s="7" t="s">
        <v>33</v>
      </c>
      <c r="B32" s="346" t="s">
        <v>89</v>
      </c>
      <c r="C32" s="16" t="s">
        <v>13</v>
      </c>
      <c r="D32" s="348" t="s">
        <v>105</v>
      </c>
      <c r="E32" s="346" t="s">
        <v>139</v>
      </c>
      <c r="F32" s="1">
        <v>5</v>
      </c>
      <c r="G32" s="4">
        <f t="shared" si="0"/>
        <v>0.397222222222222</v>
      </c>
    </row>
    <row r="33" spans="1:7" ht="15">
      <c r="A33" s="7" t="s">
        <v>34</v>
      </c>
      <c r="B33" s="346" t="s">
        <v>89</v>
      </c>
      <c r="C33" s="16" t="s">
        <v>52</v>
      </c>
      <c r="D33" s="12" t="s">
        <v>105</v>
      </c>
      <c r="E33" s="1" t="s">
        <v>97</v>
      </c>
      <c r="F33" s="1">
        <v>5</v>
      </c>
      <c r="G33" s="4">
        <f t="shared" si="0"/>
        <v>0.4006944444444442</v>
      </c>
    </row>
    <row r="34" spans="1:7" ht="15">
      <c r="A34" s="7" t="s">
        <v>35</v>
      </c>
      <c r="B34" s="346" t="s">
        <v>89</v>
      </c>
      <c r="C34" s="16" t="s">
        <v>53</v>
      </c>
      <c r="D34" s="12" t="s">
        <v>105</v>
      </c>
      <c r="E34" s="1" t="s">
        <v>277</v>
      </c>
      <c r="F34" s="1">
        <v>5</v>
      </c>
      <c r="G34" s="4">
        <f t="shared" si="0"/>
        <v>0.4041666666666664</v>
      </c>
    </row>
    <row r="35" spans="1:7" ht="15">
      <c r="A35" s="7" t="s">
        <v>36</v>
      </c>
      <c r="B35" s="346" t="s">
        <v>89</v>
      </c>
      <c r="C35" s="16" t="s">
        <v>19</v>
      </c>
      <c r="D35" s="12" t="s">
        <v>105</v>
      </c>
      <c r="E35" s="1" t="s">
        <v>301</v>
      </c>
      <c r="F35" s="1">
        <v>5</v>
      </c>
      <c r="G35" s="4">
        <f t="shared" si="0"/>
        <v>0.4076388888888886</v>
      </c>
    </row>
    <row r="36" spans="1:7" ht="15">
      <c r="A36" s="7" t="s">
        <v>37</v>
      </c>
      <c r="B36" s="346"/>
      <c r="C36" s="347"/>
      <c r="D36" s="12"/>
      <c r="E36" s="346"/>
      <c r="F36" s="1"/>
      <c r="G36" s="4">
        <f t="shared" si="0"/>
        <v>0.4111111111111108</v>
      </c>
    </row>
    <row r="37" spans="1:7" ht="15">
      <c r="A37" s="7" t="s">
        <v>38</v>
      </c>
      <c r="B37" s="346"/>
      <c r="C37" s="347"/>
      <c r="D37" s="12" t="s">
        <v>105</v>
      </c>
      <c r="E37" s="346"/>
      <c r="F37" s="1"/>
      <c r="G37" s="4">
        <f t="shared" si="0"/>
        <v>0.4111111111111108</v>
      </c>
    </row>
    <row r="38" spans="1:7" ht="15">
      <c r="A38" s="7" t="s">
        <v>39</v>
      </c>
      <c r="B38" s="2"/>
      <c r="C38" s="10" t="s">
        <v>20</v>
      </c>
      <c r="D38" s="12" t="s">
        <v>105</v>
      </c>
      <c r="E38" s="2" t="s">
        <v>97</v>
      </c>
      <c r="F38" s="3">
        <v>10</v>
      </c>
      <c r="G38" s="4">
        <f t="shared" si="0"/>
        <v>0.4111111111111108</v>
      </c>
    </row>
    <row r="39" spans="1:7" ht="15">
      <c r="A39" s="8"/>
      <c r="B39" s="2"/>
      <c r="C39" s="10"/>
      <c r="D39" s="12" t="s">
        <v>105</v>
      </c>
      <c r="E39" s="5"/>
      <c r="F39" s="3"/>
      <c r="G39" s="4">
        <f t="shared" si="0"/>
        <v>0.41805555555555524</v>
      </c>
    </row>
    <row r="40" spans="1:7" ht="15">
      <c r="A40" s="8" t="s">
        <v>100</v>
      </c>
      <c r="B40" s="2" t="s">
        <v>88</v>
      </c>
      <c r="C40" s="1" t="s">
        <v>103</v>
      </c>
      <c r="D40" s="2" t="s">
        <v>83</v>
      </c>
      <c r="E40" s="5" t="s">
        <v>97</v>
      </c>
      <c r="F40" s="3">
        <v>5</v>
      </c>
      <c r="G40" s="4">
        <f t="shared" si="0"/>
        <v>0.41805555555555524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0.42152777777777745</v>
      </c>
    </row>
    <row r="42" ht="15">
      <c r="G42" s="4">
        <f t="shared" si="0"/>
        <v>0.42499999999999966</v>
      </c>
    </row>
    <row r="43" spans="1:7" ht="15">
      <c r="A43" s="8" t="s">
        <v>140</v>
      </c>
      <c r="B43" s="2" t="s">
        <v>88</v>
      </c>
      <c r="C43" s="5" t="s">
        <v>107</v>
      </c>
      <c r="D43" s="2" t="s">
        <v>83</v>
      </c>
      <c r="E43" s="5" t="s">
        <v>97</v>
      </c>
      <c r="F43" s="3">
        <v>5</v>
      </c>
      <c r="G43" s="4">
        <f t="shared" si="0"/>
        <v>0.42499999999999966</v>
      </c>
    </row>
    <row r="44" spans="1:7" ht="15">
      <c r="A44" s="8" t="s">
        <v>142</v>
      </c>
      <c r="B44" s="2" t="s">
        <v>87</v>
      </c>
      <c r="C44" s="5" t="s">
        <v>102</v>
      </c>
      <c r="D44" s="2" t="s">
        <v>83</v>
      </c>
      <c r="E44" s="5" t="s">
        <v>97</v>
      </c>
      <c r="F44" s="3">
        <v>1</v>
      </c>
      <c r="G44" s="4">
        <f t="shared" si="0"/>
        <v>0.42847222222222187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90</v>
      </c>
      <c r="B55" s="2" t="s">
        <v>90</v>
      </c>
      <c r="C55" s="1" t="s">
        <v>91</v>
      </c>
      <c r="D55" s="2" t="s">
        <v>90</v>
      </c>
      <c r="E55" s="1"/>
      <c r="F55" s="3" t="s">
        <v>90</v>
      </c>
      <c r="G55" s="4" t="s">
        <v>90</v>
      </c>
    </row>
    <row r="56" spans="1:4" ht="15">
      <c r="A56" s="2"/>
      <c r="B56" s="1"/>
      <c r="C56" s="1" t="s">
        <v>92</v>
      </c>
      <c r="D56" s="1"/>
    </row>
    <row r="57" spans="1:4" ht="15">
      <c r="A57" s="2" t="s">
        <v>93</v>
      </c>
      <c r="B57" s="1"/>
      <c r="C57" s="1"/>
      <c r="D57" s="1"/>
    </row>
    <row r="58" spans="1:3" ht="15">
      <c r="A58" s="2" t="s">
        <v>94</v>
      </c>
      <c r="B58" s="1"/>
      <c r="C58" s="1"/>
    </row>
    <row r="59" spans="1:3" ht="15">
      <c r="A59" s="2" t="s">
        <v>95</v>
      </c>
      <c r="B59" s="1"/>
      <c r="C59" s="1"/>
    </row>
    <row r="60" spans="1:3" ht="15">
      <c r="A60" s="2" t="s">
        <v>96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9"/>
  <sheetViews>
    <sheetView zoomScale="25" zoomScaleNormal="25" workbookViewId="0" topLeftCell="A1">
      <selection activeCell="C5" sqref="C5:AD6"/>
    </sheetView>
  </sheetViews>
  <sheetFormatPr defaultColWidth="8.796875" defaultRowHeight="15"/>
  <cols>
    <col min="1" max="1" width="6.296875" style="199" customWidth="1"/>
    <col min="2" max="2" width="28.19921875" style="202" customWidth="1"/>
    <col min="3" max="3" width="42.796875" style="202" customWidth="1"/>
    <col min="4" max="14" width="12.5" style="202" customWidth="1"/>
    <col min="15" max="15" width="13.3984375" style="202" customWidth="1"/>
    <col min="16" max="17" width="12.5" style="202" customWidth="1"/>
    <col min="18" max="18" width="14.69921875" style="202" customWidth="1"/>
    <col min="19" max="22" width="12.5" style="202" customWidth="1"/>
    <col min="23" max="24" width="13.796875" style="202" customWidth="1"/>
    <col min="25" max="25" width="13" style="202" customWidth="1"/>
    <col min="26" max="30" width="12.5" style="202" customWidth="1"/>
    <col min="31" max="31" width="13.796875" style="200" customWidth="1"/>
    <col min="32" max="32" width="14.296875" style="201" customWidth="1"/>
    <col min="33" max="33" width="10.5" style="202" bestFit="1" customWidth="1"/>
    <col min="34" max="34" width="6.796875" style="202" customWidth="1"/>
    <col min="35" max="35" width="12.69921875" style="202" bestFit="1" customWidth="1"/>
    <col min="36" max="16384" width="6.796875" style="202" customWidth="1"/>
  </cols>
  <sheetData>
    <row r="1" spans="3:32" s="139" customFormat="1" ht="16.5" customHeight="1" thickBot="1">
      <c r="C1" s="634"/>
      <c r="AF1" s="175"/>
    </row>
    <row r="2" spans="2:32" s="139" customFormat="1" ht="29.25" customHeight="1">
      <c r="B2" s="1452"/>
      <c r="C2" s="1524" t="s">
        <v>495</v>
      </c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5"/>
      <c r="P2" s="1525"/>
      <c r="Q2" s="1525"/>
      <c r="R2" s="1525"/>
      <c r="S2" s="1525"/>
      <c r="T2" s="1525"/>
      <c r="U2" s="1525"/>
      <c r="V2" s="1525"/>
      <c r="W2" s="1525"/>
      <c r="X2" s="1525"/>
      <c r="Y2" s="1525"/>
      <c r="Z2" s="1525"/>
      <c r="AA2" s="1525"/>
      <c r="AB2" s="1525"/>
      <c r="AC2" s="1525"/>
      <c r="AD2" s="1526"/>
      <c r="AE2" s="176"/>
      <c r="AF2" s="175"/>
    </row>
    <row r="3" spans="2:32" s="139" customFormat="1" ht="29.25" customHeight="1">
      <c r="B3" s="1453"/>
      <c r="C3" s="1527"/>
      <c r="D3" s="1528"/>
      <c r="E3" s="1528"/>
      <c r="F3" s="1528"/>
      <c r="G3" s="1528"/>
      <c r="H3" s="1528"/>
      <c r="I3" s="1528"/>
      <c r="J3" s="1528"/>
      <c r="K3" s="1528"/>
      <c r="L3" s="1528"/>
      <c r="M3" s="1528"/>
      <c r="N3" s="1528"/>
      <c r="O3" s="1528"/>
      <c r="P3" s="1528"/>
      <c r="Q3" s="1528"/>
      <c r="R3" s="1528"/>
      <c r="S3" s="1528"/>
      <c r="T3" s="1528"/>
      <c r="U3" s="1528"/>
      <c r="V3" s="1528"/>
      <c r="W3" s="1528"/>
      <c r="X3" s="1528"/>
      <c r="Y3" s="1528"/>
      <c r="Z3" s="1528"/>
      <c r="AA3" s="1528"/>
      <c r="AB3" s="1528"/>
      <c r="AC3" s="1528"/>
      <c r="AD3" s="1529"/>
      <c r="AE3" s="176"/>
      <c r="AF3" s="175"/>
    </row>
    <row r="4" spans="2:32" s="139" customFormat="1" ht="63" customHeight="1" thickBot="1">
      <c r="B4" s="1454"/>
      <c r="C4" s="1530" t="s">
        <v>383</v>
      </c>
      <c r="D4" s="1531"/>
      <c r="E4" s="1531"/>
      <c r="F4" s="1531"/>
      <c r="G4" s="1531"/>
      <c r="H4" s="1531"/>
      <c r="I4" s="1531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1"/>
      <c r="U4" s="1531"/>
      <c r="V4" s="1531"/>
      <c r="W4" s="1531"/>
      <c r="X4" s="1531"/>
      <c r="Y4" s="1531"/>
      <c r="Z4" s="1531"/>
      <c r="AA4" s="1531"/>
      <c r="AB4" s="1531"/>
      <c r="AC4" s="1531"/>
      <c r="AD4" s="1532"/>
      <c r="AE4" s="176"/>
      <c r="AF4" s="175"/>
    </row>
    <row r="5" spans="2:32" s="139" customFormat="1" ht="38.25" customHeight="1" thickBot="1">
      <c r="B5" s="899" t="str">
        <f>'[1]802.11 Cover'!$C$3</f>
        <v>PLENARY</v>
      </c>
      <c r="C5" s="1533" t="s">
        <v>384</v>
      </c>
      <c r="D5" s="1534"/>
      <c r="E5" s="1534"/>
      <c r="F5" s="1534"/>
      <c r="G5" s="1534"/>
      <c r="H5" s="1534"/>
      <c r="I5" s="1534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4"/>
      <c r="U5" s="1534"/>
      <c r="V5" s="1534"/>
      <c r="W5" s="1534"/>
      <c r="X5" s="1534"/>
      <c r="Y5" s="1534"/>
      <c r="Z5" s="1534"/>
      <c r="AA5" s="1534"/>
      <c r="AB5" s="1534"/>
      <c r="AC5" s="1534"/>
      <c r="AD5" s="1535"/>
      <c r="AE5" s="176"/>
      <c r="AF5" s="175"/>
    </row>
    <row r="6" spans="2:32" s="139" customFormat="1" ht="27.75" customHeight="1">
      <c r="B6" s="1459" t="str">
        <f>'[1]802.11 Cover'!$C$4</f>
        <v>R3</v>
      </c>
      <c r="C6" s="1533"/>
      <c r="D6" s="1534"/>
      <c r="E6" s="1534"/>
      <c r="F6" s="1534"/>
      <c r="G6" s="1534"/>
      <c r="H6" s="1534"/>
      <c r="I6" s="1534"/>
      <c r="J6" s="1534"/>
      <c r="K6" s="1534"/>
      <c r="L6" s="1534"/>
      <c r="M6" s="1534"/>
      <c r="N6" s="1534"/>
      <c r="O6" s="1534"/>
      <c r="P6" s="1534"/>
      <c r="Q6" s="1534"/>
      <c r="R6" s="1534"/>
      <c r="S6" s="1534"/>
      <c r="T6" s="1534"/>
      <c r="U6" s="1534"/>
      <c r="V6" s="1534"/>
      <c r="W6" s="1534"/>
      <c r="X6" s="1534"/>
      <c r="Y6" s="1534"/>
      <c r="Z6" s="1534"/>
      <c r="AA6" s="1534"/>
      <c r="AB6" s="1534"/>
      <c r="AC6" s="1534"/>
      <c r="AD6" s="1535"/>
      <c r="AE6" s="176"/>
      <c r="AF6" s="175"/>
    </row>
    <row r="7" spans="2:32" s="139" customFormat="1" ht="38.25" customHeight="1" thickBot="1">
      <c r="B7" s="1460"/>
      <c r="C7" s="900" t="s">
        <v>8</v>
      </c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1"/>
      <c r="U7" s="901"/>
      <c r="V7" s="901"/>
      <c r="W7" s="901"/>
      <c r="X7" s="901"/>
      <c r="Y7" s="901"/>
      <c r="Z7" s="901"/>
      <c r="AA7" s="901"/>
      <c r="AB7" s="901"/>
      <c r="AC7" s="901"/>
      <c r="AD7" s="902"/>
      <c r="AE7" s="177"/>
      <c r="AF7" s="175"/>
    </row>
    <row r="8" spans="1:31" s="637" customFormat="1" ht="48" customHeight="1" thickBot="1">
      <c r="A8" s="635"/>
      <c r="B8" s="1461"/>
      <c r="C8" s="636" t="s">
        <v>506</v>
      </c>
      <c r="D8" s="1462" t="s">
        <v>507</v>
      </c>
      <c r="E8" s="1463"/>
      <c r="F8" s="1463"/>
      <c r="G8" s="1463"/>
      <c r="H8" s="1463"/>
      <c r="I8" s="1464"/>
      <c r="J8" s="1462" t="s">
        <v>508</v>
      </c>
      <c r="K8" s="1463"/>
      <c r="L8" s="1463"/>
      <c r="M8" s="1463"/>
      <c r="N8" s="1463"/>
      <c r="O8" s="1464"/>
      <c r="P8" s="1509" t="s">
        <v>509</v>
      </c>
      <c r="Q8" s="1271"/>
      <c r="R8" s="1271"/>
      <c r="S8" s="1271"/>
      <c r="T8" s="1272"/>
      <c r="U8" s="1520" t="s">
        <v>511</v>
      </c>
      <c r="V8" s="1521"/>
      <c r="W8" s="1521"/>
      <c r="X8" s="1521"/>
      <c r="Y8" s="1521"/>
      <c r="Z8" s="1520" t="s">
        <v>510</v>
      </c>
      <c r="AA8" s="1521"/>
      <c r="AB8" s="1522"/>
      <c r="AC8" s="1522"/>
      <c r="AD8" s="1523"/>
      <c r="AE8" s="179"/>
    </row>
    <row r="9" spans="1:32" s="181" customFormat="1" ht="30" customHeight="1">
      <c r="A9" s="178"/>
      <c r="B9" s="1436" t="s">
        <v>231</v>
      </c>
      <c r="C9" s="1450"/>
      <c r="D9" s="903"/>
      <c r="E9" s="903"/>
      <c r="F9" s="903"/>
      <c r="G9" s="903"/>
      <c r="H9" s="903"/>
      <c r="I9" s="904"/>
      <c r="J9" s="905"/>
      <c r="K9" s="1440" t="s">
        <v>58</v>
      </c>
      <c r="L9" s="1441"/>
      <c r="M9" s="1441"/>
      <c r="N9" s="1441"/>
      <c r="O9" s="1442"/>
      <c r="P9" s="1480"/>
      <c r="Q9" s="1481"/>
      <c r="R9" s="1482"/>
      <c r="S9" s="1482"/>
      <c r="T9" s="1483"/>
      <c r="U9" s="1419" t="s">
        <v>191</v>
      </c>
      <c r="V9" s="1420"/>
      <c r="W9" s="1421"/>
      <c r="X9" s="1421"/>
      <c r="Y9" s="1422"/>
      <c r="Z9" s="1536" t="s">
        <v>144</v>
      </c>
      <c r="AA9" s="1537"/>
      <c r="AB9" s="1482"/>
      <c r="AC9" s="1482"/>
      <c r="AD9" s="1483"/>
      <c r="AE9" s="182"/>
      <c r="AF9" s="180"/>
    </row>
    <row r="10" spans="1:32" s="181" customFormat="1" ht="30" customHeight="1" thickBot="1">
      <c r="A10" s="178"/>
      <c r="B10" s="1437"/>
      <c r="C10" s="1451"/>
      <c r="D10" s="906"/>
      <c r="E10" s="906"/>
      <c r="F10" s="906"/>
      <c r="G10" s="906"/>
      <c r="H10" s="906"/>
      <c r="I10" s="907"/>
      <c r="J10" s="908"/>
      <c r="K10" s="1443"/>
      <c r="L10" s="1444"/>
      <c r="M10" s="1444"/>
      <c r="N10" s="1444"/>
      <c r="O10" s="1445"/>
      <c r="P10" s="1484"/>
      <c r="Q10" s="1485"/>
      <c r="R10" s="1486"/>
      <c r="S10" s="1486"/>
      <c r="T10" s="1487"/>
      <c r="U10" s="1469" t="s">
        <v>192</v>
      </c>
      <c r="V10" s="1470"/>
      <c r="W10" s="1471"/>
      <c r="X10" s="1471"/>
      <c r="Y10" s="1472"/>
      <c r="Z10" s="1484"/>
      <c r="AA10" s="1486"/>
      <c r="AB10" s="1486"/>
      <c r="AC10" s="1486"/>
      <c r="AD10" s="1487"/>
      <c r="AE10" s="182"/>
      <c r="AF10" s="180"/>
    </row>
    <row r="11" spans="1:32" s="181" customFormat="1" ht="30" customHeight="1">
      <c r="A11" s="178"/>
      <c r="B11" s="909" t="s">
        <v>119</v>
      </c>
      <c r="C11" s="1451"/>
      <c r="D11" s="1429" t="s">
        <v>374</v>
      </c>
      <c r="E11" s="1429"/>
      <c r="F11" s="1429"/>
      <c r="G11" s="1429"/>
      <c r="H11" s="1429"/>
      <c r="I11" s="1430"/>
      <c r="J11" s="908"/>
      <c r="K11" s="1438" t="s">
        <v>260</v>
      </c>
      <c r="L11" s="1457" t="s">
        <v>268</v>
      </c>
      <c r="M11" s="1456" t="s">
        <v>496</v>
      </c>
      <c r="N11" s="1448" t="s">
        <v>485</v>
      </c>
      <c r="O11" s="1446" t="s">
        <v>348</v>
      </c>
      <c r="P11" s="1458" t="s">
        <v>194</v>
      </c>
      <c r="Q11" s="1477" t="s">
        <v>484</v>
      </c>
      <c r="R11" s="1488" t="s">
        <v>272</v>
      </c>
      <c r="S11" s="1489" t="s">
        <v>359</v>
      </c>
      <c r="T11" s="1474" t="s">
        <v>350</v>
      </c>
      <c r="U11" s="1475" t="s">
        <v>272</v>
      </c>
      <c r="V11" s="1473" t="s">
        <v>348</v>
      </c>
      <c r="W11" s="1384" t="s">
        <v>497</v>
      </c>
      <c r="X11" s="1476" t="s">
        <v>484</v>
      </c>
      <c r="Y11" s="1478" t="s">
        <v>214</v>
      </c>
      <c r="Z11" s="1538" t="s">
        <v>0</v>
      </c>
      <c r="AA11" s="1539"/>
      <c r="AB11" s="1539"/>
      <c r="AC11" s="1539"/>
      <c r="AD11" s="1540"/>
      <c r="AE11" s="183"/>
      <c r="AF11" s="180"/>
    </row>
    <row r="12" spans="1:32" s="181" customFormat="1" ht="30" customHeight="1">
      <c r="A12" s="178"/>
      <c r="B12" s="910" t="s">
        <v>120</v>
      </c>
      <c r="C12" s="1451"/>
      <c r="D12" s="1431"/>
      <c r="E12" s="1431"/>
      <c r="F12" s="1431"/>
      <c r="G12" s="1431"/>
      <c r="H12" s="1431"/>
      <c r="I12" s="1432"/>
      <c r="J12" s="908"/>
      <c r="K12" s="1439"/>
      <c r="L12" s="1365"/>
      <c r="M12" s="1358"/>
      <c r="N12" s="1449"/>
      <c r="O12" s="1447"/>
      <c r="P12" s="1458"/>
      <c r="Q12" s="1477"/>
      <c r="R12" s="1380"/>
      <c r="S12" s="1490"/>
      <c r="T12" s="1410"/>
      <c r="U12" s="1411"/>
      <c r="V12" s="1368"/>
      <c r="W12" s="1385"/>
      <c r="X12" s="1477"/>
      <c r="Y12" s="1479"/>
      <c r="Z12" s="1541"/>
      <c r="AA12" s="1333"/>
      <c r="AB12" s="1333"/>
      <c r="AC12" s="1333"/>
      <c r="AD12" s="1330"/>
      <c r="AE12" s="183"/>
      <c r="AF12" s="180"/>
    </row>
    <row r="13" spans="1:32" s="181" customFormat="1" ht="30" customHeight="1">
      <c r="A13" s="178"/>
      <c r="B13" s="910" t="s">
        <v>121</v>
      </c>
      <c r="C13" s="911"/>
      <c r="D13" s="1431"/>
      <c r="E13" s="1431"/>
      <c r="F13" s="1431"/>
      <c r="G13" s="1431"/>
      <c r="H13" s="1431"/>
      <c r="I13" s="1432"/>
      <c r="J13" s="908"/>
      <c r="K13" s="1439"/>
      <c r="L13" s="1365"/>
      <c r="M13" s="1358"/>
      <c r="N13" s="1449"/>
      <c r="O13" s="1447"/>
      <c r="P13" s="1458"/>
      <c r="Q13" s="1477"/>
      <c r="R13" s="1380"/>
      <c r="S13" s="1490"/>
      <c r="T13" s="1410"/>
      <c r="U13" s="1411"/>
      <c r="V13" s="1368"/>
      <c r="W13" s="1385"/>
      <c r="X13" s="1477"/>
      <c r="Y13" s="1479"/>
      <c r="Z13" s="1541"/>
      <c r="AA13" s="1333"/>
      <c r="AB13" s="1333"/>
      <c r="AC13" s="1333"/>
      <c r="AD13" s="1330"/>
      <c r="AE13" s="183"/>
      <c r="AF13" s="180"/>
    </row>
    <row r="14" spans="1:32" s="181" customFormat="1" ht="30" customHeight="1">
      <c r="A14" s="178"/>
      <c r="B14" s="910" t="s">
        <v>122</v>
      </c>
      <c r="C14" s="911"/>
      <c r="D14" s="1431"/>
      <c r="E14" s="1431"/>
      <c r="F14" s="1431"/>
      <c r="G14" s="1431"/>
      <c r="H14" s="1431"/>
      <c r="I14" s="1432"/>
      <c r="J14" s="908"/>
      <c r="K14" s="1439"/>
      <c r="L14" s="1365"/>
      <c r="M14" s="1358"/>
      <c r="N14" s="1449"/>
      <c r="O14" s="1447"/>
      <c r="P14" s="1458"/>
      <c r="Q14" s="1477"/>
      <c r="R14" s="1380"/>
      <c r="S14" s="1490"/>
      <c r="T14" s="1410"/>
      <c r="U14" s="1411"/>
      <c r="V14" s="1368"/>
      <c r="W14" s="1385"/>
      <c r="X14" s="1477"/>
      <c r="Y14" s="1479"/>
      <c r="Z14" s="1542" t="s">
        <v>55</v>
      </c>
      <c r="AA14" s="1543"/>
      <c r="AB14" s="1543"/>
      <c r="AC14" s="1543"/>
      <c r="AD14" s="1544"/>
      <c r="AE14" s="183"/>
      <c r="AF14" s="180"/>
    </row>
    <row r="15" spans="1:32" s="181" customFormat="1" ht="30" customHeight="1">
      <c r="A15" s="178"/>
      <c r="B15" s="1426" t="s">
        <v>123</v>
      </c>
      <c r="C15" s="1435"/>
      <c r="D15" s="1431"/>
      <c r="E15" s="1431"/>
      <c r="F15" s="1431"/>
      <c r="G15" s="1431"/>
      <c r="H15" s="1431"/>
      <c r="I15" s="1432"/>
      <c r="J15" s="908"/>
      <c r="K15" s="1405" t="s">
        <v>124</v>
      </c>
      <c r="L15" s="1406"/>
      <c r="M15" s="1406"/>
      <c r="N15" s="1406"/>
      <c r="O15" s="1407"/>
      <c r="P15" s="1465" t="s">
        <v>124</v>
      </c>
      <c r="Q15" s="1428"/>
      <c r="R15" s="1406"/>
      <c r="S15" s="1406"/>
      <c r="T15" s="1407"/>
      <c r="U15" s="1405" t="s">
        <v>124</v>
      </c>
      <c r="V15" s="1406"/>
      <c r="W15" s="1428"/>
      <c r="X15" s="1406"/>
      <c r="Y15" s="1407"/>
      <c r="Z15" s="1545" t="s">
        <v>124</v>
      </c>
      <c r="AA15" s="1546"/>
      <c r="AB15" s="1546"/>
      <c r="AC15" s="1546"/>
      <c r="AD15" s="1547"/>
      <c r="AE15" s="179"/>
      <c r="AF15" s="180"/>
    </row>
    <row r="16" spans="1:32" s="181" customFormat="1" ht="30" customHeight="1">
      <c r="A16" s="178"/>
      <c r="B16" s="1427"/>
      <c r="C16" s="1435"/>
      <c r="D16" s="1433"/>
      <c r="E16" s="1433"/>
      <c r="F16" s="1433"/>
      <c r="G16" s="1433"/>
      <c r="H16" s="1433"/>
      <c r="I16" s="1434"/>
      <c r="J16" s="908"/>
      <c r="K16" s="1405"/>
      <c r="L16" s="1406"/>
      <c r="M16" s="1406"/>
      <c r="N16" s="1406"/>
      <c r="O16" s="1407"/>
      <c r="P16" s="1466"/>
      <c r="Q16" s="1467"/>
      <c r="R16" s="1467"/>
      <c r="S16" s="1467"/>
      <c r="T16" s="1468"/>
      <c r="U16" s="1405"/>
      <c r="V16" s="1406"/>
      <c r="W16" s="1406"/>
      <c r="X16" s="1406"/>
      <c r="Y16" s="1407"/>
      <c r="Z16" s="1545"/>
      <c r="AA16" s="1546"/>
      <c r="AB16" s="1546"/>
      <c r="AC16" s="1546"/>
      <c r="AD16" s="1547"/>
      <c r="AE16" s="179"/>
      <c r="AF16" s="180"/>
    </row>
    <row r="17" spans="1:32" s="181" customFormat="1" ht="30" customHeight="1">
      <c r="A17" s="178"/>
      <c r="B17" s="912" t="s">
        <v>125</v>
      </c>
      <c r="C17" s="1435"/>
      <c r="D17" s="908"/>
      <c r="E17" s="913"/>
      <c r="F17" s="914"/>
      <c r="G17" s="913"/>
      <c r="H17" s="913"/>
      <c r="I17" s="915"/>
      <c r="J17" s="908"/>
      <c r="K17" s="1363" t="s">
        <v>194</v>
      </c>
      <c r="L17" s="1365" t="s">
        <v>268</v>
      </c>
      <c r="M17" s="1358" t="s">
        <v>496</v>
      </c>
      <c r="N17" s="1449" t="s">
        <v>485</v>
      </c>
      <c r="O17" s="1447" t="s">
        <v>348</v>
      </c>
      <c r="P17" s="1500" t="s">
        <v>0</v>
      </c>
      <c r="Q17" s="1500"/>
      <c r="R17" s="1500"/>
      <c r="S17" s="1500"/>
      <c r="T17" s="1501"/>
      <c r="U17" s="1411" t="s">
        <v>272</v>
      </c>
      <c r="V17" s="1368" t="s">
        <v>348</v>
      </c>
      <c r="W17" s="1384" t="s">
        <v>497</v>
      </c>
      <c r="X17" s="1477" t="s">
        <v>484</v>
      </c>
      <c r="Y17" s="1479" t="s">
        <v>214</v>
      </c>
      <c r="Z17" s="1548" t="s">
        <v>2</v>
      </c>
      <c r="AA17" s="1333"/>
      <c r="AB17" s="1333"/>
      <c r="AC17" s="1333"/>
      <c r="AD17" s="1330"/>
      <c r="AE17" s="184"/>
      <c r="AF17" s="180"/>
    </row>
    <row r="18" spans="1:32" s="181" customFormat="1" ht="30" customHeight="1">
      <c r="A18" s="178"/>
      <c r="B18" s="912" t="s">
        <v>126</v>
      </c>
      <c r="C18" s="1435"/>
      <c r="D18" s="1414" t="s">
        <v>373</v>
      </c>
      <c r="E18" s="1414"/>
      <c r="F18" s="1414"/>
      <c r="G18" s="1414"/>
      <c r="H18" s="1414"/>
      <c r="I18" s="1415"/>
      <c r="J18" s="908"/>
      <c r="K18" s="1363"/>
      <c r="L18" s="1365"/>
      <c r="M18" s="1358"/>
      <c r="N18" s="1449"/>
      <c r="O18" s="1447"/>
      <c r="P18" s="1502"/>
      <c r="Q18" s="1502"/>
      <c r="R18" s="1502"/>
      <c r="S18" s="1502"/>
      <c r="T18" s="1503"/>
      <c r="U18" s="1411"/>
      <c r="V18" s="1368"/>
      <c r="W18" s="1384"/>
      <c r="X18" s="1477"/>
      <c r="Y18" s="1479"/>
      <c r="Z18" s="1541"/>
      <c r="AA18" s="1333"/>
      <c r="AB18" s="1333"/>
      <c r="AC18" s="1333"/>
      <c r="AD18" s="1330"/>
      <c r="AE18" s="184"/>
      <c r="AF18" s="180"/>
    </row>
    <row r="19" spans="1:32" s="181" customFormat="1" ht="30" customHeight="1">
      <c r="A19" s="178"/>
      <c r="B19" s="912" t="s">
        <v>127</v>
      </c>
      <c r="C19" s="1435"/>
      <c r="D19" s="1416"/>
      <c r="E19" s="1416"/>
      <c r="F19" s="1416"/>
      <c r="G19" s="1416"/>
      <c r="H19" s="1416"/>
      <c r="I19" s="1417"/>
      <c r="J19" s="908"/>
      <c r="K19" s="1363"/>
      <c r="L19" s="1365"/>
      <c r="M19" s="1358"/>
      <c r="N19" s="1449"/>
      <c r="O19" s="1447"/>
      <c r="P19" s="1502"/>
      <c r="Q19" s="1502"/>
      <c r="R19" s="1502"/>
      <c r="S19" s="1502"/>
      <c r="T19" s="1503"/>
      <c r="U19" s="1411"/>
      <c r="V19" s="1368"/>
      <c r="W19" s="1384"/>
      <c r="X19" s="1477"/>
      <c r="Y19" s="1479"/>
      <c r="Z19" s="1541"/>
      <c r="AA19" s="1333"/>
      <c r="AB19" s="1333"/>
      <c r="AC19" s="1333"/>
      <c r="AD19" s="1330"/>
      <c r="AE19" s="184"/>
      <c r="AF19" s="180"/>
    </row>
    <row r="20" spans="1:32" s="181" customFormat="1" ht="30" customHeight="1">
      <c r="A20" s="178"/>
      <c r="B20" s="912" t="s">
        <v>314</v>
      </c>
      <c r="C20" s="1435"/>
      <c r="D20" s="913"/>
      <c r="E20" s="913"/>
      <c r="F20" s="914"/>
      <c r="G20" s="913"/>
      <c r="H20" s="913"/>
      <c r="I20" s="915"/>
      <c r="J20" s="908"/>
      <c r="K20" s="1363"/>
      <c r="L20" s="1365"/>
      <c r="M20" s="1358"/>
      <c r="N20" s="1449"/>
      <c r="O20" s="1447"/>
      <c r="P20" s="1497" t="s">
        <v>54</v>
      </c>
      <c r="Q20" s="1498"/>
      <c r="R20" s="1498"/>
      <c r="S20" s="1498"/>
      <c r="T20" s="1499"/>
      <c r="U20" s="1411"/>
      <c r="V20" s="1368"/>
      <c r="W20" s="1384"/>
      <c r="X20" s="1477"/>
      <c r="Y20" s="1479"/>
      <c r="Z20" s="1541"/>
      <c r="AA20" s="1333"/>
      <c r="AB20" s="1333"/>
      <c r="AC20" s="1333"/>
      <c r="AD20" s="1330"/>
      <c r="AE20" s="184"/>
      <c r="AF20" s="180"/>
    </row>
    <row r="21" spans="1:32" s="181" customFormat="1" ht="30" customHeight="1">
      <c r="A21" s="178"/>
      <c r="B21" s="916" t="s">
        <v>315</v>
      </c>
      <c r="C21" s="1435"/>
      <c r="D21" s="917"/>
      <c r="E21" s="918"/>
      <c r="F21" s="918"/>
      <c r="G21" s="918"/>
      <c r="H21" s="918"/>
      <c r="I21" s="919"/>
      <c r="J21" s="908"/>
      <c r="K21" s="1423" t="s">
        <v>483</v>
      </c>
      <c r="L21" s="1424"/>
      <c r="M21" s="1424"/>
      <c r="N21" s="1424"/>
      <c r="O21" s="1425"/>
      <c r="P21" s="1423" t="s">
        <v>483</v>
      </c>
      <c r="Q21" s="1424"/>
      <c r="R21" s="1424"/>
      <c r="S21" s="1424"/>
      <c r="T21" s="1425"/>
      <c r="U21" s="1423" t="s">
        <v>483</v>
      </c>
      <c r="V21" s="1424"/>
      <c r="W21" s="1424"/>
      <c r="X21" s="1424"/>
      <c r="Y21" s="1425"/>
      <c r="Z21" s="1549" t="s">
        <v>7</v>
      </c>
      <c r="AA21" s="1550"/>
      <c r="AB21" s="1550"/>
      <c r="AC21" s="1550"/>
      <c r="AD21" s="1551"/>
      <c r="AE21" s="185"/>
      <c r="AF21" s="180"/>
    </row>
    <row r="22" spans="1:32" s="181" customFormat="1" ht="30.75" customHeight="1" thickBot="1">
      <c r="A22" s="178"/>
      <c r="B22" s="916" t="s">
        <v>128</v>
      </c>
      <c r="C22" s="1435"/>
      <c r="D22" s="920"/>
      <c r="E22" s="918"/>
      <c r="F22" s="918"/>
      <c r="G22" s="918"/>
      <c r="H22" s="918"/>
      <c r="I22" s="919"/>
      <c r="J22" s="908"/>
      <c r="K22" s="1423"/>
      <c r="L22" s="1424"/>
      <c r="M22" s="1424"/>
      <c r="N22" s="1424"/>
      <c r="O22" s="1425"/>
      <c r="P22" s="1423"/>
      <c r="Q22" s="1424"/>
      <c r="R22" s="1424"/>
      <c r="S22" s="1424"/>
      <c r="T22" s="1425"/>
      <c r="U22" s="1423"/>
      <c r="V22" s="1424"/>
      <c r="W22" s="1424"/>
      <c r="X22" s="1424"/>
      <c r="Y22" s="1425"/>
      <c r="Z22" s="1311" t="s">
        <v>374</v>
      </c>
      <c r="AA22" s="1312"/>
      <c r="AB22" s="1312"/>
      <c r="AC22" s="1312"/>
      <c r="AD22" s="1313"/>
      <c r="AE22" s="185"/>
      <c r="AF22" s="180"/>
    </row>
    <row r="23" spans="1:32" s="181" customFormat="1" ht="30" customHeight="1">
      <c r="A23" s="178"/>
      <c r="B23" s="1408" t="s">
        <v>351</v>
      </c>
      <c r="C23" s="921"/>
      <c r="D23" s="917"/>
      <c r="E23" s="1320" t="s">
        <v>1</v>
      </c>
      <c r="F23" s="1321"/>
      <c r="G23" s="1321"/>
      <c r="H23" s="1321"/>
      <c r="I23" s="1322"/>
      <c r="J23" s="908"/>
      <c r="K23" s="1363" t="s">
        <v>194</v>
      </c>
      <c r="L23" s="1365" t="s">
        <v>268</v>
      </c>
      <c r="M23" s="1358" t="s">
        <v>496</v>
      </c>
      <c r="N23" s="1384" t="s">
        <v>497</v>
      </c>
      <c r="O23" s="1374" t="s">
        <v>501</v>
      </c>
      <c r="P23" s="1455" t="s">
        <v>194</v>
      </c>
      <c r="Q23" s="1365" t="s">
        <v>268</v>
      </c>
      <c r="R23" s="1490" t="s">
        <v>359</v>
      </c>
      <c r="S23" s="1368" t="s">
        <v>348</v>
      </c>
      <c r="T23" s="1410" t="s">
        <v>350</v>
      </c>
      <c r="U23" s="1411" t="s">
        <v>272</v>
      </c>
      <c r="V23" s="1365" t="s">
        <v>268</v>
      </c>
      <c r="W23" s="1287" t="s">
        <v>484</v>
      </c>
      <c r="X23" s="1288"/>
      <c r="Y23" s="1401" t="s">
        <v>270</v>
      </c>
      <c r="Z23" s="1314"/>
      <c r="AA23" s="1315"/>
      <c r="AB23" s="1315"/>
      <c r="AC23" s="1315"/>
      <c r="AD23" s="1316"/>
      <c r="AE23" s="185"/>
      <c r="AF23" s="180"/>
    </row>
    <row r="24" spans="1:32" s="181" customFormat="1" ht="30" customHeight="1">
      <c r="A24" s="178"/>
      <c r="B24" s="1418"/>
      <c r="C24" s="921"/>
      <c r="D24" s="917"/>
      <c r="E24" s="1323"/>
      <c r="F24" s="1324"/>
      <c r="G24" s="1324"/>
      <c r="H24" s="1324"/>
      <c r="I24" s="1325"/>
      <c r="J24" s="908"/>
      <c r="K24" s="1363"/>
      <c r="L24" s="1365"/>
      <c r="M24" s="1358"/>
      <c r="N24" s="1384"/>
      <c r="O24" s="1374"/>
      <c r="P24" s="1455"/>
      <c r="Q24" s="1365"/>
      <c r="R24" s="1490"/>
      <c r="S24" s="1368"/>
      <c r="T24" s="1410"/>
      <c r="U24" s="1411"/>
      <c r="V24" s="1366"/>
      <c r="W24" s="1289"/>
      <c r="X24" s="1290"/>
      <c r="Y24" s="1401"/>
      <c r="Z24" s="1314"/>
      <c r="AA24" s="1315"/>
      <c r="AB24" s="1315"/>
      <c r="AC24" s="1315"/>
      <c r="AD24" s="1316"/>
      <c r="AE24" s="185"/>
      <c r="AF24" s="180"/>
    </row>
    <row r="25" spans="1:32" s="181" customFormat="1" ht="30" customHeight="1">
      <c r="A25" s="178"/>
      <c r="B25" s="1418"/>
      <c r="C25" s="921"/>
      <c r="D25" s="917"/>
      <c r="E25" s="1323"/>
      <c r="F25" s="1324"/>
      <c r="G25" s="1324"/>
      <c r="H25" s="1324"/>
      <c r="I25" s="1325"/>
      <c r="J25" s="908"/>
      <c r="K25" s="1363"/>
      <c r="L25" s="1365"/>
      <c r="M25" s="1358"/>
      <c r="N25" s="1384"/>
      <c r="O25" s="1374"/>
      <c r="P25" s="1455"/>
      <c r="Q25" s="1365"/>
      <c r="R25" s="1490"/>
      <c r="S25" s="1368"/>
      <c r="T25" s="1410"/>
      <c r="U25" s="1411"/>
      <c r="V25" s="1366"/>
      <c r="W25" s="1289"/>
      <c r="X25" s="1290"/>
      <c r="Y25" s="1401"/>
      <c r="Z25" s="1314"/>
      <c r="AA25" s="1315"/>
      <c r="AB25" s="1315"/>
      <c r="AC25" s="1315"/>
      <c r="AD25" s="1316"/>
      <c r="AE25" s="185"/>
      <c r="AF25" s="180"/>
    </row>
    <row r="26" spans="1:32" s="181" customFormat="1" ht="30" customHeight="1">
      <c r="A26" s="178"/>
      <c r="B26" s="1409"/>
      <c r="C26" s="921"/>
      <c r="D26" s="917"/>
      <c r="E26" s="1326" t="s">
        <v>489</v>
      </c>
      <c r="F26" s="1327"/>
      <c r="G26" s="1327"/>
      <c r="H26" s="1327"/>
      <c r="I26" s="1328"/>
      <c r="J26" s="908"/>
      <c r="K26" s="1363"/>
      <c r="L26" s="1365"/>
      <c r="M26" s="1358"/>
      <c r="N26" s="1384"/>
      <c r="O26" s="1374"/>
      <c r="P26" s="1455"/>
      <c r="Q26" s="1365"/>
      <c r="R26" s="1490"/>
      <c r="S26" s="1368"/>
      <c r="T26" s="1410"/>
      <c r="U26" s="1411"/>
      <c r="V26" s="1366"/>
      <c r="W26" s="1291"/>
      <c r="X26" s="1292"/>
      <c r="Y26" s="1401"/>
      <c r="Z26" s="1314"/>
      <c r="AA26" s="1315"/>
      <c r="AB26" s="1315"/>
      <c r="AC26" s="1315"/>
      <c r="AD26" s="1316"/>
      <c r="AE26" s="185"/>
      <c r="AF26" s="180"/>
    </row>
    <row r="27" spans="1:32" s="181" customFormat="1" ht="30">
      <c r="A27" s="178"/>
      <c r="B27" s="1402" t="s">
        <v>134</v>
      </c>
      <c r="C27" s="1404" t="s">
        <v>492</v>
      </c>
      <c r="D27" s="917"/>
      <c r="E27" s="1405" t="s">
        <v>124</v>
      </c>
      <c r="F27" s="1406"/>
      <c r="G27" s="1406"/>
      <c r="H27" s="1406"/>
      <c r="I27" s="1407"/>
      <c r="J27" s="908"/>
      <c r="K27" s="1405" t="s">
        <v>124</v>
      </c>
      <c r="L27" s="1406"/>
      <c r="M27" s="1406"/>
      <c r="N27" s="1406"/>
      <c r="O27" s="1407"/>
      <c r="P27" s="1465" t="s">
        <v>124</v>
      </c>
      <c r="Q27" s="1406"/>
      <c r="R27" s="1406"/>
      <c r="S27" s="1406"/>
      <c r="T27" s="1407"/>
      <c r="U27" s="1405" t="s">
        <v>124</v>
      </c>
      <c r="V27" s="1406"/>
      <c r="W27" s="1406"/>
      <c r="X27" s="1406"/>
      <c r="Y27" s="1407"/>
      <c r="Z27" s="1314"/>
      <c r="AA27" s="1315"/>
      <c r="AB27" s="1315"/>
      <c r="AC27" s="1315"/>
      <c r="AD27" s="1316"/>
      <c r="AE27" s="185"/>
      <c r="AF27" s="180"/>
    </row>
    <row r="28" spans="1:32" s="181" customFormat="1" ht="30" customHeight="1">
      <c r="A28" s="178"/>
      <c r="B28" s="1403"/>
      <c r="C28" s="1404"/>
      <c r="D28" s="917"/>
      <c r="E28" s="1405"/>
      <c r="F28" s="1406"/>
      <c r="G28" s="1406"/>
      <c r="H28" s="1406"/>
      <c r="I28" s="1407"/>
      <c r="J28" s="908"/>
      <c r="K28" s="1405"/>
      <c r="L28" s="1406"/>
      <c r="M28" s="1406"/>
      <c r="N28" s="1406"/>
      <c r="O28" s="1407"/>
      <c r="P28" s="1465"/>
      <c r="Q28" s="1406"/>
      <c r="R28" s="1467"/>
      <c r="S28" s="1406"/>
      <c r="T28" s="1468"/>
      <c r="U28" s="1405"/>
      <c r="V28" s="1406"/>
      <c r="W28" s="1406"/>
      <c r="X28" s="1406"/>
      <c r="Y28" s="1407"/>
      <c r="Z28" s="1314"/>
      <c r="AA28" s="1315"/>
      <c r="AB28" s="1315"/>
      <c r="AC28" s="1315"/>
      <c r="AD28" s="1316"/>
      <c r="AE28" s="185"/>
      <c r="AF28" s="180"/>
    </row>
    <row r="29" spans="1:32" s="181" customFormat="1" ht="30" customHeight="1">
      <c r="A29" s="178"/>
      <c r="B29" s="1408" t="s">
        <v>352</v>
      </c>
      <c r="C29" s="1404"/>
      <c r="D29" s="917"/>
      <c r="E29" s="1363" t="s">
        <v>194</v>
      </c>
      <c r="F29" s="1413" t="s">
        <v>268</v>
      </c>
      <c r="G29" s="1368" t="s">
        <v>348</v>
      </c>
      <c r="H29" s="1358" t="s">
        <v>496</v>
      </c>
      <c r="I29" s="1375" t="s">
        <v>497</v>
      </c>
      <c r="J29" s="908"/>
      <c r="K29" s="1378" t="s">
        <v>350</v>
      </c>
      <c r="L29" s="1380" t="s">
        <v>272</v>
      </c>
      <c r="M29" s="1353" t="s">
        <v>214</v>
      </c>
      <c r="N29" s="1384" t="s">
        <v>497</v>
      </c>
      <c r="O29" s="1387" t="s">
        <v>359</v>
      </c>
      <c r="P29" s="1455" t="s">
        <v>194</v>
      </c>
      <c r="Q29" s="1365" t="s">
        <v>268</v>
      </c>
      <c r="R29" s="1380" t="s">
        <v>272</v>
      </c>
      <c r="S29" s="1368" t="s">
        <v>348</v>
      </c>
      <c r="T29" s="1401" t="s">
        <v>270</v>
      </c>
      <c r="U29" s="1363" t="s">
        <v>194</v>
      </c>
      <c r="V29" s="1365" t="s">
        <v>268</v>
      </c>
      <c r="W29" s="1358" t="s">
        <v>496</v>
      </c>
      <c r="X29" s="1400" t="s">
        <v>359</v>
      </c>
      <c r="Y29" s="1390" t="s">
        <v>485</v>
      </c>
      <c r="Z29" s="1314"/>
      <c r="AA29" s="1315"/>
      <c r="AB29" s="1315"/>
      <c r="AC29" s="1315"/>
      <c r="AD29" s="1316"/>
      <c r="AE29" s="185"/>
      <c r="AF29" s="180"/>
    </row>
    <row r="30" spans="1:32" s="181" customFormat="1" ht="30" customHeight="1">
      <c r="A30" s="178"/>
      <c r="B30" s="1409"/>
      <c r="C30" s="1404"/>
      <c r="D30" s="917"/>
      <c r="E30" s="1363"/>
      <c r="F30" s="1413"/>
      <c r="G30" s="1368"/>
      <c r="H30" s="1358"/>
      <c r="I30" s="1376"/>
      <c r="J30" s="908"/>
      <c r="K30" s="1378"/>
      <c r="L30" s="1380"/>
      <c r="M30" s="1353"/>
      <c r="N30" s="1385"/>
      <c r="O30" s="1387"/>
      <c r="P30" s="1455"/>
      <c r="Q30" s="1365"/>
      <c r="R30" s="1380"/>
      <c r="S30" s="1368"/>
      <c r="T30" s="1401"/>
      <c r="U30" s="1363"/>
      <c r="V30" s="1366"/>
      <c r="W30" s="1358"/>
      <c r="X30" s="1400"/>
      <c r="Y30" s="1390"/>
      <c r="Z30" s="1314"/>
      <c r="AA30" s="1315"/>
      <c r="AB30" s="1315"/>
      <c r="AC30" s="1315"/>
      <c r="AD30" s="1316"/>
      <c r="AE30" s="185"/>
      <c r="AF30" s="180"/>
    </row>
    <row r="31" spans="1:32" s="181" customFormat="1" ht="30" customHeight="1">
      <c r="A31" s="178"/>
      <c r="B31" s="912" t="s">
        <v>137</v>
      </c>
      <c r="C31" s="1412" t="s">
        <v>203</v>
      </c>
      <c r="D31" s="917"/>
      <c r="E31" s="1363"/>
      <c r="F31" s="1413"/>
      <c r="G31" s="1368"/>
      <c r="H31" s="1358"/>
      <c r="I31" s="1376"/>
      <c r="J31" s="908"/>
      <c r="K31" s="1378"/>
      <c r="L31" s="1380"/>
      <c r="M31" s="1353"/>
      <c r="N31" s="1385"/>
      <c r="O31" s="1387"/>
      <c r="P31" s="1455"/>
      <c r="Q31" s="1365"/>
      <c r="R31" s="1380"/>
      <c r="S31" s="1368"/>
      <c r="T31" s="1401"/>
      <c r="U31" s="1363"/>
      <c r="V31" s="1366"/>
      <c r="W31" s="1358"/>
      <c r="X31" s="1400"/>
      <c r="Y31" s="1390"/>
      <c r="Z31" s="1314"/>
      <c r="AA31" s="1315"/>
      <c r="AB31" s="1315"/>
      <c r="AC31" s="1315"/>
      <c r="AD31" s="1316"/>
      <c r="AE31" s="185"/>
      <c r="AF31" s="180"/>
    </row>
    <row r="32" spans="1:32" s="181" customFormat="1" ht="30" thickBot="1">
      <c r="A32" s="178"/>
      <c r="B32" s="912" t="s">
        <v>316</v>
      </c>
      <c r="C32" s="1412"/>
      <c r="D32" s="917"/>
      <c r="E32" s="1363"/>
      <c r="F32" s="1413"/>
      <c r="G32" s="1368"/>
      <c r="H32" s="1358"/>
      <c r="I32" s="1376"/>
      <c r="J32" s="908"/>
      <c r="K32" s="1378"/>
      <c r="L32" s="1380"/>
      <c r="M32" s="1353"/>
      <c r="N32" s="1385"/>
      <c r="O32" s="1387"/>
      <c r="P32" s="1455"/>
      <c r="Q32" s="1365"/>
      <c r="R32" s="1380"/>
      <c r="S32" s="1368"/>
      <c r="T32" s="1401"/>
      <c r="U32" s="1363"/>
      <c r="V32" s="1366"/>
      <c r="W32" s="1358"/>
      <c r="X32" s="1400"/>
      <c r="Y32" s="1390"/>
      <c r="Z32" s="1317"/>
      <c r="AA32" s="1318"/>
      <c r="AB32" s="1318"/>
      <c r="AC32" s="1318"/>
      <c r="AD32" s="1319"/>
      <c r="AE32" s="185"/>
      <c r="AF32" s="180"/>
    </row>
    <row r="33" spans="1:32" s="181" customFormat="1" ht="30" customHeight="1">
      <c r="A33" s="178"/>
      <c r="B33" s="923" t="s">
        <v>317</v>
      </c>
      <c r="C33" s="1360"/>
      <c r="D33" s="1329" t="s">
        <v>375</v>
      </c>
      <c r="E33" s="1335" t="s">
        <v>482</v>
      </c>
      <c r="F33" s="1336"/>
      <c r="G33" s="1336"/>
      <c r="H33" s="1336"/>
      <c r="I33" s="1337"/>
      <c r="J33" s="1332" t="s">
        <v>378</v>
      </c>
      <c r="K33" s="1335" t="s">
        <v>482</v>
      </c>
      <c r="L33" s="1336"/>
      <c r="M33" s="1336"/>
      <c r="N33" s="1336"/>
      <c r="O33" s="1337"/>
      <c r="P33" s="1344" t="s">
        <v>124</v>
      </c>
      <c r="Q33" s="1345"/>
      <c r="R33" s="1345"/>
      <c r="S33" s="1345"/>
      <c r="T33" s="1346"/>
      <c r="U33" s="1335" t="s">
        <v>482</v>
      </c>
      <c r="V33" s="1336"/>
      <c r="W33" s="1336"/>
      <c r="X33" s="1336"/>
      <c r="Y33" s="1337"/>
      <c r="Z33" s="924"/>
      <c r="AA33" s="925"/>
      <c r="AB33" s="925"/>
      <c r="AC33" s="925"/>
      <c r="AD33" s="926"/>
      <c r="AE33" s="185"/>
      <c r="AF33" s="180"/>
    </row>
    <row r="34" spans="1:32" s="181" customFormat="1" ht="30" customHeight="1">
      <c r="A34" s="178"/>
      <c r="B34" s="923" t="s">
        <v>147</v>
      </c>
      <c r="C34" s="1361"/>
      <c r="D34" s="1330"/>
      <c r="E34" s="1338"/>
      <c r="F34" s="1339"/>
      <c r="G34" s="1339"/>
      <c r="H34" s="1339"/>
      <c r="I34" s="1340"/>
      <c r="J34" s="1333"/>
      <c r="K34" s="1338"/>
      <c r="L34" s="1339"/>
      <c r="M34" s="1339"/>
      <c r="N34" s="1339"/>
      <c r="O34" s="1340"/>
      <c r="P34" s="1347" t="s">
        <v>74</v>
      </c>
      <c r="Q34" s="1347"/>
      <c r="R34" s="1347"/>
      <c r="S34" s="1347"/>
      <c r="T34" s="1348"/>
      <c r="U34" s="1338"/>
      <c r="V34" s="1339"/>
      <c r="W34" s="1339"/>
      <c r="X34" s="1339"/>
      <c r="Y34" s="1340"/>
      <c r="Z34" s="924"/>
      <c r="AA34" s="925"/>
      <c r="AB34" s="925"/>
      <c r="AC34" s="925"/>
      <c r="AD34" s="926"/>
      <c r="AE34" s="185"/>
      <c r="AF34" s="180"/>
    </row>
    <row r="35" spans="1:32" s="181" customFormat="1" ht="29.25" customHeight="1">
      <c r="A35" s="178"/>
      <c r="B35" s="923" t="s">
        <v>148</v>
      </c>
      <c r="C35" s="1362" t="s">
        <v>78</v>
      </c>
      <c r="D35" s="1331"/>
      <c r="E35" s="1341"/>
      <c r="F35" s="1342"/>
      <c r="G35" s="1342"/>
      <c r="H35" s="1342"/>
      <c r="I35" s="1343"/>
      <c r="J35" s="1334"/>
      <c r="K35" s="1341"/>
      <c r="L35" s="1342"/>
      <c r="M35" s="1342"/>
      <c r="N35" s="1342"/>
      <c r="O35" s="1343"/>
      <c r="P35" s="1349"/>
      <c r="Q35" s="1349"/>
      <c r="R35" s="1349"/>
      <c r="S35" s="1349"/>
      <c r="T35" s="1350"/>
      <c r="U35" s="1341"/>
      <c r="V35" s="1342"/>
      <c r="W35" s="1342"/>
      <c r="X35" s="1342"/>
      <c r="Y35" s="1343"/>
      <c r="Z35" s="924"/>
      <c r="AA35" s="925"/>
      <c r="AB35" s="925"/>
      <c r="AC35" s="925"/>
      <c r="AD35" s="926"/>
      <c r="AE35" s="185"/>
      <c r="AF35" s="180"/>
    </row>
    <row r="36" spans="1:35" s="181" customFormat="1" ht="30" customHeight="1">
      <c r="A36" s="178"/>
      <c r="B36" s="912" t="s">
        <v>149</v>
      </c>
      <c r="C36" s="1293"/>
      <c r="D36" s="1357" t="s">
        <v>376</v>
      </c>
      <c r="E36" s="1363" t="s">
        <v>194</v>
      </c>
      <c r="F36" s="1365" t="s">
        <v>268</v>
      </c>
      <c r="G36" s="1368" t="s">
        <v>348</v>
      </c>
      <c r="H36" s="1358" t="s">
        <v>496</v>
      </c>
      <c r="I36" s="1375" t="s">
        <v>497</v>
      </c>
      <c r="J36" s="1355" t="s">
        <v>43</v>
      </c>
      <c r="K36" s="1378" t="s">
        <v>350</v>
      </c>
      <c r="L36" s="1380" t="s">
        <v>272</v>
      </c>
      <c r="M36" s="1353" t="s">
        <v>214</v>
      </c>
      <c r="N36" s="1384" t="s">
        <v>497</v>
      </c>
      <c r="O36" s="1387" t="s">
        <v>359</v>
      </c>
      <c r="P36" s="1349"/>
      <c r="Q36" s="1349"/>
      <c r="R36" s="1349"/>
      <c r="S36" s="1349"/>
      <c r="T36" s="1350"/>
      <c r="U36" s="1363" t="s">
        <v>194</v>
      </c>
      <c r="V36" s="1365" t="s">
        <v>268</v>
      </c>
      <c r="W36" s="1358" t="s">
        <v>496</v>
      </c>
      <c r="X36" s="1491" t="s">
        <v>359</v>
      </c>
      <c r="Y36" s="1374" t="s">
        <v>501</v>
      </c>
      <c r="Z36" s="924"/>
      <c r="AA36" s="925"/>
      <c r="AB36" s="925"/>
      <c r="AC36" s="925"/>
      <c r="AD36" s="926"/>
      <c r="AE36" s="185"/>
      <c r="AF36" s="180"/>
      <c r="AI36" s="186"/>
    </row>
    <row r="37" spans="1:33" s="181" customFormat="1" ht="30" customHeight="1">
      <c r="A37" s="178"/>
      <c r="B37" s="912" t="s">
        <v>150</v>
      </c>
      <c r="C37" s="1293"/>
      <c r="D37" s="1330"/>
      <c r="E37" s="1363"/>
      <c r="F37" s="1366"/>
      <c r="G37" s="1369"/>
      <c r="H37" s="1359"/>
      <c r="I37" s="1376"/>
      <c r="J37" s="1383"/>
      <c r="K37" s="1378"/>
      <c r="L37" s="1381"/>
      <c r="M37" s="1353"/>
      <c r="N37" s="1385"/>
      <c r="O37" s="1388"/>
      <c r="P37" s="1349"/>
      <c r="Q37" s="1349"/>
      <c r="R37" s="1349"/>
      <c r="S37" s="1349"/>
      <c r="T37" s="1350"/>
      <c r="U37" s="1363"/>
      <c r="V37" s="1366"/>
      <c r="W37" s="1359"/>
      <c r="X37" s="1492"/>
      <c r="Y37" s="1374"/>
      <c r="Z37" s="924"/>
      <c r="AA37" s="925"/>
      <c r="AB37" s="925"/>
      <c r="AC37" s="925"/>
      <c r="AD37" s="926"/>
      <c r="AE37" s="185"/>
      <c r="AF37" s="180"/>
      <c r="AG37" s="187"/>
    </row>
    <row r="38" spans="1:32" s="181" customFormat="1" ht="30" customHeight="1">
      <c r="A38" s="178"/>
      <c r="B38" s="912" t="s">
        <v>151</v>
      </c>
      <c r="C38" s="1293"/>
      <c r="D38" s="1331"/>
      <c r="E38" s="1363"/>
      <c r="F38" s="1366"/>
      <c r="G38" s="1369"/>
      <c r="H38" s="1359"/>
      <c r="I38" s="1376"/>
      <c r="J38" s="1383"/>
      <c r="K38" s="1378"/>
      <c r="L38" s="1381"/>
      <c r="M38" s="1353"/>
      <c r="N38" s="1385"/>
      <c r="O38" s="1388"/>
      <c r="P38" s="1349"/>
      <c r="Q38" s="1349"/>
      <c r="R38" s="1349"/>
      <c r="S38" s="1349"/>
      <c r="T38" s="1350"/>
      <c r="U38" s="1363"/>
      <c r="V38" s="1366"/>
      <c r="W38" s="1359"/>
      <c r="X38" s="1492"/>
      <c r="Y38" s="1374"/>
      <c r="Z38" s="924"/>
      <c r="AA38" s="925"/>
      <c r="AB38" s="925"/>
      <c r="AC38" s="925"/>
      <c r="AD38" s="926"/>
      <c r="AE38" s="185"/>
      <c r="AF38" s="180"/>
    </row>
    <row r="39" spans="1:32" s="181" customFormat="1" ht="30.75" customHeight="1" thickBot="1">
      <c r="A39" s="178"/>
      <c r="B39" s="927" t="s">
        <v>152</v>
      </c>
      <c r="C39" s="1294"/>
      <c r="D39" s="1357" t="s">
        <v>377</v>
      </c>
      <c r="E39" s="1364"/>
      <c r="F39" s="1367"/>
      <c r="G39" s="1370"/>
      <c r="H39" s="1359"/>
      <c r="I39" s="1377"/>
      <c r="J39" s="1355" t="s">
        <v>40</v>
      </c>
      <c r="K39" s="1379"/>
      <c r="L39" s="1382"/>
      <c r="M39" s="1354"/>
      <c r="N39" s="1386"/>
      <c r="O39" s="1389"/>
      <c r="P39" s="1351"/>
      <c r="Q39" s="1351"/>
      <c r="R39" s="1351"/>
      <c r="S39" s="1351"/>
      <c r="T39" s="1352"/>
      <c r="U39" s="1364"/>
      <c r="V39" s="1367"/>
      <c r="W39" s="1519"/>
      <c r="X39" s="1493"/>
      <c r="Y39" s="1374"/>
      <c r="Z39" s="924"/>
      <c r="AA39" s="925"/>
      <c r="AB39" s="925"/>
      <c r="AC39" s="925"/>
      <c r="AD39" s="926"/>
      <c r="AE39" s="185"/>
      <c r="AF39" s="180"/>
    </row>
    <row r="40" spans="1:32" s="181" customFormat="1" ht="30" customHeight="1">
      <c r="A40" s="178"/>
      <c r="B40" s="820" t="s">
        <v>318</v>
      </c>
      <c r="C40" s="928"/>
      <c r="D40" s="1293"/>
      <c r="E40" s="929"/>
      <c r="F40" s="930"/>
      <c r="G40" s="930"/>
      <c r="H40" s="930"/>
      <c r="I40" s="931"/>
      <c r="J40" s="1330"/>
      <c r="K40" s="932"/>
      <c r="L40" s="933"/>
      <c r="M40" s="933"/>
      <c r="N40" s="933"/>
      <c r="O40" s="934"/>
      <c r="P40" s="929"/>
      <c r="Q40" s="930"/>
      <c r="R40" s="930"/>
      <c r="S40" s="930"/>
      <c r="T40" s="931"/>
      <c r="U40" s="932"/>
      <c r="V40" s="933"/>
      <c r="W40" s="933"/>
      <c r="X40" s="933"/>
      <c r="Y40" s="934"/>
      <c r="Z40" s="924"/>
      <c r="AA40" s="925"/>
      <c r="AB40" s="925"/>
      <c r="AC40" s="925"/>
      <c r="AD40" s="926"/>
      <c r="AE40" s="185"/>
      <c r="AF40" s="180"/>
    </row>
    <row r="41" spans="1:32" s="181" customFormat="1" ht="30.75" customHeight="1" thickBot="1">
      <c r="A41" s="178"/>
      <c r="B41" s="821" t="s">
        <v>319</v>
      </c>
      <c r="C41" s="935"/>
      <c r="D41" s="1294"/>
      <c r="E41" s="936"/>
      <c r="F41" s="937"/>
      <c r="G41" s="937"/>
      <c r="H41" s="937"/>
      <c r="I41" s="938"/>
      <c r="J41" s="1356"/>
      <c r="K41" s="939"/>
      <c r="L41" s="940"/>
      <c r="M41" s="940"/>
      <c r="N41" s="940"/>
      <c r="O41" s="941"/>
      <c r="P41" s="936"/>
      <c r="Q41" s="937"/>
      <c r="R41" s="937"/>
      <c r="S41" s="937"/>
      <c r="T41" s="938"/>
      <c r="U41" s="939"/>
      <c r="V41" s="940"/>
      <c r="W41" s="940"/>
      <c r="X41" s="940"/>
      <c r="Y41" s="941"/>
      <c r="Z41" s="942"/>
      <c r="AA41" s="943"/>
      <c r="AB41" s="943"/>
      <c r="AC41" s="943"/>
      <c r="AD41" s="944"/>
      <c r="AE41" s="185"/>
      <c r="AF41" s="180"/>
    </row>
    <row r="42" spans="1:32" s="192" customFormat="1" ht="23.25" customHeight="1" hidden="1">
      <c r="A42" s="188"/>
      <c r="B42" s="638"/>
      <c r="C42" s="756"/>
      <c r="D42" s="756"/>
      <c r="E42" s="756"/>
      <c r="F42" s="756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757"/>
      <c r="AD42" s="758"/>
      <c r="AE42" s="190"/>
      <c r="AF42" s="191"/>
    </row>
    <row r="43" spans="1:33" s="245" customFormat="1" ht="23.25" customHeight="1" hidden="1">
      <c r="A43" s="238"/>
      <c r="B43" s="239" t="s">
        <v>194</v>
      </c>
      <c r="C43" s="240"/>
      <c r="D43" s="759"/>
      <c r="E43" s="373">
        <v>4</v>
      </c>
      <c r="F43" s="374"/>
      <c r="G43" s="374"/>
      <c r="H43" s="374"/>
      <c r="I43" s="375"/>
      <c r="J43" s="760"/>
      <c r="K43" s="373">
        <v>4</v>
      </c>
      <c r="L43" s="374"/>
      <c r="M43" s="374"/>
      <c r="N43" s="374"/>
      <c r="O43" s="375"/>
      <c r="P43" s="639">
        <v>6</v>
      </c>
      <c r="Q43" s="639"/>
      <c r="R43" s="374"/>
      <c r="S43" s="374"/>
      <c r="T43" s="375"/>
      <c r="U43" s="373">
        <v>4</v>
      </c>
      <c r="V43" s="639"/>
      <c r="W43" s="374"/>
      <c r="X43" s="374"/>
      <c r="Y43" s="375"/>
      <c r="Z43" s="241"/>
      <c r="AA43" s="640"/>
      <c r="AB43" s="242"/>
      <c r="AC43" s="242"/>
      <c r="AD43" s="243"/>
      <c r="AE43" s="1267" t="s">
        <v>221</v>
      </c>
      <c r="AF43" s="244">
        <f aca="true" t="shared" si="0" ref="AF43:AF63">SUM(C43:AD43)</f>
        <v>18</v>
      </c>
      <c r="AG43" s="1295"/>
    </row>
    <row r="44" spans="1:33" s="245" customFormat="1" ht="23.25" customHeight="1" hidden="1">
      <c r="A44" s="238"/>
      <c r="B44" s="258" t="s">
        <v>193</v>
      </c>
      <c r="C44" s="259"/>
      <c r="D44" s="761"/>
      <c r="E44" s="385"/>
      <c r="F44" s="386"/>
      <c r="G44" s="386"/>
      <c r="H44" s="386"/>
      <c r="I44" s="387"/>
      <c r="J44" s="762"/>
      <c r="K44" s="385"/>
      <c r="L44" s="386"/>
      <c r="M44" s="386"/>
      <c r="N44" s="386"/>
      <c r="O44" s="387"/>
      <c r="P44" s="643"/>
      <c r="Q44" s="643"/>
      <c r="R44" s="386"/>
      <c r="S44" s="386"/>
      <c r="T44" s="387"/>
      <c r="U44" s="385"/>
      <c r="V44" s="643"/>
      <c r="W44" s="386"/>
      <c r="X44" s="386"/>
      <c r="Y44" s="387"/>
      <c r="Z44" s="260"/>
      <c r="AA44" s="644"/>
      <c r="AB44" s="261"/>
      <c r="AC44" s="261"/>
      <c r="AD44" s="262"/>
      <c r="AE44" s="1293"/>
      <c r="AF44" s="263">
        <f t="shared" si="0"/>
        <v>0</v>
      </c>
      <c r="AG44" s="1295"/>
    </row>
    <row r="45" spans="1:33" s="245" customFormat="1" ht="23.25" customHeight="1" hidden="1">
      <c r="A45" s="238"/>
      <c r="B45" s="349" t="s">
        <v>270</v>
      </c>
      <c r="C45" s="350"/>
      <c r="D45" s="763"/>
      <c r="E45" s="388"/>
      <c r="F45" s="389"/>
      <c r="G45" s="389"/>
      <c r="H45" s="389"/>
      <c r="I45" s="390"/>
      <c r="J45" s="764"/>
      <c r="K45" s="388"/>
      <c r="L45" s="389"/>
      <c r="M45" s="389"/>
      <c r="N45" s="389"/>
      <c r="O45" s="390"/>
      <c r="P45" s="645"/>
      <c r="Q45" s="645"/>
      <c r="R45" s="389"/>
      <c r="S45" s="389"/>
      <c r="T45" s="390">
        <v>2</v>
      </c>
      <c r="U45" s="388"/>
      <c r="V45" s="645"/>
      <c r="W45" s="389"/>
      <c r="X45" s="389"/>
      <c r="Y45" s="390">
        <v>2</v>
      </c>
      <c r="Z45" s="351"/>
      <c r="AA45" s="646"/>
      <c r="AB45" s="352"/>
      <c r="AC45" s="352"/>
      <c r="AD45" s="353"/>
      <c r="AE45" s="1293"/>
      <c r="AF45" s="354">
        <f t="shared" si="0"/>
        <v>4</v>
      </c>
      <c r="AG45" s="1295"/>
    </row>
    <row r="46" spans="1:33" s="245" customFormat="1" ht="23.25" customHeight="1" hidden="1">
      <c r="A46" s="238"/>
      <c r="B46" s="270" t="s">
        <v>268</v>
      </c>
      <c r="C46" s="271"/>
      <c r="D46" s="765"/>
      <c r="E46" s="391"/>
      <c r="F46" s="392">
        <v>4</v>
      </c>
      <c r="G46" s="392"/>
      <c r="H46" s="392"/>
      <c r="I46" s="393"/>
      <c r="J46" s="766"/>
      <c r="K46" s="391"/>
      <c r="L46" s="392">
        <v>6</v>
      </c>
      <c r="M46" s="392"/>
      <c r="N46" s="392"/>
      <c r="O46" s="393"/>
      <c r="P46" s="647"/>
      <c r="Q46" s="647">
        <v>4</v>
      </c>
      <c r="R46" s="392"/>
      <c r="S46" s="392"/>
      <c r="T46" s="393"/>
      <c r="U46" s="391"/>
      <c r="V46" s="647">
        <v>6</v>
      </c>
      <c r="W46" s="392"/>
      <c r="X46" s="392"/>
      <c r="Y46" s="393"/>
      <c r="Z46" s="272"/>
      <c r="AA46" s="648"/>
      <c r="AB46" s="273"/>
      <c r="AC46" s="273"/>
      <c r="AD46" s="274"/>
      <c r="AE46" s="1293"/>
      <c r="AF46" s="275">
        <f t="shared" si="0"/>
        <v>20</v>
      </c>
      <c r="AG46" s="1295"/>
    </row>
    <row r="47" spans="1:33" s="245" customFormat="1" ht="23.25" customHeight="1" hidden="1">
      <c r="A47" s="238"/>
      <c r="B47" s="355" t="s">
        <v>272</v>
      </c>
      <c r="C47" s="356"/>
      <c r="D47" s="767"/>
      <c r="E47" s="394"/>
      <c r="F47" s="395"/>
      <c r="G47" s="395"/>
      <c r="H47" s="395"/>
      <c r="I47" s="396"/>
      <c r="J47" s="768"/>
      <c r="K47" s="394"/>
      <c r="L47" s="395">
        <v>4</v>
      </c>
      <c r="M47" s="395"/>
      <c r="N47" s="395"/>
      <c r="O47" s="396"/>
      <c r="P47" s="649"/>
      <c r="Q47" s="649"/>
      <c r="R47" s="395">
        <v>4</v>
      </c>
      <c r="S47" s="395"/>
      <c r="T47" s="396"/>
      <c r="U47" s="394">
        <v>6</v>
      </c>
      <c r="V47" s="649"/>
      <c r="W47" s="395"/>
      <c r="X47" s="395"/>
      <c r="Y47" s="396"/>
      <c r="Z47" s="357"/>
      <c r="AA47" s="650"/>
      <c r="AB47" s="358"/>
      <c r="AC47" s="358"/>
      <c r="AD47" s="359"/>
      <c r="AE47" s="1293"/>
      <c r="AF47" s="360">
        <f t="shared" si="0"/>
        <v>14</v>
      </c>
      <c r="AG47" s="1295"/>
    </row>
    <row r="48" spans="1:33" s="245" customFormat="1" ht="23.25" customHeight="1" hidden="1">
      <c r="A48" s="238"/>
      <c r="B48" s="340" t="s">
        <v>348</v>
      </c>
      <c r="C48" s="341"/>
      <c r="D48" s="769"/>
      <c r="E48" s="407"/>
      <c r="F48" s="408"/>
      <c r="G48" s="408">
        <v>4</v>
      </c>
      <c r="H48" s="408"/>
      <c r="I48" s="409"/>
      <c r="J48" s="770"/>
      <c r="K48" s="407"/>
      <c r="L48" s="408"/>
      <c r="M48" s="408"/>
      <c r="N48" s="408"/>
      <c r="O48" s="409">
        <v>4</v>
      </c>
      <c r="P48" s="651"/>
      <c r="Q48" s="651"/>
      <c r="R48" s="408"/>
      <c r="S48" s="408">
        <v>4</v>
      </c>
      <c r="T48" s="409"/>
      <c r="U48" s="407"/>
      <c r="V48" s="651">
        <v>4</v>
      </c>
      <c r="W48" s="408"/>
      <c r="X48" s="408"/>
      <c r="Y48" s="409"/>
      <c r="Z48" s="342"/>
      <c r="AA48" s="652"/>
      <c r="AB48" s="343"/>
      <c r="AC48" s="343"/>
      <c r="AD48" s="344"/>
      <c r="AE48" s="1293"/>
      <c r="AF48" s="345">
        <f t="shared" si="0"/>
        <v>16</v>
      </c>
      <c r="AG48" s="1295"/>
    </row>
    <row r="49" spans="1:33" s="245" customFormat="1" ht="23.25" customHeight="1" hidden="1">
      <c r="A49" s="238"/>
      <c r="B49" s="264" t="s">
        <v>214</v>
      </c>
      <c r="C49" s="265"/>
      <c r="D49" s="771"/>
      <c r="E49" s="397"/>
      <c r="F49" s="398"/>
      <c r="G49" s="398"/>
      <c r="H49" s="398"/>
      <c r="I49" s="399"/>
      <c r="J49" s="772"/>
      <c r="K49" s="397"/>
      <c r="L49" s="398"/>
      <c r="M49" s="398">
        <v>4</v>
      </c>
      <c r="N49" s="398"/>
      <c r="O49" s="399"/>
      <c r="P49" s="653"/>
      <c r="Q49" s="653"/>
      <c r="R49" s="398"/>
      <c r="S49" s="398"/>
      <c r="T49" s="399"/>
      <c r="U49" s="397"/>
      <c r="V49" s="653"/>
      <c r="W49" s="398"/>
      <c r="X49" s="398"/>
      <c r="Y49" s="399">
        <v>4</v>
      </c>
      <c r="Z49" s="266"/>
      <c r="AA49" s="654"/>
      <c r="AB49" s="267"/>
      <c r="AC49" s="267"/>
      <c r="AD49" s="268"/>
      <c r="AE49" s="1293"/>
      <c r="AF49" s="269">
        <f t="shared" si="0"/>
        <v>8</v>
      </c>
      <c r="AG49" s="1295"/>
    </row>
    <row r="50" spans="1:33" s="245" customFormat="1" ht="23.25" customHeight="1" hidden="1">
      <c r="A50" s="238"/>
      <c r="B50" s="400" t="s">
        <v>146</v>
      </c>
      <c r="C50" s="401"/>
      <c r="D50" s="773"/>
      <c r="E50" s="402"/>
      <c r="F50" s="403"/>
      <c r="G50" s="403"/>
      <c r="H50" s="403"/>
      <c r="I50" s="404"/>
      <c r="J50" s="774"/>
      <c r="K50" s="402">
        <v>2</v>
      </c>
      <c r="L50" s="403"/>
      <c r="M50" s="403"/>
      <c r="N50" s="403"/>
      <c r="O50" s="404"/>
      <c r="P50" s="655"/>
      <c r="Q50" s="655"/>
      <c r="R50" s="403"/>
      <c r="S50" s="403"/>
      <c r="T50" s="404"/>
      <c r="U50" s="402"/>
      <c r="V50" s="655"/>
      <c r="W50" s="403"/>
      <c r="X50" s="403"/>
      <c r="Y50" s="404"/>
      <c r="Z50" s="308"/>
      <c r="AA50" s="656"/>
      <c r="AB50" s="405"/>
      <c r="AC50" s="405"/>
      <c r="AD50" s="406"/>
      <c r="AE50" s="1293"/>
      <c r="AF50" s="309">
        <f t="shared" si="0"/>
        <v>2</v>
      </c>
      <c r="AG50" s="1295"/>
    </row>
    <row r="51" spans="1:33" s="245" customFormat="1" ht="23.25" customHeight="1" hidden="1">
      <c r="A51" s="238"/>
      <c r="B51" s="249" t="s">
        <v>496</v>
      </c>
      <c r="C51" s="250"/>
      <c r="D51" s="775"/>
      <c r="E51" s="379"/>
      <c r="F51" s="380"/>
      <c r="G51" s="380"/>
      <c r="H51" s="380">
        <v>4</v>
      </c>
      <c r="I51" s="381"/>
      <c r="J51" s="776"/>
      <c r="K51" s="379"/>
      <c r="L51" s="380"/>
      <c r="M51" s="380">
        <v>6</v>
      </c>
      <c r="N51" s="380"/>
      <c r="O51" s="381"/>
      <c r="P51" s="662"/>
      <c r="Q51" s="662"/>
      <c r="R51" s="380"/>
      <c r="S51" s="380"/>
      <c r="T51" s="381"/>
      <c r="U51" s="379"/>
      <c r="V51" s="662"/>
      <c r="W51" s="380">
        <v>4</v>
      </c>
      <c r="X51" s="380"/>
      <c r="Y51" s="381"/>
      <c r="Z51" s="663"/>
      <c r="AA51" s="664"/>
      <c r="AB51" s="665"/>
      <c r="AC51" s="665"/>
      <c r="AD51" s="666"/>
      <c r="AE51" s="1293"/>
      <c r="AF51" s="251">
        <f t="shared" si="0"/>
        <v>14</v>
      </c>
      <c r="AG51" s="1295"/>
    </row>
    <row r="52" spans="1:33" s="245" customFormat="1" ht="23.25" customHeight="1" hidden="1">
      <c r="A52" s="238"/>
      <c r="B52" s="777" t="s">
        <v>497</v>
      </c>
      <c r="C52" s="778"/>
      <c r="D52" s="779"/>
      <c r="E52" s="780"/>
      <c r="F52" s="781"/>
      <c r="G52" s="781"/>
      <c r="H52" s="781"/>
      <c r="I52" s="782">
        <v>4</v>
      </c>
      <c r="J52" s="783"/>
      <c r="K52" s="780"/>
      <c r="L52" s="781"/>
      <c r="M52" s="781"/>
      <c r="N52" s="781">
        <v>6</v>
      </c>
      <c r="O52" s="782"/>
      <c r="P52" s="784"/>
      <c r="Q52" s="784"/>
      <c r="R52" s="781"/>
      <c r="S52" s="781"/>
      <c r="T52" s="782"/>
      <c r="U52" s="780"/>
      <c r="V52" s="784"/>
      <c r="W52" s="781">
        <v>4</v>
      </c>
      <c r="X52" s="781"/>
      <c r="Y52" s="782"/>
      <c r="Z52" s="785"/>
      <c r="AA52" s="786"/>
      <c r="AB52" s="787"/>
      <c r="AC52" s="787"/>
      <c r="AD52" s="788"/>
      <c r="AE52" s="1293"/>
      <c r="AF52" s="789">
        <f t="shared" si="0"/>
        <v>14</v>
      </c>
      <c r="AG52" s="1295"/>
    </row>
    <row r="53" spans="1:33" s="245" customFormat="1" ht="23.25" customHeight="1" hidden="1">
      <c r="A53" s="238"/>
      <c r="B53" s="246" t="s">
        <v>353</v>
      </c>
      <c r="C53" s="247"/>
      <c r="D53" s="790"/>
      <c r="E53" s="376"/>
      <c r="F53" s="377"/>
      <c r="G53" s="377"/>
      <c r="H53" s="377"/>
      <c r="I53" s="378"/>
      <c r="J53" s="791"/>
      <c r="K53" s="376">
        <v>4</v>
      </c>
      <c r="L53" s="377"/>
      <c r="M53" s="377"/>
      <c r="N53" s="377"/>
      <c r="O53" s="378"/>
      <c r="P53" s="657"/>
      <c r="Q53" s="657"/>
      <c r="R53" s="377"/>
      <c r="S53" s="377"/>
      <c r="T53" s="378">
        <v>4</v>
      </c>
      <c r="U53" s="376"/>
      <c r="V53" s="657"/>
      <c r="W53" s="377"/>
      <c r="X53" s="377"/>
      <c r="Y53" s="378"/>
      <c r="Z53" s="658"/>
      <c r="AA53" s="659"/>
      <c r="AB53" s="660"/>
      <c r="AC53" s="660"/>
      <c r="AD53" s="661"/>
      <c r="AE53" s="1293"/>
      <c r="AF53" s="248">
        <f t="shared" si="0"/>
        <v>8</v>
      </c>
      <c r="AG53" s="1295"/>
    </row>
    <row r="54" spans="1:33" s="245" customFormat="1" ht="23.25" customHeight="1" hidden="1">
      <c r="A54" s="238"/>
      <c r="B54" s="416" t="s">
        <v>485</v>
      </c>
      <c r="C54" s="417"/>
      <c r="D54" s="798"/>
      <c r="E54" s="418"/>
      <c r="F54" s="419"/>
      <c r="G54" s="419"/>
      <c r="H54" s="419"/>
      <c r="I54" s="420"/>
      <c r="J54" s="799"/>
      <c r="K54" s="418"/>
      <c r="L54" s="419"/>
      <c r="M54" s="419"/>
      <c r="N54" s="419">
        <v>4</v>
      </c>
      <c r="O54" s="420"/>
      <c r="P54" s="670"/>
      <c r="Q54" s="670"/>
      <c r="R54" s="419"/>
      <c r="S54" s="419"/>
      <c r="T54" s="420"/>
      <c r="U54" s="418"/>
      <c r="V54" s="670"/>
      <c r="W54" s="419"/>
      <c r="X54" s="419"/>
      <c r="Y54" s="420">
        <v>2</v>
      </c>
      <c r="Z54" s="421"/>
      <c r="AA54" s="671"/>
      <c r="AB54" s="422"/>
      <c r="AC54" s="422"/>
      <c r="AD54" s="423"/>
      <c r="AE54" s="1293"/>
      <c r="AF54" s="424">
        <f t="shared" si="0"/>
        <v>6</v>
      </c>
      <c r="AG54" s="1295"/>
    </row>
    <row r="55" spans="1:33" s="245" customFormat="1" ht="23.25" customHeight="1" hidden="1">
      <c r="A55" s="238"/>
      <c r="B55" s="945" t="s">
        <v>484</v>
      </c>
      <c r="C55" s="946"/>
      <c r="D55" s="947"/>
      <c r="E55" s="948"/>
      <c r="F55" s="949"/>
      <c r="G55" s="949"/>
      <c r="H55" s="949"/>
      <c r="I55" s="950"/>
      <c r="J55" s="951"/>
      <c r="K55" s="948"/>
      <c r="L55" s="949"/>
      <c r="M55" s="949"/>
      <c r="N55" s="949"/>
      <c r="O55" s="950"/>
      <c r="P55" s="952"/>
      <c r="Q55" s="952">
        <v>2</v>
      </c>
      <c r="R55" s="949"/>
      <c r="S55" s="949"/>
      <c r="T55" s="950"/>
      <c r="U55" s="948"/>
      <c r="V55" s="952"/>
      <c r="W55" s="949"/>
      <c r="X55" s="949">
        <v>6</v>
      </c>
      <c r="Y55" s="950"/>
      <c r="Z55" s="953"/>
      <c r="AA55" s="954"/>
      <c r="AB55" s="955"/>
      <c r="AC55" s="955"/>
      <c r="AD55" s="956"/>
      <c r="AE55" s="1293"/>
      <c r="AF55" s="957">
        <f t="shared" si="0"/>
        <v>8</v>
      </c>
      <c r="AG55" s="1295"/>
    </row>
    <row r="56" spans="1:33" s="245" customFormat="1" ht="23.25" customHeight="1" hidden="1">
      <c r="A56" s="238"/>
      <c r="B56" s="252" t="s">
        <v>359</v>
      </c>
      <c r="C56" s="253"/>
      <c r="D56" s="792"/>
      <c r="E56" s="382"/>
      <c r="F56" s="383"/>
      <c r="G56" s="383"/>
      <c r="H56" s="383"/>
      <c r="I56" s="384"/>
      <c r="J56" s="793"/>
      <c r="K56" s="382"/>
      <c r="L56" s="383"/>
      <c r="M56" s="383"/>
      <c r="N56" s="383"/>
      <c r="O56" s="384">
        <v>4</v>
      </c>
      <c r="P56" s="641"/>
      <c r="Q56" s="641"/>
      <c r="R56" s="383">
        <v>2</v>
      </c>
      <c r="S56" s="383">
        <v>2</v>
      </c>
      <c r="T56" s="384"/>
      <c r="U56" s="382"/>
      <c r="V56" s="641"/>
      <c r="W56" s="383"/>
      <c r="X56" s="383">
        <v>4</v>
      </c>
      <c r="Y56" s="384"/>
      <c r="Z56" s="254"/>
      <c r="AA56" s="642"/>
      <c r="AB56" s="255"/>
      <c r="AC56" s="255"/>
      <c r="AD56" s="256"/>
      <c r="AE56" s="1293"/>
      <c r="AF56" s="257">
        <f t="shared" si="0"/>
        <v>12</v>
      </c>
      <c r="AG56" s="1295"/>
    </row>
    <row r="57" spans="1:33" s="245" customFormat="1" ht="23.25" customHeight="1" hidden="1">
      <c r="A57" s="238"/>
      <c r="B57" s="958" t="s">
        <v>500</v>
      </c>
      <c r="C57" s="959"/>
      <c r="D57" s="960"/>
      <c r="E57" s="961"/>
      <c r="F57" s="962"/>
      <c r="G57" s="962"/>
      <c r="H57" s="962"/>
      <c r="I57" s="963"/>
      <c r="J57" s="964"/>
      <c r="K57" s="961"/>
      <c r="L57" s="962"/>
      <c r="M57" s="962"/>
      <c r="N57" s="962"/>
      <c r="O57" s="963">
        <v>2</v>
      </c>
      <c r="P57" s="965"/>
      <c r="Q57" s="965"/>
      <c r="R57" s="962"/>
      <c r="S57" s="962"/>
      <c r="T57" s="963"/>
      <c r="U57" s="961"/>
      <c r="V57" s="965"/>
      <c r="W57" s="962"/>
      <c r="X57" s="962"/>
      <c r="Y57" s="963">
        <v>2</v>
      </c>
      <c r="Z57" s="966"/>
      <c r="AA57" s="967"/>
      <c r="AB57" s="968"/>
      <c r="AC57" s="968"/>
      <c r="AD57" s="969"/>
      <c r="AE57" s="1293"/>
      <c r="AF57" s="970">
        <f t="shared" si="0"/>
        <v>4</v>
      </c>
      <c r="AG57" s="1295"/>
    </row>
    <row r="58" spans="1:33" s="245" customFormat="1" ht="23.25" customHeight="1" hidden="1">
      <c r="A58" s="238"/>
      <c r="B58" s="355" t="s">
        <v>59</v>
      </c>
      <c r="C58" s="356"/>
      <c r="D58" s="767"/>
      <c r="E58" s="394"/>
      <c r="F58" s="395"/>
      <c r="G58" s="395"/>
      <c r="H58" s="395"/>
      <c r="I58" s="396"/>
      <c r="J58" s="768"/>
      <c r="K58" s="394">
        <v>0.2</v>
      </c>
      <c r="L58" s="395">
        <v>0.2</v>
      </c>
      <c r="M58" s="395">
        <v>0.2</v>
      </c>
      <c r="N58" s="395">
        <v>0.2</v>
      </c>
      <c r="O58" s="396">
        <v>0.2</v>
      </c>
      <c r="P58" s="649"/>
      <c r="Q58" s="649"/>
      <c r="R58" s="395"/>
      <c r="S58" s="395"/>
      <c r="T58" s="396"/>
      <c r="U58" s="394"/>
      <c r="V58" s="649"/>
      <c r="W58" s="395"/>
      <c r="X58" s="395"/>
      <c r="Y58" s="396"/>
      <c r="Z58" s="357"/>
      <c r="AA58" s="650"/>
      <c r="AB58" s="358"/>
      <c r="AC58" s="358"/>
      <c r="AD58" s="359"/>
      <c r="AE58" s="1293"/>
      <c r="AF58" s="360">
        <f t="shared" si="0"/>
        <v>1</v>
      </c>
      <c r="AG58" s="1295"/>
    </row>
    <row r="59" spans="1:33" s="245" customFormat="1" ht="23.25" customHeight="1" hidden="1">
      <c r="A59" s="238"/>
      <c r="B59" s="276" t="s">
        <v>259</v>
      </c>
      <c r="C59" s="277">
        <v>1</v>
      </c>
      <c r="D59" s="794"/>
      <c r="E59" s="410"/>
      <c r="F59" s="411"/>
      <c r="G59" s="411"/>
      <c r="H59" s="411"/>
      <c r="I59" s="412"/>
      <c r="J59" s="795"/>
      <c r="K59" s="410"/>
      <c r="L59" s="411"/>
      <c r="M59" s="411"/>
      <c r="N59" s="411"/>
      <c r="O59" s="412"/>
      <c r="P59" s="667"/>
      <c r="Q59" s="667"/>
      <c r="R59" s="411"/>
      <c r="S59" s="411"/>
      <c r="T59" s="412"/>
      <c r="U59" s="410"/>
      <c r="V59" s="667"/>
      <c r="W59" s="411"/>
      <c r="X59" s="411"/>
      <c r="Y59" s="412"/>
      <c r="Z59" s="278"/>
      <c r="AA59" s="668"/>
      <c r="AB59" s="279"/>
      <c r="AC59" s="279"/>
      <c r="AD59" s="280"/>
      <c r="AE59" s="1293"/>
      <c r="AF59" s="281">
        <f t="shared" si="0"/>
        <v>1</v>
      </c>
      <c r="AG59" s="1295"/>
    </row>
    <row r="60" spans="1:33" s="245" customFormat="1" ht="23.25" customHeight="1" hidden="1">
      <c r="A60" s="238"/>
      <c r="B60" s="288" t="s">
        <v>170</v>
      </c>
      <c r="C60" s="289"/>
      <c r="D60" s="796"/>
      <c r="E60" s="413"/>
      <c r="F60" s="414"/>
      <c r="G60" s="414"/>
      <c r="H60" s="414"/>
      <c r="I60" s="415"/>
      <c r="J60" s="797"/>
      <c r="K60" s="413"/>
      <c r="L60" s="414"/>
      <c r="M60" s="414"/>
      <c r="N60" s="414"/>
      <c r="O60" s="415"/>
      <c r="P60" s="669">
        <v>0.4</v>
      </c>
      <c r="Q60" s="413">
        <v>0.4</v>
      </c>
      <c r="R60" s="413">
        <v>0.4</v>
      </c>
      <c r="S60" s="413">
        <v>0.4</v>
      </c>
      <c r="T60" s="413">
        <v>0.4</v>
      </c>
      <c r="U60" s="413"/>
      <c r="V60" s="669"/>
      <c r="W60" s="414"/>
      <c r="X60" s="414"/>
      <c r="Y60" s="415"/>
      <c r="Z60" s="290">
        <v>0.8</v>
      </c>
      <c r="AA60" s="290">
        <v>0.8</v>
      </c>
      <c r="AB60" s="290">
        <v>0.8</v>
      </c>
      <c r="AC60" s="290">
        <v>0.8</v>
      </c>
      <c r="AD60" s="288">
        <v>0.8</v>
      </c>
      <c r="AE60" s="1293"/>
      <c r="AF60" s="291">
        <f t="shared" si="0"/>
        <v>5.999999999999999</v>
      </c>
      <c r="AG60" s="1295"/>
    </row>
    <row r="61" spans="1:33" s="245" customFormat="1" ht="23.25" customHeight="1" hidden="1">
      <c r="A61" s="238"/>
      <c r="B61" s="416" t="s">
        <v>216</v>
      </c>
      <c r="C61" s="417"/>
      <c r="D61" s="798"/>
      <c r="E61" s="418">
        <v>0.4</v>
      </c>
      <c r="F61" s="419">
        <v>0.4</v>
      </c>
      <c r="G61" s="419">
        <v>0.4</v>
      </c>
      <c r="H61" s="419">
        <v>0.4</v>
      </c>
      <c r="I61" s="420">
        <v>0.4</v>
      </c>
      <c r="J61" s="799"/>
      <c r="K61" s="418"/>
      <c r="L61" s="419"/>
      <c r="M61" s="419"/>
      <c r="N61" s="419"/>
      <c r="O61" s="420"/>
      <c r="P61" s="670"/>
      <c r="Q61" s="670"/>
      <c r="R61" s="419"/>
      <c r="S61" s="419"/>
      <c r="T61" s="420"/>
      <c r="U61" s="418"/>
      <c r="V61" s="670"/>
      <c r="W61" s="419"/>
      <c r="X61" s="419"/>
      <c r="Y61" s="420"/>
      <c r="Z61" s="421"/>
      <c r="AA61" s="671"/>
      <c r="AB61" s="422"/>
      <c r="AC61" s="422"/>
      <c r="AD61" s="423"/>
      <c r="AE61" s="1293"/>
      <c r="AF61" s="424">
        <f t="shared" si="0"/>
        <v>2</v>
      </c>
      <c r="AG61" s="1295"/>
    </row>
    <row r="62" spans="1:34" s="245" customFormat="1" ht="23.25" customHeight="1" hidden="1">
      <c r="A62" s="238"/>
      <c r="B62" s="282" t="s">
        <v>215</v>
      </c>
      <c r="C62" s="283">
        <v>2.5</v>
      </c>
      <c r="D62" s="800"/>
      <c r="E62" s="425"/>
      <c r="F62" s="426"/>
      <c r="G62" s="426"/>
      <c r="H62" s="426"/>
      <c r="I62" s="427"/>
      <c r="J62" s="801"/>
      <c r="K62" s="425"/>
      <c r="L62" s="672"/>
      <c r="M62" s="426"/>
      <c r="N62" s="426"/>
      <c r="O62" s="427"/>
      <c r="P62" s="672"/>
      <c r="Q62" s="672"/>
      <c r="R62" s="426"/>
      <c r="S62" s="426"/>
      <c r="T62" s="427"/>
      <c r="U62" s="425">
        <v>0.2</v>
      </c>
      <c r="V62" s="425">
        <v>0.2</v>
      </c>
      <c r="W62" s="425">
        <v>0.2</v>
      </c>
      <c r="X62" s="425">
        <v>0.2</v>
      </c>
      <c r="Y62" s="425">
        <v>0.2</v>
      </c>
      <c r="Z62" s="284"/>
      <c r="AA62" s="673"/>
      <c r="AB62" s="285"/>
      <c r="AC62" s="285"/>
      <c r="AD62" s="286"/>
      <c r="AE62" s="1293"/>
      <c r="AF62" s="287">
        <f t="shared" si="0"/>
        <v>3.500000000000001</v>
      </c>
      <c r="AG62" s="1295"/>
      <c r="AH62" s="238"/>
    </row>
    <row r="63" spans="1:34" s="245" customFormat="1" ht="23.25" customHeight="1" hidden="1">
      <c r="A63" s="238"/>
      <c r="B63" s="428" t="s">
        <v>230</v>
      </c>
      <c r="C63" s="429">
        <v>1.5</v>
      </c>
      <c r="D63" s="802"/>
      <c r="E63" s="803"/>
      <c r="F63" s="804"/>
      <c r="G63" s="804"/>
      <c r="H63" s="804"/>
      <c r="I63" s="805"/>
      <c r="J63" s="806"/>
      <c r="K63" s="803"/>
      <c r="L63" s="807"/>
      <c r="M63" s="804"/>
      <c r="N63" s="804"/>
      <c r="O63" s="805"/>
      <c r="P63" s="674"/>
      <c r="Q63" s="674"/>
      <c r="R63" s="431"/>
      <c r="S63" s="431"/>
      <c r="T63" s="432"/>
      <c r="U63" s="430"/>
      <c r="V63" s="674"/>
      <c r="W63" s="431"/>
      <c r="X63" s="431"/>
      <c r="Y63" s="432"/>
      <c r="Z63" s="433"/>
      <c r="AA63" s="675"/>
      <c r="AB63" s="434"/>
      <c r="AC63" s="434"/>
      <c r="AD63" s="435"/>
      <c r="AE63" s="1294"/>
      <c r="AF63" s="436">
        <f t="shared" si="0"/>
        <v>1.5</v>
      </c>
      <c r="AG63" s="1295"/>
      <c r="AH63" s="238"/>
    </row>
    <row r="64" spans="1:34" s="245" customFormat="1" ht="23.25" customHeight="1" hidden="1">
      <c r="A64" s="238"/>
      <c r="B64" s="1270"/>
      <c r="C64" s="1271"/>
      <c r="D64" s="1271"/>
      <c r="E64" s="1271"/>
      <c r="F64" s="1271"/>
      <c r="G64" s="1271"/>
      <c r="H64" s="1271"/>
      <c r="I64" s="1271"/>
      <c r="J64" s="1271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2"/>
      <c r="AE64" s="292" t="s">
        <v>220</v>
      </c>
      <c r="AF64" s="293">
        <f>SUM(AF43:AF63)</f>
        <v>163</v>
      </c>
      <c r="AG64" s="1295"/>
      <c r="AH64" s="294"/>
    </row>
    <row r="65" spans="1:34" s="245" customFormat="1" ht="23.25" customHeight="1" hidden="1">
      <c r="A65" s="238"/>
      <c r="B65" s="295" t="s">
        <v>217</v>
      </c>
      <c r="C65" s="296"/>
      <c r="D65" s="437"/>
      <c r="E65" s="676"/>
      <c r="F65" s="676"/>
      <c r="G65" s="438"/>
      <c r="H65" s="438"/>
      <c r="I65" s="439"/>
      <c r="J65" s="437"/>
      <c r="K65" s="676"/>
      <c r="L65" s="676"/>
      <c r="M65" s="438"/>
      <c r="N65" s="438"/>
      <c r="O65" s="439"/>
      <c r="P65" s="437">
        <v>0.6</v>
      </c>
      <c r="Q65" s="437">
        <v>0.6</v>
      </c>
      <c r="R65" s="437">
        <v>0.6</v>
      </c>
      <c r="S65" s="437">
        <v>0.6</v>
      </c>
      <c r="T65" s="437">
        <v>0.6</v>
      </c>
      <c r="U65" s="437"/>
      <c r="V65" s="676"/>
      <c r="W65" s="438"/>
      <c r="X65" s="438"/>
      <c r="Y65" s="440"/>
      <c r="Z65" s="297"/>
      <c r="AA65" s="677"/>
      <c r="AB65" s="298"/>
      <c r="AC65" s="298"/>
      <c r="AD65" s="299"/>
      <c r="AE65" s="1267" t="s">
        <v>222</v>
      </c>
      <c r="AF65" s="300">
        <f>SUM(C65:AD65)</f>
        <v>3</v>
      </c>
      <c r="AG65" s="238"/>
      <c r="AH65" s="238"/>
    </row>
    <row r="66" spans="1:34" s="245" customFormat="1" ht="23.25" customHeight="1" hidden="1" thickBot="1">
      <c r="A66" s="238"/>
      <c r="B66" s="301" t="s">
        <v>196</v>
      </c>
      <c r="C66" s="302"/>
      <c r="D66" s="441"/>
      <c r="E66" s="441"/>
      <c r="F66" s="441"/>
      <c r="G66" s="441"/>
      <c r="H66" s="441"/>
      <c r="I66" s="441"/>
      <c r="J66" s="441"/>
      <c r="K66" s="678"/>
      <c r="L66" s="678"/>
      <c r="M66" s="442"/>
      <c r="N66" s="442"/>
      <c r="O66" s="443"/>
      <c r="P66" s="441"/>
      <c r="Q66" s="678"/>
      <c r="R66" s="442"/>
      <c r="S66" s="442"/>
      <c r="T66" s="443"/>
      <c r="U66" s="441"/>
      <c r="V66" s="678"/>
      <c r="W66" s="442"/>
      <c r="X66" s="442"/>
      <c r="Y66" s="444"/>
      <c r="Z66" s="303"/>
      <c r="AA66" s="303"/>
      <c r="AB66" s="303"/>
      <c r="AC66" s="303"/>
      <c r="AD66" s="679"/>
      <c r="AE66" s="1268"/>
      <c r="AF66" s="304">
        <f>SUM(C66:AD66)</f>
        <v>0</v>
      </c>
      <c r="AG66" s="238"/>
      <c r="AH66" s="238"/>
    </row>
    <row r="67" spans="1:34" s="245" customFormat="1" ht="23.25" customHeight="1" hidden="1">
      <c r="A67" s="305"/>
      <c r="B67" s="306" t="s">
        <v>187</v>
      </c>
      <c r="C67" s="307"/>
      <c r="D67" s="445"/>
      <c r="E67" s="445"/>
      <c r="F67" s="445"/>
      <c r="G67" s="445"/>
      <c r="H67" s="445"/>
      <c r="I67" s="445"/>
      <c r="J67" s="445"/>
      <c r="K67" s="680"/>
      <c r="L67" s="680"/>
      <c r="M67" s="446"/>
      <c r="N67" s="446"/>
      <c r="O67" s="447"/>
      <c r="P67" s="445"/>
      <c r="Q67" s="680"/>
      <c r="R67" s="446"/>
      <c r="S67" s="446"/>
      <c r="T67" s="447"/>
      <c r="U67" s="445"/>
      <c r="V67" s="680"/>
      <c r="W67" s="446"/>
      <c r="X67" s="446"/>
      <c r="Y67" s="448"/>
      <c r="Z67" s="308"/>
      <c r="AA67" s="308"/>
      <c r="AB67" s="308"/>
      <c r="AC67" s="308"/>
      <c r="AD67" s="400"/>
      <c r="AE67" s="1269"/>
      <c r="AF67" s="309">
        <f>SUM(C67:AD67)</f>
        <v>0</v>
      </c>
      <c r="AG67" s="238"/>
      <c r="AH67" s="238"/>
    </row>
    <row r="68" spans="1:34" s="245" customFormat="1" ht="23.25" customHeight="1" hidden="1">
      <c r="A68" s="238"/>
      <c r="B68" s="310"/>
      <c r="C68" s="1270" t="s">
        <v>223</v>
      </c>
      <c r="D68" s="1271"/>
      <c r="E68" s="1271"/>
      <c r="F68" s="1271"/>
      <c r="G68" s="1271"/>
      <c r="H68" s="1271"/>
      <c r="I68" s="1271"/>
      <c r="J68" s="1271"/>
      <c r="K68" s="1271"/>
      <c r="L68" s="1271"/>
      <c r="M68" s="1271"/>
      <c r="N68" s="1271"/>
      <c r="O68" s="1271"/>
      <c r="P68" s="1271"/>
      <c r="Q68" s="1271"/>
      <c r="R68" s="1271"/>
      <c r="S68" s="1271"/>
      <c r="T68" s="1271"/>
      <c r="U68" s="1271"/>
      <c r="V68" s="1271"/>
      <c r="W68" s="1271"/>
      <c r="X68" s="1271"/>
      <c r="Y68" s="1271"/>
      <c r="Z68" s="1271"/>
      <c r="AA68" s="1271"/>
      <c r="AB68" s="1271"/>
      <c r="AC68" s="1271"/>
      <c r="AD68" s="1272"/>
      <c r="AE68" s="292" t="s">
        <v>220</v>
      </c>
      <c r="AF68" s="293">
        <f>SUM(AF65:AF67)</f>
        <v>3</v>
      </c>
      <c r="AG68" s="294"/>
      <c r="AH68" s="294"/>
    </row>
    <row r="69" spans="1:34" s="318" customFormat="1" ht="23.25" customHeight="1" hidden="1">
      <c r="A69" s="311"/>
      <c r="B69" s="312"/>
      <c r="C69" s="449">
        <f aca="true" t="shared" si="1" ref="C69:AD69">SUM(C43:C67)</f>
        <v>5</v>
      </c>
      <c r="D69" s="450">
        <f t="shared" si="1"/>
        <v>0</v>
      </c>
      <c r="E69" s="450">
        <f t="shared" si="1"/>
        <v>4.4</v>
      </c>
      <c r="F69" s="450">
        <f t="shared" si="1"/>
        <v>4.4</v>
      </c>
      <c r="G69" s="450">
        <f t="shared" si="1"/>
        <v>4.4</v>
      </c>
      <c r="H69" s="450">
        <f t="shared" si="1"/>
        <v>4.4</v>
      </c>
      <c r="I69" s="450">
        <f t="shared" si="1"/>
        <v>4.4</v>
      </c>
      <c r="J69" s="451">
        <f t="shared" si="1"/>
        <v>0</v>
      </c>
      <c r="K69" s="451">
        <f t="shared" si="1"/>
        <v>10.2</v>
      </c>
      <c r="L69" s="451">
        <f t="shared" si="1"/>
        <v>10.2</v>
      </c>
      <c r="M69" s="451">
        <f t="shared" si="1"/>
        <v>10.2</v>
      </c>
      <c r="N69" s="451">
        <f t="shared" si="1"/>
        <v>10.2</v>
      </c>
      <c r="O69" s="452">
        <f t="shared" si="1"/>
        <v>10.2</v>
      </c>
      <c r="P69" s="453">
        <f t="shared" si="1"/>
        <v>7</v>
      </c>
      <c r="Q69" s="450">
        <f t="shared" si="1"/>
        <v>7</v>
      </c>
      <c r="R69" s="450">
        <f t="shared" si="1"/>
        <v>7</v>
      </c>
      <c r="S69" s="450">
        <f t="shared" si="1"/>
        <v>7</v>
      </c>
      <c r="T69" s="454">
        <f t="shared" si="1"/>
        <v>7</v>
      </c>
      <c r="U69" s="449">
        <f t="shared" si="1"/>
        <v>10.2</v>
      </c>
      <c r="V69" s="451">
        <f t="shared" si="1"/>
        <v>10.2</v>
      </c>
      <c r="W69" s="451">
        <f t="shared" si="1"/>
        <v>8.2</v>
      </c>
      <c r="X69" s="451">
        <f t="shared" si="1"/>
        <v>10.2</v>
      </c>
      <c r="Y69" s="452">
        <f t="shared" si="1"/>
        <v>10.2</v>
      </c>
      <c r="Z69" s="314">
        <f t="shared" si="1"/>
        <v>0.8</v>
      </c>
      <c r="AA69" s="313">
        <f t="shared" si="1"/>
        <v>0.8</v>
      </c>
      <c r="AB69" s="313">
        <f t="shared" si="1"/>
        <v>0.8</v>
      </c>
      <c r="AC69" s="313">
        <f t="shared" si="1"/>
        <v>0.8</v>
      </c>
      <c r="AD69" s="315">
        <f t="shared" si="1"/>
        <v>0.8</v>
      </c>
      <c r="AE69" s="316">
        <f>SUM(C69:AD69)</f>
        <v>166.00000000000003</v>
      </c>
      <c r="AF69" s="317" t="s">
        <v>220</v>
      </c>
      <c r="AG69" s="311"/>
      <c r="AH69" s="311"/>
    </row>
    <row r="70" spans="1:34" s="192" customFormat="1" ht="23.25" customHeight="1" hidden="1">
      <c r="A70" s="188"/>
      <c r="B70" s="681"/>
      <c r="C70" s="682"/>
      <c r="D70" s="683"/>
      <c r="E70" s="683"/>
      <c r="F70" s="683"/>
      <c r="G70" s="683"/>
      <c r="H70" s="683"/>
      <c r="I70" s="683"/>
      <c r="J70" s="682"/>
      <c r="K70" s="682"/>
      <c r="L70" s="682"/>
      <c r="M70" s="682"/>
      <c r="N70" s="682"/>
      <c r="O70" s="682"/>
      <c r="P70" s="683"/>
      <c r="Q70" s="683"/>
      <c r="R70" s="683"/>
      <c r="S70" s="683"/>
      <c r="T70" s="683"/>
      <c r="U70" s="682"/>
      <c r="V70" s="682"/>
      <c r="W70" s="682"/>
      <c r="X70" s="682"/>
      <c r="Y70" s="682"/>
      <c r="Z70" s="683"/>
      <c r="AA70" s="683"/>
      <c r="AB70" s="683"/>
      <c r="AC70" s="683"/>
      <c r="AD70" s="684"/>
      <c r="AE70" s="193"/>
      <c r="AF70" s="194"/>
      <c r="AG70" s="188"/>
      <c r="AH70" s="188"/>
    </row>
    <row r="71" spans="1:31" s="192" customFormat="1" ht="40.5" customHeight="1">
      <c r="A71" s="188"/>
      <c r="B71" s="19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196"/>
      <c r="V71" s="196"/>
      <c r="W71" s="196"/>
      <c r="X71" s="197"/>
      <c r="Y71" s="197"/>
      <c r="Z71" s="197"/>
      <c r="AA71" s="197"/>
      <c r="AB71" s="198"/>
      <c r="AC71" s="198"/>
      <c r="AD71" s="685"/>
      <c r="AE71" s="191"/>
    </row>
    <row r="72" spans="2:32" s="139" customFormat="1" ht="27.75" customHeight="1">
      <c r="B72" s="971"/>
      <c r="C72" s="1273" t="s">
        <v>6</v>
      </c>
      <c r="D72" s="1274"/>
      <c r="E72" s="1274"/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274"/>
      <c r="S72" s="1274"/>
      <c r="T72" s="1274"/>
      <c r="U72" s="1274"/>
      <c r="V72" s="1274"/>
      <c r="W72" s="1274"/>
      <c r="X72" s="1274"/>
      <c r="Y72" s="1274"/>
      <c r="Z72" s="1274"/>
      <c r="AA72" s="1274"/>
      <c r="AB72" s="1274"/>
      <c r="AC72" s="1274"/>
      <c r="AD72" s="1275"/>
      <c r="AE72" s="176"/>
      <c r="AF72" s="175"/>
    </row>
    <row r="73" spans="2:32" s="139" customFormat="1" ht="38.25" customHeight="1" thickBot="1">
      <c r="B73" s="971"/>
      <c r="C73" s="972"/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3"/>
      <c r="AE73" s="177"/>
      <c r="AF73" s="175"/>
    </row>
    <row r="74" spans="1:30" s="457" customFormat="1" ht="40.5" customHeight="1">
      <c r="A74" s="455"/>
      <c r="B74" s="456"/>
      <c r="C74" s="1276" t="s">
        <v>153</v>
      </c>
      <c r="D74" s="1277"/>
      <c r="E74" s="1277"/>
      <c r="F74" s="1277"/>
      <c r="G74" s="1277"/>
      <c r="H74" s="1277"/>
      <c r="I74" s="1277"/>
      <c r="J74" s="1277"/>
      <c r="K74" s="1277"/>
      <c r="L74" s="1277"/>
      <c r="M74" s="1277"/>
      <c r="N74" s="1277"/>
      <c r="O74" s="1277"/>
      <c r="P74" s="1278"/>
      <c r="Q74" s="1282" t="s">
        <v>225</v>
      </c>
      <c r="R74" s="1283"/>
      <c r="S74" s="1284" t="s">
        <v>197</v>
      </c>
      <c r="T74" s="1285"/>
      <c r="U74" s="1285"/>
      <c r="V74" s="1285"/>
      <c r="W74" s="1285"/>
      <c r="X74" s="1285"/>
      <c r="Y74" s="1285"/>
      <c r="Z74" s="1285"/>
      <c r="AA74" s="1285"/>
      <c r="AB74" s="1285"/>
      <c r="AC74" s="1286"/>
      <c r="AD74" s="686"/>
    </row>
    <row r="75" spans="1:30" s="459" customFormat="1" ht="40.5" customHeight="1" thickBot="1">
      <c r="A75" s="458"/>
      <c r="B75" s="974" t="s">
        <v>502</v>
      </c>
      <c r="C75" s="1279"/>
      <c r="D75" s="1280"/>
      <c r="E75" s="1280"/>
      <c r="F75" s="1280"/>
      <c r="G75" s="1280"/>
      <c r="H75" s="1280"/>
      <c r="I75" s="1280"/>
      <c r="J75" s="1280"/>
      <c r="K75" s="1280"/>
      <c r="L75" s="1280"/>
      <c r="M75" s="1280"/>
      <c r="N75" s="1280"/>
      <c r="O75" s="1280"/>
      <c r="P75" s="1281"/>
      <c r="Q75" s="687" t="s">
        <v>158</v>
      </c>
      <c r="R75" s="975" t="s">
        <v>159</v>
      </c>
      <c r="S75" s="976" t="s">
        <v>160</v>
      </c>
      <c r="T75" s="688" t="s">
        <v>161</v>
      </c>
      <c r="U75" s="688" t="s">
        <v>162</v>
      </c>
      <c r="V75" s="688" t="s">
        <v>163</v>
      </c>
      <c r="W75" s="688" t="s">
        <v>164</v>
      </c>
      <c r="X75" s="688" t="s">
        <v>165</v>
      </c>
      <c r="Y75" s="688" t="s">
        <v>166</v>
      </c>
      <c r="Z75" s="688" t="s">
        <v>280</v>
      </c>
      <c r="AA75" s="688" t="s">
        <v>167</v>
      </c>
      <c r="AB75" s="688" t="s">
        <v>168</v>
      </c>
      <c r="AC75" s="689" t="s">
        <v>505</v>
      </c>
      <c r="AD75" s="690"/>
    </row>
    <row r="76" spans="1:30" s="459" customFormat="1" ht="40.5" customHeight="1">
      <c r="A76" s="458"/>
      <c r="B76" s="977">
        <v>350</v>
      </c>
      <c r="C76" s="691" t="s">
        <v>170</v>
      </c>
      <c r="D76" s="1397" t="s">
        <v>219</v>
      </c>
      <c r="E76" s="1398"/>
      <c r="F76" s="1398"/>
      <c r="G76" s="1398"/>
      <c r="H76" s="1398"/>
      <c r="I76" s="1398"/>
      <c r="J76" s="1398"/>
      <c r="K76" s="1398"/>
      <c r="L76" s="1398"/>
      <c r="M76" s="1398"/>
      <c r="N76" s="1398"/>
      <c r="O76" s="1398"/>
      <c r="P76" s="1399"/>
      <c r="Q76" s="978">
        <f>AF60</f>
        <v>5.999999999999999</v>
      </c>
      <c r="R76" s="979">
        <f>(Q76)/(I99)/R99</f>
        <v>0.036809815950920234</v>
      </c>
      <c r="S76" s="980">
        <v>350</v>
      </c>
      <c r="T76" s="981" t="s">
        <v>171</v>
      </c>
      <c r="U76" s="981" t="s">
        <v>172</v>
      </c>
      <c r="V76" s="981" t="s">
        <v>172</v>
      </c>
      <c r="W76" s="981">
        <v>4</v>
      </c>
      <c r="X76" s="981">
        <v>1</v>
      </c>
      <c r="Y76" s="981">
        <v>1</v>
      </c>
      <c r="Z76" s="981">
        <v>2</v>
      </c>
      <c r="AA76" s="981">
        <v>2</v>
      </c>
      <c r="AB76" s="981">
        <v>2</v>
      </c>
      <c r="AC76" s="982">
        <v>1</v>
      </c>
      <c r="AD76" s="690"/>
    </row>
    <row r="77" spans="1:30" s="459" customFormat="1" ht="40.5" customHeight="1">
      <c r="A77" s="458"/>
      <c r="B77" s="977">
        <v>550</v>
      </c>
      <c r="C77" s="692" t="s">
        <v>216</v>
      </c>
      <c r="D77" s="1255" t="s">
        <v>490</v>
      </c>
      <c r="E77" s="1255"/>
      <c r="F77" s="1256"/>
      <c r="G77" s="1256"/>
      <c r="H77" s="1256"/>
      <c r="I77" s="1256"/>
      <c r="J77" s="1256"/>
      <c r="K77" s="1256"/>
      <c r="L77" s="1256"/>
      <c r="M77" s="1256"/>
      <c r="N77" s="1256"/>
      <c r="O77" s="1256"/>
      <c r="P77" s="1257"/>
      <c r="Q77" s="983">
        <f>AF61</f>
        <v>2</v>
      </c>
      <c r="R77" s="984">
        <f>(Q77)/(I99)/R99</f>
        <v>0.012269938650306747</v>
      </c>
      <c r="S77" s="694">
        <v>550</v>
      </c>
      <c r="T77" s="693" t="s">
        <v>171</v>
      </c>
      <c r="U77" s="693" t="s">
        <v>172</v>
      </c>
      <c r="V77" s="693" t="s">
        <v>172</v>
      </c>
      <c r="W77" s="693">
        <v>8</v>
      </c>
      <c r="X77" s="693">
        <v>2</v>
      </c>
      <c r="Y77" s="693">
        <v>1</v>
      </c>
      <c r="Z77" s="693">
        <v>2</v>
      </c>
      <c r="AA77" s="693">
        <v>2</v>
      </c>
      <c r="AB77" s="693">
        <v>2</v>
      </c>
      <c r="AC77" s="695">
        <v>1</v>
      </c>
      <c r="AD77" s="690"/>
    </row>
    <row r="78" spans="1:30" s="459" customFormat="1" ht="40.5" customHeight="1">
      <c r="A78" s="458"/>
      <c r="B78" s="977">
        <v>20</v>
      </c>
      <c r="C78" s="696" t="s">
        <v>215</v>
      </c>
      <c r="D78" s="1394" t="s">
        <v>218</v>
      </c>
      <c r="E78" s="1394"/>
      <c r="F78" s="1395"/>
      <c r="G78" s="1395"/>
      <c r="H78" s="1395"/>
      <c r="I78" s="1395"/>
      <c r="J78" s="1395"/>
      <c r="K78" s="1395"/>
      <c r="L78" s="1395"/>
      <c r="M78" s="1395"/>
      <c r="N78" s="1395"/>
      <c r="O78" s="1395"/>
      <c r="P78" s="1396"/>
      <c r="Q78" s="985">
        <f>AF62</f>
        <v>3.500000000000001</v>
      </c>
      <c r="R78" s="986">
        <f>(Q78)/(I99)/R99</f>
        <v>0.021472392638036814</v>
      </c>
      <c r="S78" s="698">
        <v>20</v>
      </c>
      <c r="T78" s="697" t="s">
        <v>169</v>
      </c>
      <c r="U78" s="697" t="s">
        <v>105</v>
      </c>
      <c r="V78" s="697" t="s">
        <v>105</v>
      </c>
      <c r="W78" s="697" t="s">
        <v>105</v>
      </c>
      <c r="X78" s="697" t="s">
        <v>105</v>
      </c>
      <c r="Y78" s="697" t="s">
        <v>105</v>
      </c>
      <c r="Z78" s="697" t="s">
        <v>105</v>
      </c>
      <c r="AA78" s="697">
        <v>1</v>
      </c>
      <c r="AB78" s="697">
        <v>1</v>
      </c>
      <c r="AC78" s="699" t="s">
        <v>105</v>
      </c>
      <c r="AD78" s="690"/>
    </row>
    <row r="79" spans="1:30" s="459" customFormat="1" ht="40.5" customHeight="1">
      <c r="A79" s="458"/>
      <c r="B79" s="977">
        <v>10</v>
      </c>
      <c r="C79" s="700" t="s">
        <v>60</v>
      </c>
      <c r="D79" s="1494" t="s">
        <v>61</v>
      </c>
      <c r="E79" s="1494"/>
      <c r="F79" s="1495"/>
      <c r="G79" s="1495"/>
      <c r="H79" s="1495"/>
      <c r="I79" s="1495"/>
      <c r="J79" s="1495"/>
      <c r="K79" s="1495"/>
      <c r="L79" s="1495"/>
      <c r="M79" s="1495"/>
      <c r="N79" s="1495"/>
      <c r="O79" s="1495"/>
      <c r="P79" s="1496"/>
      <c r="Q79" s="987">
        <f>AF58</f>
        <v>1</v>
      </c>
      <c r="R79" s="988">
        <f>(Q79)/(I99)/R99</f>
        <v>0.0061349693251533735</v>
      </c>
      <c r="S79" s="702">
        <v>10</v>
      </c>
      <c r="T79" s="703" t="s">
        <v>169</v>
      </c>
      <c r="U79" s="703" t="s">
        <v>105</v>
      </c>
      <c r="V79" s="703" t="s">
        <v>105</v>
      </c>
      <c r="W79" s="703" t="s">
        <v>105</v>
      </c>
      <c r="X79" s="703" t="s">
        <v>105</v>
      </c>
      <c r="Y79" s="703" t="s">
        <v>105</v>
      </c>
      <c r="Z79" s="703" t="s">
        <v>105</v>
      </c>
      <c r="AA79" s="703">
        <v>1</v>
      </c>
      <c r="AB79" s="703">
        <v>1</v>
      </c>
      <c r="AC79" s="704" t="s">
        <v>105</v>
      </c>
      <c r="AD79" s="690"/>
    </row>
    <row r="80" spans="1:30" s="459" customFormat="1" ht="40.5" customHeight="1">
      <c r="A80" s="458"/>
      <c r="B80" s="977">
        <v>14</v>
      </c>
      <c r="C80" s="705" t="s">
        <v>493</v>
      </c>
      <c r="D80" s="1371" t="s">
        <v>494</v>
      </c>
      <c r="E80" s="1371"/>
      <c r="F80" s="1372"/>
      <c r="G80" s="1372"/>
      <c r="H80" s="1372"/>
      <c r="I80" s="1372"/>
      <c r="J80" s="1372"/>
      <c r="K80" s="1372"/>
      <c r="L80" s="1372"/>
      <c r="M80" s="1372"/>
      <c r="N80" s="1372"/>
      <c r="O80" s="1372"/>
      <c r="P80" s="1373"/>
      <c r="Q80" s="989">
        <f>AF63</f>
        <v>1.5</v>
      </c>
      <c r="R80" s="990">
        <f>(Q80)/(I99)/R99</f>
        <v>0.00920245398773006</v>
      </c>
      <c r="S80" s="707">
        <v>14</v>
      </c>
      <c r="T80" s="706" t="s">
        <v>169</v>
      </c>
      <c r="U80" s="706" t="s">
        <v>105</v>
      </c>
      <c r="V80" s="706" t="s">
        <v>105</v>
      </c>
      <c r="W80" s="706" t="s">
        <v>105</v>
      </c>
      <c r="X80" s="706" t="s">
        <v>105</v>
      </c>
      <c r="Y80" s="706" t="s">
        <v>105</v>
      </c>
      <c r="Z80" s="706" t="s">
        <v>105</v>
      </c>
      <c r="AA80" s="706">
        <v>1</v>
      </c>
      <c r="AB80" s="706">
        <v>1</v>
      </c>
      <c r="AC80" s="708" t="s">
        <v>105</v>
      </c>
      <c r="AD80" s="690"/>
    </row>
    <row r="81" spans="1:30" s="459" customFormat="1" ht="40.5" customHeight="1">
      <c r="A81" s="458"/>
      <c r="B81" s="977">
        <v>100</v>
      </c>
      <c r="C81" s="709" t="s">
        <v>194</v>
      </c>
      <c r="D81" s="1510" t="s">
        <v>154</v>
      </c>
      <c r="E81" s="1510"/>
      <c r="F81" s="1511"/>
      <c r="G81" s="1511"/>
      <c r="H81" s="1511"/>
      <c r="I81" s="1511"/>
      <c r="J81" s="1511"/>
      <c r="K81" s="1511"/>
      <c r="L81" s="1511"/>
      <c r="M81" s="1511"/>
      <c r="N81" s="1511"/>
      <c r="O81" s="1511"/>
      <c r="P81" s="1512"/>
      <c r="Q81" s="991">
        <f>AF43</f>
        <v>18</v>
      </c>
      <c r="R81" s="992">
        <f>(Q81)/(I99)/R99</f>
        <v>0.11042944785276072</v>
      </c>
      <c r="S81" s="711">
        <v>75</v>
      </c>
      <c r="T81" s="710" t="s">
        <v>171</v>
      </c>
      <c r="U81" s="710" t="s">
        <v>172</v>
      </c>
      <c r="V81" s="710" t="s">
        <v>105</v>
      </c>
      <c r="W81" s="710">
        <v>3</v>
      </c>
      <c r="X81" s="710">
        <v>1</v>
      </c>
      <c r="Y81" s="710">
        <v>1</v>
      </c>
      <c r="Z81" s="710">
        <v>1</v>
      </c>
      <c r="AA81" s="710">
        <v>1</v>
      </c>
      <c r="AB81" s="710">
        <v>1</v>
      </c>
      <c r="AC81" s="712" t="s">
        <v>105</v>
      </c>
      <c r="AD81" s="690"/>
    </row>
    <row r="82" spans="1:30" s="459" customFormat="1" ht="40.5" customHeight="1">
      <c r="A82" s="458"/>
      <c r="B82" s="977">
        <v>40</v>
      </c>
      <c r="C82" s="714" t="s">
        <v>270</v>
      </c>
      <c r="D82" s="1513" t="s">
        <v>271</v>
      </c>
      <c r="E82" s="1513"/>
      <c r="F82" s="1514"/>
      <c r="G82" s="1514"/>
      <c r="H82" s="1514"/>
      <c r="I82" s="1514"/>
      <c r="J82" s="1514"/>
      <c r="K82" s="1514"/>
      <c r="L82" s="1514"/>
      <c r="M82" s="1514"/>
      <c r="N82" s="1514"/>
      <c r="O82" s="1514"/>
      <c r="P82" s="1515"/>
      <c r="Q82" s="993">
        <f>AF45</f>
        <v>4</v>
      </c>
      <c r="R82" s="994">
        <f>(Q82)/(I99)/R99</f>
        <v>0.024539877300613494</v>
      </c>
      <c r="S82" s="716">
        <v>10</v>
      </c>
      <c r="T82" s="715" t="s">
        <v>171</v>
      </c>
      <c r="U82" s="715" t="s">
        <v>172</v>
      </c>
      <c r="V82" s="715" t="s">
        <v>105</v>
      </c>
      <c r="W82" s="715">
        <v>2</v>
      </c>
      <c r="X82" s="715">
        <v>1</v>
      </c>
      <c r="Y82" s="715" t="s">
        <v>105</v>
      </c>
      <c r="Z82" s="715" t="s">
        <v>105</v>
      </c>
      <c r="AA82" s="715">
        <v>1</v>
      </c>
      <c r="AB82" s="715">
        <v>1</v>
      </c>
      <c r="AC82" s="717" t="s">
        <v>105</v>
      </c>
      <c r="AD82" s="690"/>
    </row>
    <row r="83" spans="1:30" s="459" customFormat="1" ht="40.5" customHeight="1">
      <c r="A83" s="458"/>
      <c r="B83" s="977">
        <v>80</v>
      </c>
      <c r="C83" s="718" t="s">
        <v>268</v>
      </c>
      <c r="D83" s="1516" t="s">
        <v>269</v>
      </c>
      <c r="E83" s="1516"/>
      <c r="F83" s="1517"/>
      <c r="G83" s="1517"/>
      <c r="H83" s="1517"/>
      <c r="I83" s="1517"/>
      <c r="J83" s="1517"/>
      <c r="K83" s="1517"/>
      <c r="L83" s="1517"/>
      <c r="M83" s="1517"/>
      <c r="N83" s="1517"/>
      <c r="O83" s="1517"/>
      <c r="P83" s="1518"/>
      <c r="Q83" s="995">
        <f>AF46</f>
        <v>20</v>
      </c>
      <c r="R83" s="996">
        <f>(Q83)/(I99)/R99</f>
        <v>0.12269938650306747</v>
      </c>
      <c r="S83" s="720">
        <v>50</v>
      </c>
      <c r="T83" s="719" t="s">
        <v>171</v>
      </c>
      <c r="U83" s="719" t="s">
        <v>172</v>
      </c>
      <c r="V83" s="719" t="s">
        <v>105</v>
      </c>
      <c r="W83" s="719">
        <v>2</v>
      </c>
      <c r="X83" s="719">
        <v>1</v>
      </c>
      <c r="Y83" s="719">
        <v>1</v>
      </c>
      <c r="Z83" s="719">
        <v>1</v>
      </c>
      <c r="AA83" s="719">
        <v>1</v>
      </c>
      <c r="AB83" s="719">
        <v>1</v>
      </c>
      <c r="AC83" s="721" t="s">
        <v>105</v>
      </c>
      <c r="AD83" s="690"/>
    </row>
    <row r="84" spans="1:30" s="459" customFormat="1" ht="40.5" customHeight="1">
      <c r="A84" s="458"/>
      <c r="B84" s="977">
        <v>20</v>
      </c>
      <c r="C84" s="700" t="s">
        <v>272</v>
      </c>
      <c r="D84" s="1494" t="s">
        <v>273</v>
      </c>
      <c r="E84" s="1494"/>
      <c r="F84" s="1495"/>
      <c r="G84" s="1495"/>
      <c r="H84" s="1495"/>
      <c r="I84" s="1495"/>
      <c r="J84" s="1495"/>
      <c r="K84" s="1495"/>
      <c r="L84" s="1495"/>
      <c r="M84" s="1495"/>
      <c r="N84" s="1495"/>
      <c r="O84" s="1495"/>
      <c r="P84" s="1496"/>
      <c r="Q84" s="987">
        <f>AF47</f>
        <v>14</v>
      </c>
      <c r="R84" s="988">
        <f>(Q84)/(I99)/R99</f>
        <v>0.08588957055214723</v>
      </c>
      <c r="S84" s="722">
        <v>30</v>
      </c>
      <c r="T84" s="701" t="s">
        <v>171</v>
      </c>
      <c r="U84" s="701" t="s">
        <v>172</v>
      </c>
      <c r="V84" s="701" t="s">
        <v>105</v>
      </c>
      <c r="W84" s="701">
        <v>2</v>
      </c>
      <c r="X84" s="701">
        <v>1</v>
      </c>
      <c r="Y84" s="701">
        <v>1</v>
      </c>
      <c r="Z84" s="701" t="s">
        <v>105</v>
      </c>
      <c r="AA84" s="701">
        <v>1</v>
      </c>
      <c r="AB84" s="701">
        <v>1</v>
      </c>
      <c r="AC84" s="723" t="s">
        <v>105</v>
      </c>
      <c r="AD84" s="690"/>
    </row>
    <row r="85" spans="1:30" s="459" customFormat="1" ht="40.5" customHeight="1">
      <c r="A85" s="458"/>
      <c r="B85" s="977">
        <v>200</v>
      </c>
      <c r="C85" s="724" t="s">
        <v>348</v>
      </c>
      <c r="D85" s="1504" t="s">
        <v>349</v>
      </c>
      <c r="E85" s="1504"/>
      <c r="F85" s="1504"/>
      <c r="G85" s="1504"/>
      <c r="H85" s="1504"/>
      <c r="I85" s="1504"/>
      <c r="J85" s="1504"/>
      <c r="K85" s="1504"/>
      <c r="L85" s="1504"/>
      <c r="M85" s="1504"/>
      <c r="N85" s="1504"/>
      <c r="O85" s="1504"/>
      <c r="P85" s="1505"/>
      <c r="Q85" s="997">
        <f>AF48</f>
        <v>16</v>
      </c>
      <c r="R85" s="998">
        <f>(Q85)/(I99)/R99</f>
        <v>0.09815950920245398</v>
      </c>
      <c r="S85" s="725">
        <v>150</v>
      </c>
      <c r="T85" s="726" t="s">
        <v>171</v>
      </c>
      <c r="U85" s="726" t="s">
        <v>172</v>
      </c>
      <c r="V85" s="726" t="s">
        <v>105</v>
      </c>
      <c r="W85" s="726">
        <v>2</v>
      </c>
      <c r="X85" s="726">
        <v>1</v>
      </c>
      <c r="Y85" s="726">
        <v>1</v>
      </c>
      <c r="Z85" s="726">
        <v>2</v>
      </c>
      <c r="AA85" s="726">
        <v>1</v>
      </c>
      <c r="AB85" s="726">
        <v>1</v>
      </c>
      <c r="AC85" s="727">
        <v>1</v>
      </c>
      <c r="AD85" s="690"/>
    </row>
    <row r="86" spans="1:30" s="459" customFormat="1" ht="40.5" customHeight="1">
      <c r="A86" s="458"/>
      <c r="B86" s="977">
        <v>80</v>
      </c>
      <c r="C86" s="736" t="s">
        <v>496</v>
      </c>
      <c r="D86" s="1506" t="s">
        <v>498</v>
      </c>
      <c r="E86" s="1507"/>
      <c r="F86" s="1507"/>
      <c r="G86" s="1507"/>
      <c r="H86" s="1507"/>
      <c r="I86" s="1507"/>
      <c r="J86" s="1507"/>
      <c r="K86" s="1507"/>
      <c r="L86" s="1507"/>
      <c r="M86" s="1507"/>
      <c r="N86" s="1507"/>
      <c r="O86" s="1507"/>
      <c r="P86" s="1508"/>
      <c r="Q86" s="999">
        <f>AF51</f>
        <v>14</v>
      </c>
      <c r="R86" s="1000">
        <f>(Q86)/(I99)/R99</f>
        <v>0.08588957055214723</v>
      </c>
      <c r="S86" s="738">
        <v>80</v>
      </c>
      <c r="T86" s="737" t="s">
        <v>171</v>
      </c>
      <c r="U86" s="737" t="s">
        <v>172</v>
      </c>
      <c r="V86" s="737" t="s">
        <v>105</v>
      </c>
      <c r="W86" s="737">
        <v>2</v>
      </c>
      <c r="X86" s="737">
        <v>1</v>
      </c>
      <c r="Y86" s="737">
        <v>1</v>
      </c>
      <c r="Z86" s="737" t="s">
        <v>105</v>
      </c>
      <c r="AA86" s="737">
        <v>1</v>
      </c>
      <c r="AB86" s="737">
        <v>1</v>
      </c>
      <c r="AC86" s="739" t="s">
        <v>105</v>
      </c>
      <c r="AD86" s="690"/>
    </row>
    <row r="87" spans="1:30" s="459" customFormat="1" ht="40.5" customHeight="1">
      <c r="A87" s="458"/>
      <c r="B87" s="977">
        <v>100</v>
      </c>
      <c r="C87" s="808" t="s">
        <v>497</v>
      </c>
      <c r="D87" s="1391" t="s">
        <v>499</v>
      </c>
      <c r="E87" s="1392"/>
      <c r="F87" s="1392"/>
      <c r="G87" s="1392"/>
      <c r="H87" s="1392"/>
      <c r="I87" s="1392"/>
      <c r="J87" s="1392"/>
      <c r="K87" s="1392"/>
      <c r="L87" s="1392"/>
      <c r="M87" s="1392"/>
      <c r="N87" s="1392"/>
      <c r="O87" s="1392"/>
      <c r="P87" s="1393"/>
      <c r="Q87" s="1001">
        <f>AF52</f>
        <v>14</v>
      </c>
      <c r="R87" s="1002">
        <f>(Q87)/(I99)/R99</f>
        <v>0.08588957055214723</v>
      </c>
      <c r="S87" s="810">
        <v>100</v>
      </c>
      <c r="T87" s="809" t="s">
        <v>171</v>
      </c>
      <c r="U87" s="809" t="s">
        <v>172</v>
      </c>
      <c r="V87" s="809" t="s">
        <v>105</v>
      </c>
      <c r="W87" s="809">
        <v>2</v>
      </c>
      <c r="X87" s="809">
        <v>1</v>
      </c>
      <c r="Y87" s="809">
        <v>1</v>
      </c>
      <c r="Z87" s="809">
        <v>1</v>
      </c>
      <c r="AA87" s="809">
        <v>1</v>
      </c>
      <c r="AB87" s="809">
        <v>1</v>
      </c>
      <c r="AC87" s="811" t="s">
        <v>105</v>
      </c>
      <c r="AD87" s="690"/>
    </row>
    <row r="88" spans="1:30" s="459" customFormat="1" ht="40.5" customHeight="1">
      <c r="A88" s="458"/>
      <c r="B88" s="977">
        <v>20</v>
      </c>
      <c r="C88" s="728" t="s">
        <v>488</v>
      </c>
      <c r="D88" s="1305" t="s">
        <v>261</v>
      </c>
      <c r="E88" s="1305"/>
      <c r="F88" s="1306"/>
      <c r="G88" s="1306"/>
      <c r="H88" s="1306"/>
      <c r="I88" s="1306"/>
      <c r="J88" s="1306"/>
      <c r="K88" s="1306"/>
      <c r="L88" s="1306"/>
      <c r="M88" s="1306"/>
      <c r="N88" s="1306"/>
      <c r="O88" s="1306"/>
      <c r="P88" s="1307"/>
      <c r="Q88" s="1003">
        <f>AF50</f>
        <v>2</v>
      </c>
      <c r="R88" s="1004">
        <f>(Q88)/(I99)/R99</f>
        <v>0.012269938650306747</v>
      </c>
      <c r="S88" s="730">
        <v>20</v>
      </c>
      <c r="T88" s="729" t="s">
        <v>171</v>
      </c>
      <c r="U88" s="729" t="s">
        <v>172</v>
      </c>
      <c r="V88" s="729" t="s">
        <v>105</v>
      </c>
      <c r="W88" s="729">
        <v>3</v>
      </c>
      <c r="X88" s="729">
        <v>1</v>
      </c>
      <c r="Y88" s="729" t="s">
        <v>105</v>
      </c>
      <c r="Z88" s="729" t="s">
        <v>105</v>
      </c>
      <c r="AA88" s="729">
        <v>1</v>
      </c>
      <c r="AB88" s="729">
        <v>1</v>
      </c>
      <c r="AC88" s="731" t="s">
        <v>105</v>
      </c>
      <c r="AD88" s="690"/>
    </row>
    <row r="89" spans="1:30" s="459" customFormat="1" ht="40.5" customHeight="1">
      <c r="A89" s="458"/>
      <c r="B89" s="977">
        <v>80</v>
      </c>
      <c r="C89" s="732" t="s">
        <v>214</v>
      </c>
      <c r="D89" s="1308" t="s">
        <v>229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10"/>
      <c r="Q89" s="1005">
        <f>AF49</f>
        <v>8</v>
      </c>
      <c r="R89" s="1006">
        <f>(Q89)/(I99)/R99</f>
        <v>0.04907975460122699</v>
      </c>
      <c r="S89" s="734">
        <v>60</v>
      </c>
      <c r="T89" s="733" t="s">
        <v>171</v>
      </c>
      <c r="U89" s="733" t="s">
        <v>172</v>
      </c>
      <c r="V89" s="733" t="s">
        <v>105</v>
      </c>
      <c r="W89" s="733">
        <v>2</v>
      </c>
      <c r="X89" s="733">
        <v>1</v>
      </c>
      <c r="Y89" s="733">
        <v>1</v>
      </c>
      <c r="Z89" s="733" t="s">
        <v>105</v>
      </c>
      <c r="AA89" s="733">
        <v>1</v>
      </c>
      <c r="AB89" s="733">
        <v>1</v>
      </c>
      <c r="AC89" s="735" t="s">
        <v>105</v>
      </c>
      <c r="AD89" s="690"/>
    </row>
    <row r="90" spans="1:30" s="459" customFormat="1" ht="40.5" customHeight="1">
      <c r="A90" s="458"/>
      <c r="B90" s="977">
        <v>80</v>
      </c>
      <c r="C90" s="740" t="s">
        <v>350</v>
      </c>
      <c r="D90" s="1302" t="s">
        <v>379</v>
      </c>
      <c r="E90" s="1302"/>
      <c r="F90" s="1303"/>
      <c r="G90" s="1303"/>
      <c r="H90" s="1303"/>
      <c r="I90" s="1303"/>
      <c r="J90" s="1303"/>
      <c r="K90" s="1303"/>
      <c r="L90" s="1303"/>
      <c r="M90" s="1303"/>
      <c r="N90" s="1303"/>
      <c r="O90" s="1303"/>
      <c r="P90" s="1304"/>
      <c r="Q90" s="1007">
        <f>AF53</f>
        <v>8</v>
      </c>
      <c r="R90" s="1008">
        <f>(Q90)/(I99)/R99</f>
        <v>0.04907975460122699</v>
      </c>
      <c r="S90" s="742">
        <v>35</v>
      </c>
      <c r="T90" s="741" t="s">
        <v>171</v>
      </c>
      <c r="U90" s="741" t="s">
        <v>172</v>
      </c>
      <c r="V90" s="741" t="s">
        <v>105</v>
      </c>
      <c r="W90" s="741">
        <v>2</v>
      </c>
      <c r="X90" s="741">
        <v>1</v>
      </c>
      <c r="Y90" s="741">
        <v>1</v>
      </c>
      <c r="Z90" s="741" t="s">
        <v>105</v>
      </c>
      <c r="AA90" s="741">
        <v>1</v>
      </c>
      <c r="AB90" s="741">
        <v>1</v>
      </c>
      <c r="AC90" s="743" t="s">
        <v>105</v>
      </c>
      <c r="AD90" s="690"/>
    </row>
    <row r="91" spans="1:30" s="459" customFormat="1" ht="40.5" customHeight="1">
      <c r="A91" s="458"/>
      <c r="B91" s="977">
        <v>60</v>
      </c>
      <c r="C91" s="692" t="s">
        <v>485</v>
      </c>
      <c r="D91" s="1299" t="s">
        <v>487</v>
      </c>
      <c r="E91" s="1300"/>
      <c r="F91" s="1300"/>
      <c r="G91" s="1300"/>
      <c r="H91" s="1300"/>
      <c r="I91" s="1300"/>
      <c r="J91" s="1300"/>
      <c r="K91" s="1300"/>
      <c r="L91" s="1300"/>
      <c r="M91" s="1300"/>
      <c r="N91" s="1300"/>
      <c r="O91" s="1300"/>
      <c r="P91" s="1301"/>
      <c r="Q91" s="983">
        <f>AF54</f>
        <v>6</v>
      </c>
      <c r="R91" s="984">
        <f>(Q91)/(I99)/R99</f>
        <v>0.03680981595092024</v>
      </c>
      <c r="S91" s="694">
        <v>60</v>
      </c>
      <c r="T91" s="693" t="s">
        <v>171</v>
      </c>
      <c r="U91" s="693" t="s">
        <v>172</v>
      </c>
      <c r="V91" s="693" t="s">
        <v>105</v>
      </c>
      <c r="W91" s="693">
        <v>2</v>
      </c>
      <c r="X91" s="693">
        <v>1</v>
      </c>
      <c r="Y91" s="693">
        <v>1</v>
      </c>
      <c r="Z91" s="693" t="s">
        <v>105</v>
      </c>
      <c r="AA91" s="693">
        <v>1</v>
      </c>
      <c r="AB91" s="693">
        <v>1</v>
      </c>
      <c r="AC91" s="695" t="s">
        <v>105</v>
      </c>
      <c r="AD91" s="690"/>
    </row>
    <row r="92" spans="1:30" s="459" customFormat="1" ht="40.5" customHeight="1">
      <c r="A92" s="458"/>
      <c r="B92" s="977">
        <v>60</v>
      </c>
      <c r="C92" s="1009" t="s">
        <v>484</v>
      </c>
      <c r="D92" s="1296" t="s">
        <v>486</v>
      </c>
      <c r="E92" s="1297"/>
      <c r="F92" s="1297"/>
      <c r="G92" s="1297"/>
      <c r="H92" s="1297"/>
      <c r="I92" s="1297"/>
      <c r="J92" s="1297"/>
      <c r="K92" s="1297"/>
      <c r="L92" s="1297"/>
      <c r="M92" s="1297"/>
      <c r="N92" s="1297"/>
      <c r="O92" s="1297"/>
      <c r="P92" s="1298"/>
      <c r="Q92" s="1010">
        <f>AF55</f>
        <v>8</v>
      </c>
      <c r="R92" s="1011">
        <f>(Q92)/(I99)/R99</f>
        <v>0.04907975460122699</v>
      </c>
      <c r="S92" s="1012">
        <v>40</v>
      </c>
      <c r="T92" s="1013" t="s">
        <v>171</v>
      </c>
      <c r="U92" s="1013" t="s">
        <v>172</v>
      </c>
      <c r="V92" s="1013" t="s">
        <v>105</v>
      </c>
      <c r="W92" s="1013">
        <v>2</v>
      </c>
      <c r="X92" s="1013">
        <v>1</v>
      </c>
      <c r="Y92" s="1013">
        <v>1</v>
      </c>
      <c r="Z92" s="1013" t="s">
        <v>105</v>
      </c>
      <c r="AA92" s="1013">
        <v>1</v>
      </c>
      <c r="AB92" s="1013">
        <v>1</v>
      </c>
      <c r="AC92" s="1014" t="s">
        <v>105</v>
      </c>
      <c r="AD92" s="690"/>
    </row>
    <row r="93" spans="1:30" s="459" customFormat="1" ht="40.5" customHeight="1">
      <c r="A93" s="458"/>
      <c r="B93" s="977">
        <v>60</v>
      </c>
      <c r="C93" s="812" t="s">
        <v>359</v>
      </c>
      <c r="D93" s="1258" t="s">
        <v>360</v>
      </c>
      <c r="E93" s="1258"/>
      <c r="F93" s="1259"/>
      <c r="G93" s="1259"/>
      <c r="H93" s="1259"/>
      <c r="I93" s="1259"/>
      <c r="J93" s="1259"/>
      <c r="K93" s="1259"/>
      <c r="L93" s="1259"/>
      <c r="M93" s="1259"/>
      <c r="N93" s="1259"/>
      <c r="O93" s="1259"/>
      <c r="P93" s="1260"/>
      <c r="Q93" s="1015">
        <f>AF56</f>
        <v>12</v>
      </c>
      <c r="R93" s="1016">
        <f>(Q93)/(I99)/R99</f>
        <v>0.07361963190184048</v>
      </c>
      <c r="S93" s="813">
        <v>40</v>
      </c>
      <c r="T93" s="713" t="s">
        <v>171</v>
      </c>
      <c r="U93" s="713" t="s">
        <v>172</v>
      </c>
      <c r="V93" s="713" t="s">
        <v>105</v>
      </c>
      <c r="W93" s="713">
        <v>2</v>
      </c>
      <c r="X93" s="713">
        <v>1</v>
      </c>
      <c r="Y93" s="713">
        <v>1</v>
      </c>
      <c r="Z93" s="713" t="s">
        <v>105</v>
      </c>
      <c r="AA93" s="713">
        <v>1</v>
      </c>
      <c r="AB93" s="713">
        <v>1</v>
      </c>
      <c r="AC93" s="814" t="s">
        <v>105</v>
      </c>
      <c r="AD93" s="690"/>
    </row>
    <row r="94" spans="1:30" s="459" customFormat="1" ht="40.5" customHeight="1" thickBot="1">
      <c r="A94" s="458"/>
      <c r="B94" s="977" t="s">
        <v>503</v>
      </c>
      <c r="C94" s="1017" t="s">
        <v>501</v>
      </c>
      <c r="D94" s="1261" t="s">
        <v>3</v>
      </c>
      <c r="E94" s="1261"/>
      <c r="F94" s="1262"/>
      <c r="G94" s="1262"/>
      <c r="H94" s="1262"/>
      <c r="I94" s="1262"/>
      <c r="J94" s="1262"/>
      <c r="K94" s="1262"/>
      <c r="L94" s="1262"/>
      <c r="M94" s="1262"/>
      <c r="N94" s="1262"/>
      <c r="O94" s="1262"/>
      <c r="P94" s="1263"/>
      <c r="Q94" s="1018">
        <f>AF57</f>
        <v>4</v>
      </c>
      <c r="R94" s="1019">
        <f>(Q94)/(I99)/R99</f>
        <v>0.024539877300613494</v>
      </c>
      <c r="S94" s="1020">
        <v>30</v>
      </c>
      <c r="T94" s="1021" t="s">
        <v>171</v>
      </c>
      <c r="U94" s="1021" t="s">
        <v>172</v>
      </c>
      <c r="V94" s="1021" t="s">
        <v>105</v>
      </c>
      <c r="W94" s="1021">
        <v>2</v>
      </c>
      <c r="X94" s="1021">
        <v>1</v>
      </c>
      <c r="Y94" s="1021" t="s">
        <v>105</v>
      </c>
      <c r="Z94" s="1021" t="s">
        <v>105</v>
      </c>
      <c r="AA94" s="1021">
        <v>1</v>
      </c>
      <c r="AB94" s="1021">
        <v>1</v>
      </c>
      <c r="AC94" s="1022" t="s">
        <v>105</v>
      </c>
      <c r="AD94" s="690"/>
    </row>
    <row r="95" spans="1:30" s="459" customFormat="1" ht="40.5" customHeight="1" thickBot="1">
      <c r="A95" s="458"/>
      <c r="B95" s="977">
        <v>60</v>
      </c>
      <c r="C95" s="1023" t="s">
        <v>347</v>
      </c>
      <c r="D95" s="1264" t="s">
        <v>491</v>
      </c>
      <c r="E95" s="1264"/>
      <c r="F95" s="1265"/>
      <c r="G95" s="1265"/>
      <c r="H95" s="1265"/>
      <c r="I95" s="1265"/>
      <c r="J95" s="1265"/>
      <c r="K95" s="1265"/>
      <c r="L95" s="1265"/>
      <c r="M95" s="1265"/>
      <c r="N95" s="1265"/>
      <c r="O95" s="1265"/>
      <c r="P95" s="1266"/>
      <c r="Q95" s="1024">
        <f>AF59</f>
        <v>1</v>
      </c>
      <c r="R95" s="1025">
        <f>(Q95)/(I99)/R99</f>
        <v>0.0061349693251533735</v>
      </c>
      <c r="S95" s="745">
        <v>60</v>
      </c>
      <c r="T95" s="744" t="s">
        <v>171</v>
      </c>
      <c r="U95" s="744" t="s">
        <v>172</v>
      </c>
      <c r="V95" s="744" t="s">
        <v>105</v>
      </c>
      <c r="W95" s="744">
        <v>2</v>
      </c>
      <c r="X95" s="744">
        <v>1</v>
      </c>
      <c r="Y95" s="744" t="s">
        <v>105</v>
      </c>
      <c r="Z95" s="744" t="s">
        <v>105</v>
      </c>
      <c r="AA95" s="744">
        <v>1</v>
      </c>
      <c r="AB95" s="744">
        <v>1</v>
      </c>
      <c r="AC95" s="746">
        <v>1</v>
      </c>
      <c r="AD95" s="690"/>
    </row>
    <row r="96" spans="1:30" s="459" customFormat="1" ht="40.5" customHeight="1">
      <c r="A96" s="458"/>
      <c r="B96" s="460"/>
      <c r="C96" s="747" t="s">
        <v>299</v>
      </c>
      <c r="D96" s="1250" t="s">
        <v>4</v>
      </c>
      <c r="E96" s="1251"/>
      <c r="F96" s="1251"/>
      <c r="G96" s="1251"/>
      <c r="H96" s="1251"/>
      <c r="I96" s="1251"/>
      <c r="J96" s="1251"/>
      <c r="K96" s="1251"/>
      <c r="L96" s="1251"/>
      <c r="M96" s="1251"/>
      <c r="N96" s="1251"/>
      <c r="O96" s="1251"/>
      <c r="P96" s="1251"/>
      <c r="Q96" s="1252"/>
      <c r="R96" s="1026" t="s">
        <v>160</v>
      </c>
      <c r="S96" s="1253" t="s">
        <v>176</v>
      </c>
      <c r="T96" s="1254"/>
      <c r="U96" s="1027" t="s">
        <v>161</v>
      </c>
      <c r="V96" s="1241" t="s">
        <v>66</v>
      </c>
      <c r="W96" s="1241"/>
      <c r="X96" s="1028" t="s">
        <v>164</v>
      </c>
      <c r="Y96" s="1241" t="s">
        <v>180</v>
      </c>
      <c r="Z96" s="1241"/>
      <c r="AA96" s="1028" t="s">
        <v>280</v>
      </c>
      <c r="AB96" s="1241" t="s">
        <v>281</v>
      </c>
      <c r="AC96" s="1242"/>
      <c r="AD96" s="690"/>
    </row>
    <row r="97" spans="1:30" s="459" customFormat="1" ht="40.5" customHeight="1">
      <c r="A97" s="458"/>
      <c r="B97" s="460"/>
      <c r="C97" s="748" t="s">
        <v>346</v>
      </c>
      <c r="D97" s="1243" t="s">
        <v>5</v>
      </c>
      <c r="E97" s="1244"/>
      <c r="F97" s="1244"/>
      <c r="G97" s="1244"/>
      <c r="H97" s="1244"/>
      <c r="I97" s="1244"/>
      <c r="J97" s="1244"/>
      <c r="K97" s="1244"/>
      <c r="L97" s="1244"/>
      <c r="M97" s="1244"/>
      <c r="N97" s="1244"/>
      <c r="O97" s="1244"/>
      <c r="P97" s="1244"/>
      <c r="Q97" s="1245"/>
      <c r="R97" s="1029" t="s">
        <v>505</v>
      </c>
      <c r="S97" s="1246" t="s">
        <v>504</v>
      </c>
      <c r="T97" s="1247"/>
      <c r="U97" s="1030" t="s">
        <v>162</v>
      </c>
      <c r="V97" s="1248" t="s">
        <v>183</v>
      </c>
      <c r="W97" s="1248"/>
      <c r="X97" s="1031" t="s">
        <v>165</v>
      </c>
      <c r="Y97" s="1248" t="s">
        <v>184</v>
      </c>
      <c r="Z97" s="1248"/>
      <c r="AA97" s="1031" t="s">
        <v>167</v>
      </c>
      <c r="AB97" s="1248" t="s">
        <v>226</v>
      </c>
      <c r="AC97" s="1249"/>
      <c r="AD97" s="690"/>
    </row>
    <row r="98" spans="1:30" s="457" customFormat="1" ht="40.5" customHeight="1" thickBot="1">
      <c r="A98" s="455"/>
      <c r="B98" s="460"/>
      <c r="C98" s="749" t="s">
        <v>41</v>
      </c>
      <c r="D98" s="1235" t="s">
        <v>42</v>
      </c>
      <c r="E98" s="1236"/>
      <c r="F98" s="1236"/>
      <c r="G98" s="1236"/>
      <c r="H98" s="1236"/>
      <c r="I98" s="1236"/>
      <c r="J98" s="1236"/>
      <c r="K98" s="1236"/>
      <c r="L98" s="1236"/>
      <c r="M98" s="1236"/>
      <c r="N98" s="1236"/>
      <c r="O98" s="1236"/>
      <c r="P98" s="1236"/>
      <c r="Q98" s="1237"/>
      <c r="R98" s="1238" t="s">
        <v>258</v>
      </c>
      <c r="S98" s="1239"/>
      <c r="T98" s="1240"/>
      <c r="U98" s="1032" t="s">
        <v>163</v>
      </c>
      <c r="V98" s="1206" t="s">
        <v>177</v>
      </c>
      <c r="W98" s="1206"/>
      <c r="X98" s="1032" t="s">
        <v>166</v>
      </c>
      <c r="Y98" s="1206" t="s">
        <v>224</v>
      </c>
      <c r="Z98" s="1206"/>
      <c r="AA98" s="1032" t="s">
        <v>168</v>
      </c>
      <c r="AB98" s="1206" t="s">
        <v>185</v>
      </c>
      <c r="AC98" s="1207"/>
      <c r="AD98" s="686"/>
    </row>
    <row r="99" spans="1:30" s="457" customFormat="1" ht="40.5" customHeight="1">
      <c r="A99" s="455"/>
      <c r="B99" s="460"/>
      <c r="C99" s="1208" t="s">
        <v>73</v>
      </c>
      <c r="D99" s="1209"/>
      <c r="E99" s="1209"/>
      <c r="F99" s="1209"/>
      <c r="G99" s="1209"/>
      <c r="H99" s="1210"/>
      <c r="I99" s="1214">
        <v>38</v>
      </c>
      <c r="J99" s="1216" t="s">
        <v>158</v>
      </c>
      <c r="K99" s="1217"/>
      <c r="L99" s="1217"/>
      <c r="M99" s="1217"/>
      <c r="N99" s="1217"/>
      <c r="O99" s="1217"/>
      <c r="P99" s="1217"/>
      <c r="Q99" s="1218"/>
      <c r="R99" s="750">
        <f>X99/I99</f>
        <v>4.2894736842105265</v>
      </c>
      <c r="S99" s="751"/>
      <c r="T99" s="1222" t="s">
        <v>72</v>
      </c>
      <c r="U99" s="1223"/>
      <c r="V99" s="1223"/>
      <c r="W99" s="1224"/>
      <c r="X99" s="1214">
        <f>AF64</f>
        <v>163</v>
      </c>
      <c r="Y99" s="1229" t="s">
        <v>71</v>
      </c>
      <c r="Z99" s="1230"/>
      <c r="AA99" s="1230"/>
      <c r="AB99" s="1230"/>
      <c r="AC99" s="1231"/>
      <c r="AD99" s="686"/>
    </row>
    <row r="100" spans="1:30" s="457" customFormat="1" ht="40.5" customHeight="1" thickBot="1">
      <c r="A100" s="455"/>
      <c r="B100" s="460"/>
      <c r="C100" s="1211"/>
      <c r="D100" s="1212"/>
      <c r="E100" s="1212"/>
      <c r="F100" s="1212"/>
      <c r="G100" s="1212"/>
      <c r="H100" s="1213"/>
      <c r="I100" s="1215"/>
      <c r="J100" s="1219"/>
      <c r="K100" s="1220"/>
      <c r="L100" s="1220"/>
      <c r="M100" s="1220"/>
      <c r="N100" s="1220"/>
      <c r="O100" s="1220"/>
      <c r="P100" s="1220"/>
      <c r="Q100" s="1221"/>
      <c r="R100" s="752"/>
      <c r="S100" s="752"/>
      <c r="T100" s="1225"/>
      <c r="U100" s="1226"/>
      <c r="V100" s="1226"/>
      <c r="W100" s="1227"/>
      <c r="X100" s="1228"/>
      <c r="Y100" s="1232"/>
      <c r="Z100" s="1233"/>
      <c r="AA100" s="1233"/>
      <c r="AB100" s="1233"/>
      <c r="AC100" s="1234"/>
      <c r="AD100" s="686"/>
    </row>
    <row r="101" spans="1:30" s="192" customFormat="1" ht="40.5" customHeight="1" thickBot="1">
      <c r="A101" s="188"/>
      <c r="B101" s="361"/>
      <c r="C101" s="362"/>
      <c r="D101" s="362"/>
      <c r="E101" s="362"/>
      <c r="F101" s="362"/>
      <c r="G101" s="362"/>
      <c r="H101" s="362"/>
      <c r="I101" s="363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753"/>
    </row>
    <row r="102" spans="1:31" s="192" customFormat="1" ht="28.5" customHeight="1">
      <c r="A102" s="188"/>
      <c r="B102" s="365"/>
      <c r="C102" s="754"/>
      <c r="D102" s="754"/>
      <c r="E102" s="754"/>
      <c r="F102" s="754"/>
      <c r="G102" s="754"/>
      <c r="H102" s="754"/>
      <c r="I102" s="366"/>
      <c r="J102" s="754"/>
      <c r="K102" s="754"/>
      <c r="L102" s="754"/>
      <c r="M102" s="754"/>
      <c r="N102" s="754"/>
      <c r="O102" s="754"/>
      <c r="P102" s="754"/>
      <c r="Q102" s="754"/>
      <c r="R102" s="754"/>
      <c r="S102" s="754"/>
      <c r="T102" s="754"/>
      <c r="U102" s="754"/>
      <c r="V102" s="754"/>
      <c r="W102" s="754"/>
      <c r="X102" s="754"/>
      <c r="Y102" s="754"/>
      <c r="Z102" s="754"/>
      <c r="AA102" s="754"/>
      <c r="AB102" s="754"/>
      <c r="AC102" s="754"/>
      <c r="AD102" s="755"/>
      <c r="AE102" s="191"/>
    </row>
    <row r="103" spans="2:32" s="199" customFormat="1" ht="27.75" customHeight="1">
      <c r="B103" s="365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  <c r="AA103" s="366"/>
      <c r="AB103" s="366"/>
      <c r="AC103" s="366"/>
      <c r="AD103" s="367"/>
      <c r="AE103" s="200"/>
      <c r="AF103" s="364"/>
    </row>
    <row r="104" spans="2:32" s="199" customFormat="1" ht="15">
      <c r="B104" s="365"/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7"/>
      <c r="AE104" s="200"/>
      <c r="AF104" s="364"/>
    </row>
    <row r="105" spans="2:30" ht="15">
      <c r="B105" s="365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  <c r="AA105" s="366"/>
      <c r="AB105" s="366"/>
      <c r="AC105" s="366"/>
      <c r="AD105" s="367"/>
    </row>
    <row r="106" spans="2:30" ht="15">
      <c r="B106" s="365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  <c r="AA106" s="366"/>
      <c r="AB106" s="366"/>
      <c r="AC106" s="366"/>
      <c r="AD106" s="367"/>
    </row>
    <row r="107" spans="2:30" ht="15">
      <c r="B107" s="365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7"/>
    </row>
    <row r="108" spans="2:30" ht="15">
      <c r="B108" s="365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  <c r="AA108" s="366"/>
      <c r="AB108" s="366"/>
      <c r="AC108" s="366"/>
      <c r="AD108" s="367"/>
    </row>
    <row r="109" spans="2:30" ht="15">
      <c r="B109" s="365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7"/>
    </row>
    <row r="110" spans="2:30" ht="15">
      <c r="B110" s="365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  <c r="AA110" s="366"/>
      <c r="AB110" s="366"/>
      <c r="AC110" s="366"/>
      <c r="AD110" s="367"/>
    </row>
    <row r="111" spans="2:30" ht="15">
      <c r="B111" s="365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  <c r="AA111" s="366"/>
      <c r="AB111" s="366"/>
      <c r="AC111" s="366"/>
      <c r="AD111" s="367"/>
    </row>
    <row r="112" spans="2:30" ht="15">
      <c r="B112" s="365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7"/>
    </row>
    <row r="113" spans="2:30" ht="15">
      <c r="B113" s="365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  <c r="AA113" s="366"/>
      <c r="AB113" s="366"/>
      <c r="AC113" s="366"/>
      <c r="AD113" s="367"/>
    </row>
    <row r="114" spans="2:30" ht="15">
      <c r="B114" s="365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7"/>
    </row>
    <row r="115" spans="2:30" ht="15">
      <c r="B115" s="365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7"/>
    </row>
    <row r="116" spans="2:30" ht="15">
      <c r="B116" s="365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6"/>
      <c r="AB116" s="366"/>
      <c r="AC116" s="366"/>
      <c r="AD116" s="367"/>
    </row>
    <row r="117" spans="2:30" ht="15">
      <c r="B117" s="365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6"/>
      <c r="AC117" s="366"/>
      <c r="AD117" s="367"/>
    </row>
    <row r="118" spans="2:30" ht="15">
      <c r="B118" s="365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6"/>
      <c r="AC118" s="366"/>
      <c r="AD118" s="367"/>
    </row>
    <row r="119" spans="2:30" ht="15">
      <c r="B119" s="365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7"/>
    </row>
    <row r="120" spans="2:30" ht="15">
      <c r="B120" s="365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7"/>
    </row>
    <row r="121" spans="2:30" ht="15">
      <c r="B121" s="365"/>
      <c r="C121" s="36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  <c r="AA121" s="366"/>
      <c r="AB121" s="366"/>
      <c r="AC121" s="366"/>
      <c r="AD121" s="367"/>
    </row>
    <row r="122" spans="2:30" ht="15">
      <c r="B122" s="365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7"/>
    </row>
    <row r="123" spans="2:30" ht="15">
      <c r="B123" s="365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7"/>
    </row>
    <row r="124" spans="2:30" ht="15">
      <c r="B124" s="365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  <c r="AA124" s="366"/>
      <c r="AB124" s="366"/>
      <c r="AC124" s="366"/>
      <c r="AD124" s="367"/>
    </row>
    <row r="125" spans="2:30" ht="15">
      <c r="B125" s="365"/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  <c r="AA125" s="366"/>
      <c r="AB125" s="366"/>
      <c r="AC125" s="366"/>
      <c r="AD125" s="367"/>
    </row>
    <row r="126" spans="2:30" ht="15">
      <c r="B126" s="365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  <c r="AA126" s="366"/>
      <c r="AB126" s="366"/>
      <c r="AC126" s="366"/>
      <c r="AD126" s="367"/>
    </row>
    <row r="127" spans="2:30" ht="15">
      <c r="B127" s="365"/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7"/>
    </row>
    <row r="128" spans="2:30" ht="15">
      <c r="B128" s="365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  <c r="AA128" s="366"/>
      <c r="AB128" s="366"/>
      <c r="AC128" s="366"/>
      <c r="AD128" s="367"/>
    </row>
    <row r="129" spans="2:30" ht="15">
      <c r="B129" s="365"/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  <c r="AA129" s="366"/>
      <c r="AB129" s="366"/>
      <c r="AC129" s="366"/>
      <c r="AD129" s="367"/>
    </row>
    <row r="130" spans="2:30" ht="15">
      <c r="B130" s="365"/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  <c r="AA130" s="366"/>
      <c r="AB130" s="366"/>
      <c r="AC130" s="366"/>
      <c r="AD130" s="367"/>
    </row>
    <row r="131" spans="2:30" ht="15">
      <c r="B131" s="365"/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  <c r="AA131" s="366"/>
      <c r="AB131" s="366"/>
      <c r="AC131" s="366"/>
      <c r="AD131" s="367"/>
    </row>
    <row r="132" spans="2:30" ht="15">
      <c r="B132" s="365"/>
      <c r="C132" s="36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  <c r="AA132" s="366"/>
      <c r="AB132" s="366"/>
      <c r="AC132" s="366"/>
      <c r="AD132" s="367"/>
    </row>
    <row r="133" spans="2:30" ht="15">
      <c r="B133" s="365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7"/>
    </row>
    <row r="134" spans="2:30" ht="15">
      <c r="B134" s="365"/>
      <c r="C134" s="36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  <c r="AA134" s="366"/>
      <c r="AB134" s="366"/>
      <c r="AC134" s="366"/>
      <c r="AD134" s="367"/>
    </row>
    <row r="135" spans="2:30" ht="15">
      <c r="B135" s="365"/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  <c r="AA135" s="366"/>
      <c r="AB135" s="366"/>
      <c r="AC135" s="366"/>
      <c r="AD135" s="367"/>
    </row>
    <row r="136" spans="2:30" ht="15">
      <c r="B136" s="365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7"/>
    </row>
    <row r="137" spans="2:30" ht="15">
      <c r="B137" s="365"/>
      <c r="C137" s="366"/>
      <c r="D137" s="366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  <c r="AA137" s="366"/>
      <c r="AB137" s="366"/>
      <c r="AC137" s="366"/>
      <c r="AD137" s="367"/>
    </row>
    <row r="138" spans="2:30" ht="15">
      <c r="B138" s="365"/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  <c r="AA138" s="366"/>
      <c r="AB138" s="366"/>
      <c r="AC138" s="366"/>
      <c r="AD138" s="367"/>
    </row>
    <row r="139" spans="2:30" ht="15">
      <c r="B139" s="365"/>
      <c r="C139" s="36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  <c r="AA139" s="366"/>
      <c r="AB139" s="366"/>
      <c r="AC139" s="366"/>
      <c r="AD139" s="367"/>
    </row>
    <row r="140" spans="2:30" ht="15">
      <c r="B140" s="365"/>
      <c r="C140" s="366"/>
      <c r="D140" s="366"/>
      <c r="E140" s="366"/>
      <c r="F140" s="366"/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  <c r="AA140" s="366"/>
      <c r="AB140" s="366"/>
      <c r="AC140" s="366"/>
      <c r="AD140" s="367"/>
    </row>
    <row r="141" spans="2:30" ht="15">
      <c r="B141" s="365"/>
      <c r="C141" s="366"/>
      <c r="D141" s="366"/>
      <c r="E141" s="366"/>
      <c r="F141" s="366"/>
      <c r="G141" s="366"/>
      <c r="H141" s="366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  <c r="AA141" s="366"/>
      <c r="AB141" s="366"/>
      <c r="AC141" s="366"/>
      <c r="AD141" s="367"/>
    </row>
    <row r="142" spans="2:30" ht="15">
      <c r="B142" s="365"/>
      <c r="C142" s="366"/>
      <c r="D142" s="366"/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  <c r="AA142" s="366"/>
      <c r="AB142" s="366"/>
      <c r="AC142" s="366"/>
      <c r="AD142" s="367"/>
    </row>
    <row r="143" spans="2:30" ht="15">
      <c r="B143" s="365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  <c r="AA143" s="366"/>
      <c r="AB143" s="366"/>
      <c r="AC143" s="366"/>
      <c r="AD143" s="367"/>
    </row>
    <row r="144" spans="2:30" ht="15">
      <c r="B144" s="365"/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  <c r="AA144" s="366"/>
      <c r="AB144" s="366"/>
      <c r="AC144" s="366"/>
      <c r="AD144" s="367"/>
    </row>
    <row r="145" spans="2:30" ht="15">
      <c r="B145" s="365"/>
      <c r="C145" s="366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  <c r="AA145" s="366"/>
      <c r="AB145" s="366"/>
      <c r="AC145" s="366"/>
      <c r="AD145" s="367"/>
    </row>
    <row r="146" spans="2:30" ht="15">
      <c r="B146" s="365"/>
      <c r="C146" s="366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6"/>
      <c r="AB146" s="366"/>
      <c r="AC146" s="366"/>
      <c r="AD146" s="367"/>
    </row>
    <row r="147" spans="2:30" ht="15">
      <c r="B147" s="365"/>
      <c r="C147" s="36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7"/>
    </row>
    <row r="148" spans="2:30" ht="15">
      <c r="B148" s="365"/>
      <c r="C148" s="36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  <c r="AA148" s="366"/>
      <c r="AB148" s="366"/>
      <c r="AC148" s="366"/>
      <c r="AD148" s="367"/>
    </row>
    <row r="149" spans="2:30" ht="15">
      <c r="B149" s="365"/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7"/>
    </row>
    <row r="150" spans="2:30" ht="15">
      <c r="B150" s="365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  <c r="AA150" s="366"/>
      <c r="AB150" s="366"/>
      <c r="AC150" s="366"/>
      <c r="AD150" s="367"/>
    </row>
    <row r="151" spans="2:30" ht="15">
      <c r="B151" s="365"/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  <c r="AA151" s="366"/>
      <c r="AB151" s="366"/>
      <c r="AC151" s="366"/>
      <c r="AD151" s="367"/>
    </row>
    <row r="152" spans="2:30" ht="15">
      <c r="B152" s="365"/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  <c r="AA152" s="366"/>
      <c r="AB152" s="366"/>
      <c r="AC152" s="366"/>
      <c r="AD152" s="367"/>
    </row>
    <row r="153" spans="2:30" ht="15">
      <c r="B153" s="365"/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  <c r="AA153" s="366"/>
      <c r="AB153" s="366"/>
      <c r="AC153" s="366"/>
      <c r="AD153" s="367"/>
    </row>
    <row r="154" spans="2:30" ht="15">
      <c r="B154" s="365"/>
      <c r="C154" s="36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  <c r="AA154" s="366"/>
      <c r="AB154" s="366"/>
      <c r="AC154" s="366"/>
      <c r="AD154" s="367"/>
    </row>
    <row r="155" spans="2:30" ht="15">
      <c r="B155" s="365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7"/>
    </row>
    <row r="156" spans="2:30" ht="15">
      <c r="B156" s="365"/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  <c r="AA156" s="366"/>
      <c r="AB156" s="366"/>
      <c r="AC156" s="366"/>
      <c r="AD156" s="367"/>
    </row>
    <row r="157" spans="2:30" ht="15">
      <c r="B157" s="365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  <c r="AA157" s="366"/>
      <c r="AB157" s="366"/>
      <c r="AC157" s="366"/>
      <c r="AD157" s="367"/>
    </row>
    <row r="158" spans="2:30" ht="15">
      <c r="B158" s="365"/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  <c r="AA158" s="366"/>
      <c r="AB158" s="366"/>
      <c r="AC158" s="366"/>
      <c r="AD158" s="367"/>
    </row>
    <row r="159" spans="2:30" ht="15">
      <c r="B159" s="365"/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7"/>
    </row>
    <row r="160" spans="2:30" ht="15">
      <c r="B160" s="365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7"/>
    </row>
    <row r="161" spans="2:30" ht="15">
      <c r="B161" s="365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  <c r="AA161" s="366"/>
      <c r="AB161" s="366"/>
      <c r="AC161" s="366"/>
      <c r="AD161" s="367"/>
    </row>
    <row r="162" spans="2:30" ht="15">
      <c r="B162" s="365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  <c r="AA162" s="366"/>
      <c r="AB162" s="366"/>
      <c r="AC162" s="366"/>
      <c r="AD162" s="367"/>
    </row>
    <row r="163" spans="2:30" ht="15">
      <c r="B163" s="365"/>
      <c r="C163" s="366"/>
      <c r="D163" s="366"/>
      <c r="E163" s="366"/>
      <c r="F163" s="366"/>
      <c r="G163" s="366"/>
      <c r="H163" s="366"/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  <c r="AA163" s="366"/>
      <c r="AB163" s="366"/>
      <c r="AC163" s="366"/>
      <c r="AD163" s="367"/>
    </row>
    <row r="164" spans="2:30" ht="15">
      <c r="B164" s="365"/>
      <c r="C164" s="366"/>
      <c r="D164" s="366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  <c r="AA164" s="366"/>
      <c r="AB164" s="366"/>
      <c r="AC164" s="366"/>
      <c r="AD164" s="367"/>
    </row>
    <row r="165" spans="2:30" ht="15">
      <c r="B165" s="365"/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  <c r="AA165" s="366"/>
      <c r="AB165" s="366"/>
      <c r="AC165" s="366"/>
      <c r="AD165" s="367"/>
    </row>
    <row r="166" spans="2:30" ht="15">
      <c r="B166" s="365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7"/>
    </row>
    <row r="167" spans="2:30" ht="15">
      <c r="B167" s="365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7"/>
    </row>
    <row r="168" spans="2:30" ht="15">
      <c r="B168" s="365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/>
      <c r="AD168" s="367"/>
    </row>
    <row r="169" spans="2:30" ht="15">
      <c r="B169" s="365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  <c r="AA169" s="366"/>
      <c r="AB169" s="366"/>
      <c r="AC169" s="366"/>
      <c r="AD169" s="367"/>
    </row>
    <row r="170" spans="2:30" ht="15">
      <c r="B170" s="365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  <c r="AA170" s="366"/>
      <c r="AB170" s="366"/>
      <c r="AC170" s="366"/>
      <c r="AD170" s="367"/>
    </row>
    <row r="171" spans="2:30" ht="15">
      <c r="B171" s="365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  <c r="AA171" s="366"/>
      <c r="AB171" s="366"/>
      <c r="AC171" s="366"/>
      <c r="AD171" s="367"/>
    </row>
    <row r="172" spans="2:30" ht="15">
      <c r="B172" s="365"/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  <c r="AA172" s="366"/>
      <c r="AB172" s="366"/>
      <c r="AC172" s="366"/>
      <c r="AD172" s="367"/>
    </row>
    <row r="173" spans="2:30" ht="15">
      <c r="B173" s="365"/>
      <c r="C173" s="36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  <c r="AA173" s="366"/>
      <c r="AB173" s="366"/>
      <c r="AC173" s="366"/>
      <c r="AD173" s="367"/>
    </row>
    <row r="174" spans="2:30" ht="15">
      <c r="B174" s="365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7"/>
    </row>
    <row r="175" spans="2:30" ht="15">
      <c r="B175" s="365"/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/>
      <c r="AD175" s="367"/>
    </row>
    <row r="176" spans="2:30" ht="15">
      <c r="B176" s="365"/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7"/>
    </row>
    <row r="177" spans="2:30" ht="15">
      <c r="B177" s="365"/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  <c r="AA177" s="366"/>
      <c r="AB177" s="366"/>
      <c r="AC177" s="366"/>
      <c r="AD177" s="367"/>
    </row>
    <row r="178" spans="2:30" ht="15">
      <c r="B178" s="365"/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7"/>
    </row>
    <row r="179" spans="2:30" ht="15">
      <c r="B179" s="365"/>
      <c r="C179" s="36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  <c r="AA179" s="366"/>
      <c r="AB179" s="366"/>
      <c r="AC179" s="366"/>
      <c r="AD179" s="367"/>
    </row>
    <row r="180" spans="2:30" ht="15">
      <c r="B180" s="365"/>
      <c r="C180" s="36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  <c r="AA180" s="366"/>
      <c r="AB180" s="366"/>
      <c r="AC180" s="366"/>
      <c r="AD180" s="367"/>
    </row>
    <row r="181" spans="2:30" ht="15">
      <c r="B181" s="365"/>
      <c r="C181" s="36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  <c r="AA181" s="366"/>
      <c r="AB181" s="366"/>
      <c r="AC181" s="366"/>
      <c r="AD181" s="367"/>
    </row>
    <row r="182" spans="2:30" ht="15">
      <c r="B182" s="365"/>
      <c r="C182" s="366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  <c r="AD182" s="367"/>
    </row>
    <row r="183" spans="2:30" ht="15">
      <c r="B183" s="365"/>
      <c r="C183" s="366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  <c r="AA183" s="366"/>
      <c r="AB183" s="366"/>
      <c r="AC183" s="366"/>
      <c r="AD183" s="367"/>
    </row>
    <row r="184" spans="2:30" ht="15">
      <c r="B184" s="365"/>
      <c r="C184" s="366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  <c r="AA184" s="366"/>
      <c r="AB184" s="366"/>
      <c r="AC184" s="366"/>
      <c r="AD184" s="367"/>
    </row>
    <row r="185" spans="2:30" ht="15">
      <c r="B185" s="365"/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7"/>
    </row>
    <row r="186" spans="2:30" ht="15">
      <c r="B186" s="365"/>
      <c r="C186" s="36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  <c r="AA186" s="366"/>
      <c r="AB186" s="366"/>
      <c r="AC186" s="366"/>
      <c r="AD186" s="367"/>
    </row>
    <row r="187" spans="2:30" ht="15">
      <c r="B187" s="365"/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  <c r="AA187" s="366"/>
      <c r="AB187" s="366"/>
      <c r="AC187" s="366"/>
      <c r="AD187" s="367"/>
    </row>
    <row r="188" spans="2:30" ht="15">
      <c r="B188" s="365"/>
      <c r="C188" s="366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  <c r="AA188" s="366"/>
      <c r="AB188" s="366"/>
      <c r="AC188" s="366"/>
      <c r="AD188" s="367"/>
    </row>
    <row r="189" spans="2:30" ht="15">
      <c r="B189" s="365"/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  <c r="AA189" s="366"/>
      <c r="AB189" s="366"/>
      <c r="AC189" s="366"/>
      <c r="AD189" s="367"/>
    </row>
    <row r="190" spans="2:30" ht="15">
      <c r="B190" s="365"/>
      <c r="C190" s="36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  <c r="AA190" s="366"/>
      <c r="AB190" s="366"/>
      <c r="AC190" s="366"/>
      <c r="AD190" s="367"/>
    </row>
    <row r="191" spans="2:30" ht="15">
      <c r="B191" s="365"/>
      <c r="C191" s="36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  <c r="AA191" s="366"/>
      <c r="AB191" s="366"/>
      <c r="AC191" s="366"/>
      <c r="AD191" s="367"/>
    </row>
    <row r="192" spans="2:30" ht="15">
      <c r="B192" s="365"/>
      <c r="C192" s="366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  <c r="AA192" s="366"/>
      <c r="AB192" s="366"/>
      <c r="AC192" s="366"/>
      <c r="AD192" s="367"/>
    </row>
    <row r="193" spans="2:30" ht="15">
      <c r="B193" s="365"/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  <c r="AA193" s="366"/>
      <c r="AB193" s="366"/>
      <c r="AC193" s="366"/>
      <c r="AD193" s="367"/>
    </row>
    <row r="194" spans="2:30" ht="15">
      <c r="B194" s="365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  <c r="AA194" s="366"/>
      <c r="AB194" s="366"/>
      <c r="AC194" s="366"/>
      <c r="AD194" s="367"/>
    </row>
    <row r="195" spans="2:30" ht="15">
      <c r="B195" s="365"/>
      <c r="C195" s="366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  <c r="AA195" s="366"/>
      <c r="AB195" s="366"/>
      <c r="AC195" s="366"/>
      <c r="AD195" s="367"/>
    </row>
    <row r="196" spans="2:30" ht="15">
      <c r="B196" s="365"/>
      <c r="C196" s="36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  <c r="AA196" s="366"/>
      <c r="AB196" s="366"/>
      <c r="AC196" s="366"/>
      <c r="AD196" s="367"/>
    </row>
    <row r="197" spans="2:30" ht="15">
      <c r="B197" s="365"/>
      <c r="C197" s="366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  <c r="AA197" s="366"/>
      <c r="AB197" s="366"/>
      <c r="AC197" s="366"/>
      <c r="AD197" s="367"/>
    </row>
    <row r="198" spans="2:30" ht="15">
      <c r="B198" s="365"/>
      <c r="C198" s="366"/>
      <c r="D198" s="366"/>
      <c r="E198" s="366"/>
      <c r="F198" s="366"/>
      <c r="G198" s="366"/>
      <c r="H198" s="366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  <c r="AA198" s="366"/>
      <c r="AB198" s="366"/>
      <c r="AC198" s="366"/>
      <c r="AD198" s="367"/>
    </row>
    <row r="199" spans="2:30" ht="15">
      <c r="B199" s="365"/>
      <c r="C199" s="366"/>
      <c r="D199" s="366"/>
      <c r="E199" s="366"/>
      <c r="F199" s="366"/>
      <c r="G199" s="366"/>
      <c r="H199" s="366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  <c r="AA199" s="366"/>
      <c r="AB199" s="366"/>
      <c r="AC199" s="366"/>
      <c r="AD199" s="367"/>
    </row>
    <row r="200" spans="2:30" ht="15">
      <c r="B200" s="365"/>
      <c r="C200" s="366"/>
      <c r="D200" s="366"/>
      <c r="E200" s="366"/>
      <c r="F200" s="366"/>
      <c r="G200" s="366"/>
      <c r="H200" s="366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  <c r="AA200" s="366"/>
      <c r="AB200" s="366"/>
      <c r="AC200" s="366"/>
      <c r="AD200" s="367"/>
    </row>
    <row r="201" spans="2:30" ht="15">
      <c r="B201" s="365"/>
      <c r="C201" s="366"/>
      <c r="D201" s="366"/>
      <c r="E201" s="366"/>
      <c r="F201" s="366"/>
      <c r="G201" s="366"/>
      <c r="H201" s="366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  <c r="AA201" s="366"/>
      <c r="AB201" s="366"/>
      <c r="AC201" s="366"/>
      <c r="AD201" s="367"/>
    </row>
    <row r="202" spans="2:30" ht="15">
      <c r="B202" s="365"/>
      <c r="C202" s="366"/>
      <c r="D202" s="366"/>
      <c r="E202" s="366"/>
      <c r="F202" s="366"/>
      <c r="G202" s="366"/>
      <c r="H202" s="366"/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  <c r="AA202" s="366"/>
      <c r="AB202" s="366"/>
      <c r="AC202" s="366"/>
      <c r="AD202" s="367"/>
    </row>
    <row r="203" spans="2:30" ht="15">
      <c r="B203" s="365"/>
      <c r="C203" s="366"/>
      <c r="D203" s="366"/>
      <c r="E203" s="366"/>
      <c r="F203" s="366"/>
      <c r="G203" s="366"/>
      <c r="H203" s="366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  <c r="AA203" s="366"/>
      <c r="AB203" s="366"/>
      <c r="AC203" s="366"/>
      <c r="AD203" s="367"/>
    </row>
    <row r="204" spans="2:30" ht="15">
      <c r="B204" s="365"/>
      <c r="C204" s="366"/>
      <c r="D204" s="366"/>
      <c r="E204" s="366"/>
      <c r="F204" s="366"/>
      <c r="G204" s="366"/>
      <c r="H204" s="366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  <c r="AA204" s="366"/>
      <c r="AB204" s="366"/>
      <c r="AC204" s="366"/>
      <c r="AD204" s="367"/>
    </row>
    <row r="205" spans="2:30" ht="15">
      <c r="B205" s="365"/>
      <c r="C205" s="366"/>
      <c r="D205" s="366"/>
      <c r="E205" s="366"/>
      <c r="F205" s="366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  <c r="AA205" s="366"/>
      <c r="AB205" s="366"/>
      <c r="AC205" s="366"/>
      <c r="AD205" s="367"/>
    </row>
    <row r="206" spans="2:30" ht="15">
      <c r="B206" s="365"/>
      <c r="C206" s="366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  <c r="AA206" s="366"/>
      <c r="AB206" s="366"/>
      <c r="AC206" s="366"/>
      <c r="AD206" s="367"/>
    </row>
    <row r="207" spans="2:30" ht="15">
      <c r="B207" s="365"/>
      <c r="C207" s="366"/>
      <c r="D207" s="366"/>
      <c r="E207" s="366"/>
      <c r="F207" s="366"/>
      <c r="G207" s="366"/>
      <c r="H207" s="366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  <c r="AA207" s="366"/>
      <c r="AB207" s="366"/>
      <c r="AC207" s="366"/>
      <c r="AD207" s="367"/>
    </row>
    <row r="208" spans="2:30" ht="15">
      <c r="B208" s="365"/>
      <c r="C208" s="366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  <c r="AA208" s="366"/>
      <c r="AB208" s="366"/>
      <c r="AC208" s="366"/>
      <c r="AD208" s="367"/>
    </row>
    <row r="209" spans="2:30" ht="15">
      <c r="B209" s="365"/>
      <c r="C209" s="366"/>
      <c r="D209" s="366"/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7"/>
    </row>
    <row r="210" spans="2:30" ht="15">
      <c r="B210" s="365"/>
      <c r="C210" s="366"/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7"/>
    </row>
    <row r="211" spans="2:30" ht="15">
      <c r="B211" s="365"/>
      <c r="C211" s="366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7"/>
    </row>
    <row r="212" spans="2:30" ht="15">
      <c r="B212" s="365"/>
      <c r="C212" s="366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7"/>
    </row>
    <row r="213" spans="2:30" ht="15">
      <c r="B213" s="365"/>
      <c r="C213" s="366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7"/>
    </row>
    <row r="214" spans="2:30" ht="15">
      <c r="B214" s="365"/>
      <c r="C214" s="366"/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7"/>
    </row>
    <row r="215" spans="2:30" ht="15">
      <c r="B215" s="365"/>
      <c r="C215" s="366"/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7"/>
    </row>
    <row r="216" spans="2:30" ht="15">
      <c r="B216" s="365"/>
      <c r="C216" s="366"/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7"/>
    </row>
    <row r="217" spans="2:30" ht="15">
      <c r="B217" s="365"/>
      <c r="C217" s="366"/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7"/>
    </row>
    <row r="218" spans="2:30" ht="15">
      <c r="B218" s="365"/>
      <c r="C218" s="366"/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7"/>
    </row>
    <row r="219" spans="2:30" ht="15">
      <c r="B219" s="365"/>
      <c r="C219" s="366"/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7"/>
    </row>
    <row r="220" spans="2:30" ht="15">
      <c r="B220" s="365"/>
      <c r="C220" s="366"/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7"/>
    </row>
    <row r="221" spans="2:30" ht="15">
      <c r="B221" s="365"/>
      <c r="C221" s="366"/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7"/>
    </row>
    <row r="222" spans="2:30" ht="15">
      <c r="B222" s="365"/>
      <c r="C222" s="366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7"/>
    </row>
    <row r="223" spans="2:30" ht="15">
      <c r="B223" s="365"/>
      <c r="C223" s="366"/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7"/>
    </row>
    <row r="224" spans="2:30" ht="15">
      <c r="B224" s="365"/>
      <c r="C224" s="366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7"/>
    </row>
    <row r="225" spans="2:30" ht="15">
      <c r="B225" s="365"/>
      <c r="C225" s="366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7"/>
    </row>
    <row r="226" spans="2:30" ht="15">
      <c r="B226" s="365"/>
      <c r="C226" s="366"/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7"/>
    </row>
    <row r="227" spans="2:30" ht="15">
      <c r="B227" s="365"/>
      <c r="C227" s="366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7"/>
    </row>
    <row r="228" spans="2:30" ht="15">
      <c r="B228" s="365"/>
      <c r="C228" s="366"/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7"/>
    </row>
    <row r="229" spans="2:30" ht="15">
      <c r="B229" s="365"/>
      <c r="C229" s="366"/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7"/>
    </row>
    <row r="230" spans="2:30" ht="15">
      <c r="B230" s="365"/>
      <c r="C230" s="366"/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7"/>
    </row>
    <row r="231" spans="2:30" ht="15">
      <c r="B231" s="365"/>
      <c r="C231" s="366"/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7"/>
    </row>
    <row r="232" spans="2:30" ht="15">
      <c r="B232" s="365"/>
      <c r="C232" s="366"/>
      <c r="D232" s="366"/>
      <c r="E232" s="366"/>
      <c r="F232" s="366"/>
      <c r="G232" s="366"/>
      <c r="H232" s="366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  <c r="AA232" s="366"/>
      <c r="AB232" s="366"/>
      <c r="AC232" s="366"/>
      <c r="AD232" s="367"/>
    </row>
    <row r="233" spans="2:30" ht="15">
      <c r="B233" s="365"/>
      <c r="C233" s="366"/>
      <c r="D233" s="366"/>
      <c r="E233" s="366"/>
      <c r="F233" s="366"/>
      <c r="G233" s="366"/>
      <c r="H233" s="366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  <c r="AA233" s="366"/>
      <c r="AB233" s="366"/>
      <c r="AC233" s="366"/>
      <c r="AD233" s="367"/>
    </row>
    <row r="234" spans="2:30" ht="15">
      <c r="B234" s="365"/>
      <c r="C234" s="366"/>
      <c r="D234" s="366"/>
      <c r="E234" s="366"/>
      <c r="F234" s="366"/>
      <c r="G234" s="366"/>
      <c r="H234" s="366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  <c r="AA234" s="366"/>
      <c r="AB234" s="366"/>
      <c r="AC234" s="366"/>
      <c r="AD234" s="367"/>
    </row>
    <row r="235" spans="2:30" ht="15">
      <c r="B235" s="365"/>
      <c r="C235" s="366"/>
      <c r="D235" s="366"/>
      <c r="E235" s="366"/>
      <c r="F235" s="366"/>
      <c r="G235" s="366"/>
      <c r="H235" s="366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  <c r="AA235" s="366"/>
      <c r="AB235" s="366"/>
      <c r="AC235" s="366"/>
      <c r="AD235" s="367"/>
    </row>
    <row r="236" spans="2:30" ht="15">
      <c r="B236" s="365"/>
      <c r="C236" s="366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67"/>
    </row>
    <row r="237" spans="2:30" ht="15">
      <c r="B237" s="365"/>
      <c r="C237" s="366"/>
      <c r="D237" s="366"/>
      <c r="E237" s="366"/>
      <c r="F237" s="366"/>
      <c r="G237" s="366"/>
      <c r="H237" s="366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  <c r="AA237" s="366"/>
      <c r="AB237" s="366"/>
      <c r="AC237" s="366"/>
      <c r="AD237" s="367"/>
    </row>
    <row r="238" spans="2:30" ht="15">
      <c r="B238" s="365"/>
      <c r="C238" s="366"/>
      <c r="D238" s="366"/>
      <c r="E238" s="366"/>
      <c r="F238" s="366"/>
      <c r="G238" s="366"/>
      <c r="H238" s="366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  <c r="AA238" s="366"/>
      <c r="AB238" s="366"/>
      <c r="AC238" s="366"/>
      <c r="AD238" s="367"/>
    </row>
    <row r="239" spans="2:30" ht="15.75" thickBot="1">
      <c r="B239" s="368"/>
      <c r="C239" s="369"/>
      <c r="D239" s="369"/>
      <c r="E239" s="369"/>
      <c r="F239" s="369"/>
      <c r="G239" s="369"/>
      <c r="H239" s="369"/>
      <c r="I239" s="369"/>
      <c r="J239" s="369"/>
      <c r="K239" s="369"/>
      <c r="L239" s="369"/>
      <c r="M239" s="369"/>
      <c r="N239" s="369"/>
      <c r="O239" s="369"/>
      <c r="P239" s="369"/>
      <c r="Q239" s="369"/>
      <c r="R239" s="369"/>
      <c r="S239" s="369"/>
      <c r="T239" s="369"/>
      <c r="U239" s="369"/>
      <c r="V239" s="369"/>
      <c r="W239" s="369"/>
      <c r="X239" s="369"/>
      <c r="Y239" s="369"/>
      <c r="Z239" s="369"/>
      <c r="AA239" s="369"/>
      <c r="AB239" s="369"/>
      <c r="AC239" s="369"/>
      <c r="AD239" s="370"/>
    </row>
  </sheetData>
  <mergeCells count="183"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V17:V20"/>
    <mergeCell ref="W17:W20"/>
    <mergeCell ref="Q29:Q32"/>
    <mergeCell ref="M17:M20"/>
    <mergeCell ref="P20:T20"/>
    <mergeCell ref="N17:N20"/>
    <mergeCell ref="O17:O20"/>
    <mergeCell ref="P17:T19"/>
    <mergeCell ref="W36:W39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P23:P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D18:I19"/>
    <mergeCell ref="B23:B26"/>
    <mergeCell ref="K23:K26"/>
    <mergeCell ref="L23:L26"/>
    <mergeCell ref="C31:C32"/>
    <mergeCell ref="F29:F32"/>
    <mergeCell ref="G29:G32"/>
    <mergeCell ref="H29:H32"/>
    <mergeCell ref="Q23:Q26"/>
    <mergeCell ref="T23:T26"/>
    <mergeCell ref="U23:U26"/>
    <mergeCell ref="V23:V26"/>
    <mergeCell ref="S29:S32"/>
    <mergeCell ref="T29:T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D87:P87"/>
    <mergeCell ref="D78:P78"/>
    <mergeCell ref="D76:P76"/>
    <mergeCell ref="U29:U32"/>
    <mergeCell ref="V29:V32"/>
    <mergeCell ref="W29:W32"/>
    <mergeCell ref="X29:X32"/>
    <mergeCell ref="L29:L32"/>
    <mergeCell ref="R29:R32"/>
    <mergeCell ref="D80:P80"/>
    <mergeCell ref="Y36:Y39"/>
    <mergeCell ref="I36:I39"/>
    <mergeCell ref="K36:K39"/>
    <mergeCell ref="L36:L39"/>
    <mergeCell ref="U36:U39"/>
    <mergeCell ref="V36:V39"/>
    <mergeCell ref="J36:J38"/>
    <mergeCell ref="N36:N39"/>
    <mergeCell ref="O36:O39"/>
    <mergeCell ref="J39:J41"/>
    <mergeCell ref="D36:D38"/>
    <mergeCell ref="H36:H39"/>
    <mergeCell ref="C33:C34"/>
    <mergeCell ref="E33:I35"/>
    <mergeCell ref="C35:C39"/>
    <mergeCell ref="E36:E39"/>
    <mergeCell ref="F36:F39"/>
    <mergeCell ref="D39:D41"/>
    <mergeCell ref="G36:G39"/>
    <mergeCell ref="P33:T33"/>
    <mergeCell ref="U33:Y35"/>
    <mergeCell ref="P34:T39"/>
    <mergeCell ref="M36:M39"/>
    <mergeCell ref="X36:X39"/>
    <mergeCell ref="W23:X26"/>
    <mergeCell ref="AE43:AE63"/>
    <mergeCell ref="AG43:AG64"/>
    <mergeCell ref="B64:AD64"/>
    <mergeCell ref="Z22:AD32"/>
    <mergeCell ref="E23:I25"/>
    <mergeCell ref="E26:I26"/>
    <mergeCell ref="D33:D35"/>
    <mergeCell ref="J33:J35"/>
    <mergeCell ref="K33:O35"/>
    <mergeCell ref="AE65:AE67"/>
    <mergeCell ref="C68:AD68"/>
    <mergeCell ref="C72:AD72"/>
    <mergeCell ref="C74:P75"/>
    <mergeCell ref="Q74:R74"/>
    <mergeCell ref="S74:AC74"/>
    <mergeCell ref="Y96:Z96"/>
    <mergeCell ref="D77:P77"/>
    <mergeCell ref="D93:P93"/>
    <mergeCell ref="D94:P94"/>
    <mergeCell ref="D95:P95"/>
    <mergeCell ref="D92:P92"/>
    <mergeCell ref="D91:P91"/>
    <mergeCell ref="D90:P90"/>
    <mergeCell ref="D88:P88"/>
    <mergeCell ref="D89:P89"/>
    <mergeCell ref="Y98:Z98"/>
    <mergeCell ref="AB96:AC96"/>
    <mergeCell ref="D97:Q97"/>
    <mergeCell ref="S97:T97"/>
    <mergeCell ref="V97:W97"/>
    <mergeCell ref="Y97:Z97"/>
    <mergeCell ref="AB97:AC97"/>
    <mergeCell ref="D96:Q96"/>
    <mergeCell ref="S96:T96"/>
    <mergeCell ref="V96:W96"/>
    <mergeCell ref="AB98:AC98"/>
    <mergeCell ref="C99:H100"/>
    <mergeCell ref="I99:I100"/>
    <mergeCell ref="J99:Q100"/>
    <mergeCell ref="T99:W100"/>
    <mergeCell ref="X99:X100"/>
    <mergeCell ref="Y99:AC100"/>
    <mergeCell ref="D98:Q98"/>
    <mergeCell ref="R98:T98"/>
    <mergeCell ref="V98:W9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2004-07-14T17:41:34Z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