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0"/>
  </bookViews>
  <sheets>
    <sheet name="Graphic-15" sheetId="1" r:id="rId1"/>
    <sheet name="Anti-Trust" sheetId="2" r:id="rId2"/>
    <sheet name="Monday-joint" sheetId="3" r:id="rId3"/>
    <sheet name="Monday-WG"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<sst xmlns="http://schemas.openxmlformats.org/spreadsheetml/2006/main" count="1220" uniqueCount="470">
  <si>
    <t>TGU</t>
  </si>
  <si>
    <t>TGV</t>
  </si>
  <si>
    <t>802 ARCHITECTURE COMMITTEE REPORT</t>
  </si>
  <si>
    <t>GILB/SIEP</t>
  </si>
  <si>
    <t>SOCIAL</t>
  </si>
  <si>
    <t>ANTI-TRUST STATEMENT</t>
  </si>
  <si>
    <t>APPROVE BERLIN MINUTES (15-04-0496-00)</t>
  </si>
  <si>
    <t>RECESS FOR 802.15.3A</t>
  </si>
  <si>
    <t>HEILE / ALL</t>
  </si>
  <si>
    <t>IEEE 802.11 WORKING GROUP</t>
  </si>
  <si>
    <t>802 Executive Committee Opening or Closing Meetings</t>
  </si>
  <si>
    <t>802 Opening Plenary briefing of all 802 Sub Group Committees Session Work</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</si>
  <si>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</si>
  <si>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</si>
  <si>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</si>
  <si>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</si>
  <si>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</si>
  <si>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</si>
  <si>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</si>
  <si>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</si>
  <si>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</si>
  <si>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</si>
  <si>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</si>
  <si>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</si>
  <si>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</si>
  <si>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</si>
  <si>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</si>
  <si>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</si>
  <si>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</si>
  <si>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</si>
  <si>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</si>
  <si>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</si>
  <si>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</si>
  <si>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</si>
  <si>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</si>
  <si>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</si>
  <si>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</si>
  <si>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</si>
  <si>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</si>
  <si>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</si>
  <si>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</si>
  <si>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T1/T2/T3/T4/T5/T6</t>
  </si>
  <si>
    <t>802 Sponsored Tutorials (1-6) at Plenary Session</t>
  </si>
  <si>
    <t>TG1a   CLOSING REPORT &amp; NEXT MEETING OBJECTIVES</t>
  </si>
  <si>
    <t>TG n LIAISON REPORT</t>
  </si>
  <si>
    <t>1394TA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</si>
  <si>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</si>
  <si>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</si>
  <si>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</si>
  <si>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</si>
  <si>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</si>
  <si>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</si>
  <si>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</si>
  <si>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</si>
  <si>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</si>
  <si>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</si>
  <si>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</si>
  <si>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</si>
  <si>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</si>
  <si>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</si>
  <si>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</si>
  <si>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</si>
  <si>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</si>
  <si>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</si>
  <si>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</si>
  <si>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</si>
  <si>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</si>
  <si>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</si>
  <si>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</si>
  <si>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</si>
  <si>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</si>
  <si>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</si>
  <si>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</si>
  <si>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</si>
  <si>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</si>
  <si>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</si>
  <si>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</si>
  <si>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</si>
  <si>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</si>
  <si>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</si>
  <si>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</si>
  <si>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</si>
  <si>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</si>
  <si>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</si>
  <si>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</si>
  <si>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</si>
  <si>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</si>
  <si>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</si>
  <si>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</si>
  <si>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</si>
  <si>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</si>
  <si>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</si>
  <si>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</si>
  <si>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</si>
  <si>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</si>
  <si>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</si>
  <si>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</si>
  <si>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</si>
  <si>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</si>
  <si>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</si>
  <si>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</si>
  <si>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</si>
  <si>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</si>
  <si>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</si>
  <si>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</si>
  <si>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</si>
  <si>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</si>
  <si>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</si>
  <si>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</si>
  <si>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</si>
  <si>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</si>
  <si>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</si>
  <si>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</si>
  <si>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</si>
  <si>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</si>
  <si>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</si>
  <si>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</si>
  <si>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</si>
  <si>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</si>
  <si>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</si>
  <si>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</si>
  <si>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</si>
  <si>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</si>
  <si>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</si>
  <si>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</si>
  <si>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</si>
  <si>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</si>
  <si>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</si>
  <si>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</si>
  <si>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</si>
  <si>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</si>
  <si>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</si>
  <si>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</si>
  <si>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</si>
  <si>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</si>
  <si>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</si>
  <si>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</si>
  <si>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</si>
  <si>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</si>
  <si>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</si>
  <si>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</si>
  <si>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</si>
  <si>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</si>
  <si>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</si>
  <si>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</si>
  <si>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</si>
  <si>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</si>
  <si>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</si>
  <si>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</si>
  <si>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</si>
  <si>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</si>
  <si>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</si>
  <si>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</si>
  <si>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</si>
  <si>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</si>
  <si>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</si>
  <si>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</si>
  <si>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</si>
  <si>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</si>
  <si>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</si>
  <si>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</si>
  <si>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</si>
  <si>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</si>
  <si>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</si>
  <si>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</si>
  <si>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</si>
  <si>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</si>
  <si>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</si>
  <si>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</si>
  <si>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</si>
  <si>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</si>
  <si>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</si>
  <si>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</si>
  <si>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</si>
  <si>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</si>
  <si>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</si>
  <si>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</si>
  <si>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</si>
  <si>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</si>
  <si>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</si>
  <si>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</si>
  <si>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</si>
  <si>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</si>
  <si>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</si>
  <si>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</si>
  <si>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</si>
  <si>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</si>
  <si>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</si>
  <si>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</si>
  <si>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</si>
  <si>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</si>
  <si>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</si>
  <si>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</si>
  <si>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</si>
  <si>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</si>
  <si>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</si>
  <si>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</si>
  <si>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</si>
  <si>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</si>
  <si>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</si>
  <si>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</si>
  <si>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</si>
  <si>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</si>
  <si>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</si>
  <si>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</si>
  <si>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</si>
  <si>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</si>
  <si>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</si>
  <si>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</si>
  <si>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</si>
  <si>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</si>
  <si>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</si>
  <si>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</si>
  <si>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</si>
  <si>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</si>
  <si>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</si>
  <si>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</si>
  <si>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</si>
  <si>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</si>
  <si>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</si>
  <si>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</si>
  <si>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</si>
  <si>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</si>
  <si>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</si>
  <si>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</si>
  <si>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</si>
  <si>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</si>
  <si>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</si>
  <si>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</si>
  <si>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</si>
  <si>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</si>
  <si>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</si>
  <si>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</si>
  <si>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</si>
  <si>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</si>
  <si>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</si>
  <si>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</si>
  <si>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</si>
  <si>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</si>
  <si>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</si>
  <si>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</si>
  <si>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</si>
  <si>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</si>
  <si>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</si>
  <si>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</si>
  <si>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</si>
  <si>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</si>
  <si>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</si>
  <si>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</si>
  <si>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</si>
  <si>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</si>
  <si>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</si>
  <si>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</si>
  <si>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</si>
  <si>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</si>
  <si>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</si>
  <si>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</si>
  <si>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</si>
  <si>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</si>
  <si>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</si>
  <si>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</si>
  <si>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Dinner on your own</t>
  </si>
  <si>
    <t>TG4b</t>
  </si>
  <si>
    <t>TG3b</t>
  </si>
  <si>
    <t>TG4a</t>
  </si>
  <si>
    <t>SG3c</t>
  </si>
  <si>
    <t>TG5</t>
  </si>
  <si>
    <t>11 / 15 / R-REG LEADERSHIP MEETING</t>
  </si>
  <si>
    <t>TG 3b -HIGH RATE MAC enhancemets</t>
  </si>
  <si>
    <t>Task Group 4a - Low Rate Alternative PHY</t>
  </si>
  <si>
    <t>Task Group 4b - 15.4 enhancements</t>
  </si>
  <si>
    <t>Task Group 5 - mesh networking</t>
  </si>
  <si>
    <t>SG3c- Millimeter Wave</t>
  </si>
  <si>
    <t>WG POLICIES &amp; PROCEDURES</t>
  </si>
  <si>
    <t xml:space="preserve">STATUS OF TG3b </t>
  </si>
  <si>
    <t>STATUS OF TG4a</t>
  </si>
  <si>
    <t>STATUS OF TG4b</t>
  </si>
  <si>
    <t>STATUS OF SG3c</t>
  </si>
  <si>
    <t>BOOT</t>
  </si>
  <si>
    <t>POOR</t>
  </si>
  <si>
    <t>RASOR</t>
  </si>
  <si>
    <t>STATUS OF TG5</t>
  </si>
  <si>
    <t>Dinner Break</t>
  </si>
  <si>
    <t>Lunch Break</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</si>
  <si>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</si>
  <si>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</si>
  <si>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</si>
  <si>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</si>
  <si>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</si>
  <si>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</si>
  <si>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</si>
  <si>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</si>
  <si>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</si>
  <si>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</si>
  <si>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</si>
  <si>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</si>
  <si>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</si>
  <si>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</si>
  <si>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NOENS</t>
  </si>
  <si>
    <t>SG1b</t>
  </si>
  <si>
    <t>Task Group 3b -HIGH RATE MAC maintenance</t>
  </si>
  <si>
    <t>millimeter wave Study Group</t>
  </si>
  <si>
    <t>Study Group 1b 15.1 enhanced rate</t>
  </si>
  <si>
    <t>IEEE-SA LETTERS OF ASSURANCE (LOA)</t>
  </si>
  <si>
    <t>FINANCIALS / YTD SUMMARY - 802.11 &amp; 802.15 TREASURY</t>
  </si>
  <si>
    <t>3.2.1</t>
  </si>
  <si>
    <t>TGT</t>
  </si>
  <si>
    <t>802.11 Advanced Security Study Group</t>
  </si>
  <si>
    <t>ADS SG</t>
  </si>
  <si>
    <t>(Continued)</t>
  </si>
  <si>
    <t xml:space="preserve"> PREPARATION MEETING</t>
  </si>
  <si>
    <t>OPENING PLENARY</t>
  </si>
  <si>
    <t>TGP</t>
  </si>
  <si>
    <t>Task Group P (Wireless Access Vehicular Environment)</t>
  </si>
  <si>
    <t>APF AHC</t>
  </si>
  <si>
    <t>802.11 Access Point Functionality AdHoc</t>
  </si>
  <si>
    <t>&amp; JOINT INTER-CHANGE</t>
  </si>
  <si>
    <t>OPEN DISCUSSION / NEXT STEPS</t>
  </si>
  <si>
    <t>APPROVE OR MODIFY 802.15 WORKING GROUP AGENDA</t>
  </si>
  <si>
    <t>802 WIRELESS - JOINT OPENING PLENARY</t>
  </si>
  <si>
    <t>JOINT 802.11, 802.15, 802.18, 802.19, 802.20, 802.21, &amp; 802.22 OPENING MEETING - Monday, January 17, 2005 - 08:00 AM</t>
  </si>
  <si>
    <t>802.11 CHAIR - STUART J. KERRY / 802.15 CHAIR - BOB HEILE / 802.18 CHAIR - MICHAEL LYNCH</t>
  </si>
  <si>
    <t xml:space="preserve"> 802.19 CHAIR - STEVE SHELLHAMMER / 802.20 CHAIR - JERRY UPTON / 802.21 CHAIR - AJAY RAJKUMAR /  802.22 CHAIR - CARL STEVENSON</t>
  </si>
  <si>
    <t>JOINT 802.11, 802.15, 802.18, 802.19, 802.20, 802.21, &amp; 802.22 OPENING MEETING CALLED TO ORDER</t>
  </si>
  <si>
    <t>WG / TAG CHAIRS</t>
  </si>
  <si>
    <t>REVIEW IEEE, 802 LMSC, 802.11, .15, .18, .19, .20, .21, &amp; .22 POLICIES &amp; PROCEDURES</t>
  </si>
  <si>
    <t>WG / TAG CHAIRS / ALL</t>
  </si>
  <si>
    <t>APPROVE / MODIFY JOINT 802.11, .15, .18, .19, .20, .21, &amp; .22 OPENING PLENARY AGENDA</t>
  </si>
  <si>
    <t>REVIEW &amp; APPROVE JT 802.11/ 15/ 18/ 19/ 20/ 21/ 22 MTG MINS from Berlin (Sept 2004) Session</t>
  </si>
  <si>
    <t>5.1.1</t>
  </si>
  <si>
    <t>ONLINE ATTENDANCE RECORDING &amp; DOCUMENT# REQUESTS</t>
  </si>
  <si>
    <t>5.2.1</t>
  </si>
  <si>
    <t>MAY 2005 SESSION</t>
  </si>
  <si>
    <t>5.2.2</t>
  </si>
  <si>
    <t>SEPTEMBER 2005 SESSION</t>
  </si>
  <si>
    <t>5.2.3</t>
  </si>
  <si>
    <t>11/15 WG TREASURES</t>
  </si>
  <si>
    <t>REVIEW 802.11, 802.15, 802.18, 802.19, 802.20, 802.21. &amp; 802.22 OBJECTIVES, ACTIVITIES, &amp; PLANS FOR THIS SESSION</t>
  </si>
  <si>
    <t>802.22 WIRELESS REGIONAL AREA NETWORKS WORKING GROUP ACTIVITIES &amp; PLANS</t>
  </si>
  <si>
    <t>802.21 MEDIA INDEPENDENT HANDOVER INTEROPERABILITY WG ACTIVITIES &amp; PLANS</t>
  </si>
  <si>
    <t>RAJKUMAR</t>
  </si>
  <si>
    <t>802.20 MOBILE BROADBAND WIRELESS ACCESS WORKING GROUP ACTIVITIES &amp; PLANS</t>
  </si>
  <si>
    <t>UPTON</t>
  </si>
  <si>
    <t>802.19 COEXISTENCE TECHNICAL ADVISORY GROUP ACTIVITIES &amp; PLANS</t>
  </si>
  <si>
    <t>802.18 RADIO REGULATORY TECHNICAL ADVISORY GROUP ACTIVITIES &amp; PLANS</t>
  </si>
  <si>
    <t>LYNCH</t>
  </si>
  <si>
    <t>802.15 WIRELESS PERSONAL AREA NETWORKS WORKING GROUP</t>
  </si>
  <si>
    <t>7.7.1</t>
  </si>
  <si>
    <t>7.7.2</t>
  </si>
  <si>
    <t>7.7.3</t>
  </si>
  <si>
    <t>TASK GROUP 1A - BLUETOOTH 1.2</t>
  </si>
  <si>
    <t>7.7.4</t>
  </si>
  <si>
    <t>STUDY GROUP 1B - ENHANCED RATE BLUETOOTH</t>
  </si>
  <si>
    <t>7.7.5</t>
  </si>
  <si>
    <t>TASK GROUP 3A - ALTERNATIVE 15.3 PHY</t>
  </si>
  <si>
    <t>7.7.6</t>
  </si>
  <si>
    <t>TASK GROUP 3B - ALTERNATIVE PHY</t>
  </si>
  <si>
    <t>7.7.7</t>
  </si>
  <si>
    <t>STUDY GROUP 3C - MILLIMETER WAVE</t>
  </si>
  <si>
    <t>7.7.8</t>
  </si>
  <si>
    <t>TASK GROUP 4A - ALTERNATIVE PHY</t>
  </si>
  <si>
    <t>7.7.9</t>
  </si>
  <si>
    <t>TASK GROUP 4B - ALTERNATIVE PHY</t>
  </si>
  <si>
    <t>7.7.10</t>
  </si>
  <si>
    <t>TASK GROUP 5 - MESH NETWORKING</t>
  </si>
  <si>
    <t>802.11 WIRELESS LOCAL AREA NETWORKS WORKING GROUP</t>
  </si>
  <si>
    <t>KERRY</t>
  </si>
  <si>
    <t>7.8.1</t>
  </si>
  <si>
    <t>PETRICK</t>
  </si>
  <si>
    <t>7.8.2</t>
  </si>
  <si>
    <t>APPROVE OR MODIFY 802.11 WORKING GROUP AGENDA</t>
  </si>
  <si>
    <t>7.8.3</t>
  </si>
  <si>
    <t>REVIEW AND APPROVE THE 802.11 MINUTES OF San Antonio (November 2004) SESSION</t>
  </si>
  <si>
    <t>7.8.3.1</t>
  </si>
  <si>
    <t>7.8.4</t>
  </si>
  <si>
    <t>7.8.5</t>
  </si>
  <si>
    <t>DOCUMENTATION UPDATE</t>
  </si>
  <si>
    <t>WORSTELL</t>
  </si>
  <si>
    <t>7.8.6</t>
  </si>
  <si>
    <t>WG TECHNICAL EDITOR</t>
  </si>
  <si>
    <t>COLE</t>
  </si>
  <si>
    <t>7.8.7</t>
  </si>
  <si>
    <t>STANDING COMMITTEE WNG - GLOBALIZATION &amp; HARMONIZATION</t>
  </si>
  <si>
    <t>TAN</t>
  </si>
  <si>
    <t>7.8.8</t>
  </si>
  <si>
    <t>TASK GROUP E - MAC ENHANCEMENTS (QOS)</t>
  </si>
  <si>
    <t>FAKATSELIS</t>
  </si>
  <si>
    <t>7.8.9</t>
  </si>
  <si>
    <t>TASK GROUP K - RADIO RESOURCE MEASUREMENTS</t>
  </si>
  <si>
    <t>PAINE</t>
  </si>
  <si>
    <t>7.8.10</t>
  </si>
  <si>
    <t>TASK GROUP M - 802.11 STANDARD REVISION</t>
  </si>
  <si>
    <t>O'HARA</t>
  </si>
  <si>
    <t>7.8.11</t>
  </si>
  <si>
    <t>TASK GROUP N - HIGH THROUGHPUT</t>
  </si>
  <si>
    <t>KRAEMER</t>
  </si>
  <si>
    <t>7.8.12</t>
  </si>
  <si>
    <t>TASK GROUP P - WIRELESS ACCESS FOR THE VEHICULAR ENVIRONMENT</t>
  </si>
  <si>
    <t>ARMSTRONG</t>
  </si>
  <si>
    <t>7.8.13</t>
  </si>
  <si>
    <t>TASK GROUP R - FAST ROAMING</t>
  </si>
  <si>
    <t>CHAPLIN</t>
  </si>
  <si>
    <t>7.8.14</t>
  </si>
  <si>
    <t>TASK GROUP S - ESS MESH NETWORKING</t>
  </si>
  <si>
    <t>EASTLAKE</t>
  </si>
  <si>
    <t>7.8.15</t>
  </si>
  <si>
    <t>TASK GROUP T - WIRELESS PERFORMANCE PREDICTION</t>
  </si>
  <si>
    <t>WRIGHT</t>
  </si>
  <si>
    <t>7.8.16</t>
  </si>
  <si>
    <t>TASK GROUP U - INTERWORKING WITH EXTERNAL NETWORKS</t>
  </si>
  <si>
    <t>MCCANN</t>
  </si>
  <si>
    <t>7.8.17</t>
  </si>
  <si>
    <t>TASK GROUP V - WIRELESS NETWORK MANAGEMENT</t>
  </si>
  <si>
    <t>7.8.18</t>
  </si>
  <si>
    <t>STUDY GROUP ADS - ADVANCED SECURITY</t>
  </si>
  <si>
    <t>WALKER</t>
  </si>
  <si>
    <t>7.8.19</t>
  </si>
  <si>
    <t>ADHOC GROUP APF - ACCESS POINT FUNCTIONALITY</t>
  </si>
  <si>
    <t>STANLEY</t>
  </si>
  <si>
    <t>JOINT 802.11 &amp; 802.15 PUBLICITY STANDING COMMITTEE</t>
  </si>
  <si>
    <t>7.9.1</t>
  </si>
  <si>
    <t>PUBLICITY ACTIVITY REVIEW</t>
  </si>
  <si>
    <t>VOGTLI / RASOR</t>
  </si>
  <si>
    <t>ADJOURN JOINT 802.11 / 802.15 / 802.18 / 802.19 / 802.20 / 802.21 / 802.22 MEETING &amp; RECESS FOR WG / TAG PLENARIES / SUBGROUPS</t>
  </si>
  <si>
    <t>BREAK</t>
  </si>
  <si>
    <t>BEGIN MEETINGS OF 802.11 WG, 802.15 WG, 802.18 TAG, 802.19 TAG, 802.20 WG, 802.21 WG, &amp; 802.22 WG PLENARIES / SUBGROUPS</t>
  </si>
  <si>
    <t>ME - Motion, External        MI - Motion, Internal         DT - Discussion Topic         II - Information Item</t>
  </si>
  <si>
    <t xml:space="preserve">Hyatt Regency Monterey, 1 Old Golf Course Road, Monterey, CA 93940-4908, USA </t>
  </si>
  <si>
    <t>January 16th-21st, 2005</t>
  </si>
  <si>
    <t>34th IEEE 802.15 WPAN MEETING</t>
  </si>
  <si>
    <t>Tentative AGENDA  - 34th IEEE 802.15 WPAN MEETING</t>
  </si>
  <si>
    <t>Monday, January 17, 2005</t>
  </si>
  <si>
    <t>Friday, January 21, 2005</t>
  </si>
  <si>
    <t>Wednesday, January 19, 2005</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</si>
  <si>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</si>
  <si>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 e  LIAISON-BAIN</t>
  </si>
  <si>
    <t>TG n LIAISON-ALLEN</t>
  </si>
  <si>
    <t>WNG LIAISON-KAROGUZ</t>
  </si>
  <si>
    <t>1394TA LIAISON-JOHANSSON</t>
  </si>
  <si>
    <t>BT SIG LIAISON-NOENS</t>
  </si>
  <si>
    <t>CEA LIAISON-HEILE</t>
  </si>
  <si>
    <t>NEW LIAISON REQUESTS</t>
  </si>
  <si>
    <t>HEIEL</t>
  </si>
  <si>
    <t>APPROVAL OF AGENDA AND SAN ANTONIO MINUTES</t>
  </si>
  <si>
    <t>LIAISON AND LIAISON REPRESENTATIVE REVIEW</t>
  </si>
  <si>
    <t xml:space="preserve">EXISTING/CURRENT LIAISONS </t>
  </si>
  <si>
    <t>CONFORMANCE PAR UPDATE AND ACTION PLAN</t>
  </si>
  <si>
    <t>2.10</t>
  </si>
  <si>
    <t>MID-WEEK STATUS UPDATES</t>
  </si>
  <si>
    <t>TG/SG CHAIRS</t>
  </si>
  <si>
    <t>802.15.3 CONFORMANCE PAR</t>
  </si>
  <si>
    <t>RULES</t>
  </si>
  <si>
    <t>ATLANTA UPDATE</t>
  </si>
  <si>
    <t>Task Group U (InterWorking with External Networks)</t>
  </si>
  <si>
    <t>Task Group T (Wireless Performance)</t>
  </si>
  <si>
    <t>Task Group V (Wireless Network Management)</t>
  </si>
  <si>
    <t>89th IEEE 802.11 WIRELESS LOCAL AREA NETWORKS SESSION</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</si>
  <si>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</si>
  <si>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</si>
  <si>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</si>
  <si>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</si>
  <si>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</si>
  <si>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</si>
  <si>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</si>
  <si>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</si>
  <si>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R1</t>
  </si>
  <si>
    <t>802.11 / 802.15 JOINT OPENING PLENARY</t>
  </si>
  <si>
    <t>802.15 WG Opening</t>
  </si>
  <si>
    <t>Lunch</t>
  </si>
  <si>
    <t>SG1b 15.1 enhanced rate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</si>
</sst>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sz val="36"/>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8"/>
      <color indexed="62"/>
      <name val="Arial"/>
      <family val="2"/>
    </font>
  </fonts>
  <fills count="33">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10"/>
        <bgColor indexed="64"/>
      </patternFill>
    </fill>
    <fill>
      <patternFill patternType="solid">
        <fgColor indexed="61"/>
        <bgColor indexed="64"/>
      </patternFill>
    </fill>
    <fill>
      <patternFill patternType="solid">
        <fgColor indexed="48"/>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52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4" borderId="11"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2" xfId="0" applyNumberFormat="1" applyFont="1" applyFill="1" applyBorder="1" applyAlignment="1">
      <alignment horizontal="center" vertical="center"/>
    </xf>
    <xf numFmtId="168" fontId="22" fillId="4" borderId="12"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2" xfId="0" applyNumberFormat="1" applyFont="1" applyFill="1" applyBorder="1" applyAlignment="1">
      <alignment horizontal="center" vertical="center"/>
    </xf>
    <xf numFmtId="164" fontId="13" fillId="5" borderId="13" xfId="0" applyFont="1" applyFill="1" applyBorder="1" applyAlignment="1">
      <alignment horizontal="left" vertical="center"/>
    </xf>
    <xf numFmtId="164" fontId="12" fillId="6" borderId="12"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5" borderId="16" xfId="0" applyFont="1" applyFill="1" applyBorder="1" applyAlignment="1">
      <alignment vertical="center"/>
    </xf>
    <xf numFmtId="164" fontId="13" fillId="6" borderId="15" xfId="0" applyFont="1" applyFill="1" applyBorder="1" applyAlignment="1">
      <alignment vertical="center"/>
    </xf>
    <xf numFmtId="164" fontId="13" fillId="6" borderId="16"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0" borderId="0" xfId="0" applyFont="1" applyFill="1" applyBorder="1" applyAlignment="1">
      <alignment vertical="center"/>
    </xf>
    <xf numFmtId="164" fontId="10" fillId="3" borderId="17" xfId="0" applyFont="1" applyFill="1" applyBorder="1" applyAlignment="1">
      <alignment horizontal="center" vertical="center"/>
    </xf>
    <xf numFmtId="164" fontId="28" fillId="8" borderId="18"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8" fillId="8" borderId="18" xfId="0" applyFont="1" applyFill="1" applyBorder="1" applyAlignment="1" quotePrefix="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30" fillId="7" borderId="16" xfId="0" applyFont="1" applyFill="1" applyBorder="1" applyAlignment="1">
      <alignment horizontal="center" vertical="center" wrapText="1"/>
    </xf>
    <xf numFmtId="164" fontId="53"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20" xfId="0" applyNumberFormat="1" applyFont="1" applyFill="1" applyBorder="1" applyAlignment="1" applyProtection="1">
      <alignment horizontal="center" vertical="center"/>
      <protection/>
    </xf>
    <xf numFmtId="167" fontId="49"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20"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8" fontId="54" fillId="4" borderId="20"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20" xfId="0" applyNumberFormat="1" applyFont="1" applyFill="1" applyBorder="1" applyAlignment="1" applyProtection="1">
      <alignment horizontal="center" vertical="center"/>
      <protection/>
    </xf>
    <xf numFmtId="167" fontId="50"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20"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20" xfId="0" applyNumberFormat="1" applyFont="1" applyFill="1" applyBorder="1" applyAlignment="1" applyProtection="1">
      <alignment horizontal="center" vertical="center"/>
      <protection/>
    </xf>
    <xf numFmtId="167" fontId="22" fillId="4" borderId="11"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0" borderId="0" xfId="0" applyFont="1" applyFill="1" applyBorder="1" applyAlignment="1">
      <alignment horizontal="right" vertical="center"/>
    </xf>
    <xf numFmtId="164" fontId="47" fillId="0" borderId="0" xfId="0" applyFont="1" applyFill="1" applyBorder="1" applyAlignment="1">
      <alignment vertical="center" wrapText="1"/>
    </xf>
    <xf numFmtId="164" fontId="47" fillId="0" borderId="0" xfId="0" applyFont="1" applyFill="1" applyBorder="1" applyAlignment="1">
      <alignment horizontal="center" vertical="center" wrapText="1"/>
    </xf>
    <xf numFmtId="164" fontId="56" fillId="0" borderId="0" xfId="0" applyFont="1" applyBorder="1" applyAlignment="1">
      <alignment vertical="center"/>
    </xf>
    <xf numFmtId="164" fontId="56" fillId="0" borderId="0" xfId="0" applyFont="1" applyFill="1" applyBorder="1" applyAlignment="1">
      <alignment horizontal="center" vertical="center" wrapText="1"/>
    </xf>
    <xf numFmtId="164" fontId="56" fillId="0" borderId="0" xfId="0" applyFont="1" applyAlignment="1">
      <alignment horizontal="right" vertical="center"/>
    </xf>
    <xf numFmtId="164" fontId="56" fillId="0" borderId="0" xfId="0" applyFont="1" applyAlignment="1">
      <alignment vertical="center"/>
    </xf>
    <xf numFmtId="164" fontId="56" fillId="0" borderId="0" xfId="0" applyFont="1" applyFill="1" applyBorder="1" applyAlignment="1">
      <alignment horizontal="center" vertical="center"/>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1" fillId="0" borderId="0" xfId="0" applyFont="1" applyFill="1" applyBorder="1" applyAlignment="1">
      <alignment horizontal="center" vertical="center"/>
    </xf>
    <xf numFmtId="199" fontId="56" fillId="0" borderId="0" xfId="0" applyNumberFormat="1" applyFont="1" applyAlignment="1">
      <alignment vertical="center"/>
    </xf>
    <xf numFmtId="172" fontId="56" fillId="0" borderId="0" xfId="0" applyNumberFormat="1" applyFont="1" applyAlignment="1">
      <alignment vertical="center"/>
    </xf>
    <xf numFmtId="164" fontId="10" fillId="0" borderId="0" xfId="0" applyFont="1" applyBorder="1" applyAlignment="1">
      <alignment vertical="center"/>
    </xf>
    <xf numFmtId="164" fontId="22" fillId="3"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Alignment="1">
      <alignment horizontal="right" vertical="center"/>
    </xf>
    <xf numFmtId="164" fontId="10" fillId="0" borderId="0" xfId="0" applyFont="1" applyAlignment="1">
      <alignment vertical="center"/>
    </xf>
    <xf numFmtId="172" fontId="21" fillId="0" borderId="0" xfId="0" applyNumberFormat="1" applyFont="1" applyFill="1" applyBorder="1" applyAlignment="1">
      <alignment vertical="center"/>
    </xf>
    <xf numFmtId="164" fontId="28" fillId="0" borderId="0" xfId="0" applyFont="1" applyFill="1" applyBorder="1" applyAlignment="1">
      <alignment horizontal="center" vertical="center"/>
    </xf>
    <xf numFmtId="164" fontId="10" fillId="2" borderId="5" xfId="0" applyFont="1" applyFill="1" applyBorder="1" applyAlignment="1">
      <alignment vertical="center"/>
    </xf>
    <xf numFmtId="164" fontId="65" fillId="2" borderId="1" xfId="0" applyFont="1" applyFill="1" applyBorder="1" applyAlignment="1">
      <alignment horizontal="left" vertical="center"/>
    </xf>
    <xf numFmtId="164" fontId="65" fillId="2" borderId="1" xfId="0" applyFont="1" applyFill="1" applyBorder="1" applyAlignment="1">
      <alignment horizontal="center" vertical="center"/>
    </xf>
    <xf numFmtId="164" fontId="66" fillId="2" borderId="1" xfId="0" applyFont="1" applyFill="1" applyBorder="1" applyAlignment="1">
      <alignment horizontal="center" vertical="center"/>
    </xf>
    <xf numFmtId="164" fontId="12" fillId="0" borderId="0" xfId="0" applyFont="1" applyBorder="1" applyAlignment="1">
      <alignment vertical="center"/>
    </xf>
    <xf numFmtId="164" fontId="12" fillId="0" borderId="0" xfId="0" applyFont="1" applyFill="1" applyBorder="1" applyAlignment="1">
      <alignment vertical="center"/>
    </xf>
    <xf numFmtId="164" fontId="12" fillId="0" borderId="0" xfId="0" applyFont="1" applyAlignment="1">
      <alignment horizontal="right" vertical="center"/>
    </xf>
    <xf numFmtId="164" fontId="12" fillId="0" borderId="0" xfId="0" applyFont="1" applyAlignment="1">
      <alignment vertical="center"/>
    </xf>
    <xf numFmtId="199" fontId="21" fillId="0" borderId="0" xfId="0" applyNumberFormat="1" applyFont="1" applyBorder="1" applyAlignment="1">
      <alignment horizontal="center" vertical="center"/>
    </xf>
    <xf numFmtId="199" fontId="28" fillId="10" borderId="22" xfId="0" applyNumberFormat="1" applyFont="1" applyFill="1" applyBorder="1" applyAlignment="1">
      <alignment horizontal="center" vertical="center"/>
    </xf>
    <xf numFmtId="199" fontId="28" fillId="10" borderId="23" xfId="0" applyNumberFormat="1" applyFont="1" applyFill="1" applyBorder="1" applyAlignment="1">
      <alignment horizontal="center" vertical="center"/>
    </xf>
    <xf numFmtId="199" fontId="27" fillId="10" borderId="24" xfId="0" applyNumberFormat="1" applyFont="1" applyFill="1" applyBorder="1" applyAlignment="1">
      <alignment horizontal="center" vertical="center"/>
    </xf>
    <xf numFmtId="199" fontId="27" fillId="10" borderId="25" xfId="0" applyNumberFormat="1" applyFont="1" applyFill="1" applyBorder="1" applyAlignment="1">
      <alignment horizontal="center" vertical="center"/>
    </xf>
    <xf numFmtId="199" fontId="27" fillId="10" borderId="26" xfId="0" applyNumberFormat="1" applyFont="1" applyFill="1" applyBorder="1" applyAlignment="1">
      <alignment horizontal="center" vertical="center"/>
    </xf>
    <xf numFmtId="199" fontId="28" fillId="10" borderId="22" xfId="0" applyNumberFormat="1" applyFont="1" applyFill="1" applyBorder="1" applyAlignment="1">
      <alignment horizontal="right" vertical="center"/>
    </xf>
    <xf numFmtId="199" fontId="21" fillId="0" borderId="0" xfId="0" applyNumberFormat="1" applyFont="1" applyAlignment="1">
      <alignment horizontal="center" vertical="center"/>
    </xf>
    <xf numFmtId="199" fontId="28" fillId="11" borderId="27" xfId="0" applyNumberFormat="1" applyFont="1" applyFill="1" applyBorder="1" applyAlignment="1">
      <alignment horizontal="center" vertical="center"/>
    </xf>
    <xf numFmtId="199" fontId="28" fillId="11" borderId="28" xfId="0" applyNumberFormat="1" applyFont="1" applyFill="1" applyBorder="1" applyAlignment="1">
      <alignment horizontal="center" vertical="center"/>
    </xf>
    <xf numFmtId="199" fontId="28" fillId="11" borderId="27" xfId="0" applyNumberFormat="1" applyFont="1" applyFill="1" applyBorder="1" applyAlignment="1">
      <alignment horizontal="right" vertical="center"/>
    </xf>
    <xf numFmtId="199" fontId="28" fillId="12" borderId="27" xfId="0" applyNumberFormat="1" applyFont="1" applyFill="1" applyBorder="1" applyAlignment="1">
      <alignment horizontal="center" vertical="center"/>
    </xf>
    <xf numFmtId="199" fontId="28" fillId="12" borderId="28" xfId="0" applyNumberFormat="1" applyFont="1" applyFill="1" applyBorder="1" applyAlignment="1">
      <alignment horizontal="center" vertical="center"/>
    </xf>
    <xf numFmtId="199" fontId="28" fillId="12" borderId="27" xfId="0" applyNumberFormat="1" applyFont="1" applyFill="1" applyBorder="1" applyAlignment="1">
      <alignment horizontal="right" vertical="center"/>
    </xf>
    <xf numFmtId="199" fontId="21" fillId="13" borderId="27" xfId="0" applyNumberFormat="1" applyFont="1" applyFill="1" applyBorder="1" applyAlignment="1">
      <alignment horizontal="center" vertical="center"/>
    </xf>
    <xf numFmtId="199" fontId="21" fillId="13" borderId="28" xfId="0" applyNumberFormat="1" applyFont="1" applyFill="1" applyBorder="1" applyAlignment="1">
      <alignment horizontal="center" vertical="center"/>
    </xf>
    <xf numFmtId="199" fontId="27" fillId="13" borderId="29" xfId="0" applyNumberFormat="1" applyFont="1" applyFill="1" applyBorder="1" applyAlignment="1">
      <alignment horizontal="center" vertical="center"/>
    </xf>
    <xf numFmtId="199" fontId="27" fillId="13" borderId="12" xfId="0" applyNumberFormat="1" applyFont="1" applyFill="1" applyBorder="1" applyAlignment="1">
      <alignment horizontal="center" vertical="center"/>
    </xf>
    <xf numFmtId="199" fontId="27" fillId="13" borderId="30" xfId="0" applyNumberFormat="1" applyFont="1" applyFill="1" applyBorder="1" applyAlignment="1">
      <alignment horizontal="center" vertical="center"/>
    </xf>
    <xf numFmtId="199" fontId="27" fillId="13" borderId="27" xfId="0" applyNumberFormat="1" applyFont="1" applyFill="1" applyBorder="1" applyAlignment="1">
      <alignment horizontal="right" vertical="center"/>
    </xf>
    <xf numFmtId="199" fontId="28" fillId="14" borderId="27" xfId="0" applyNumberFormat="1" applyFont="1" applyFill="1" applyBorder="1" applyAlignment="1">
      <alignment horizontal="center" vertical="center"/>
    </xf>
    <xf numFmtId="199" fontId="28" fillId="14" borderId="28" xfId="0" applyNumberFormat="1" applyFont="1" applyFill="1" applyBorder="1" applyAlignment="1">
      <alignment horizontal="center" vertical="center"/>
    </xf>
    <xf numFmtId="199" fontId="27" fillId="14" borderId="29" xfId="0" applyNumberFormat="1" applyFont="1" applyFill="1" applyBorder="1" applyAlignment="1">
      <alignment horizontal="center" vertical="center"/>
    </xf>
    <xf numFmtId="199" fontId="27" fillId="14" borderId="12" xfId="0" applyNumberFormat="1" applyFont="1" applyFill="1" applyBorder="1" applyAlignment="1">
      <alignment horizontal="center" vertical="center"/>
    </xf>
    <xf numFmtId="199" fontId="27" fillId="14" borderId="30" xfId="0" applyNumberFormat="1" applyFont="1" applyFill="1" applyBorder="1" applyAlignment="1">
      <alignment horizontal="center" vertical="center"/>
    </xf>
    <xf numFmtId="199" fontId="28" fillId="14" borderId="27" xfId="0" applyNumberFormat="1" applyFont="1" applyFill="1" applyBorder="1" applyAlignment="1">
      <alignment horizontal="right" vertical="center"/>
    </xf>
    <xf numFmtId="199" fontId="27" fillId="15" borderId="27" xfId="0" applyNumberFormat="1" applyFont="1" applyFill="1" applyBorder="1" applyAlignment="1">
      <alignment horizontal="center" vertical="center"/>
    </xf>
    <xf numFmtId="199" fontId="27" fillId="15" borderId="28" xfId="0" applyNumberFormat="1" applyFont="1" applyFill="1" applyBorder="1" applyAlignment="1">
      <alignment horizontal="center" vertical="center"/>
    </xf>
    <xf numFmtId="199" fontId="27" fillId="15" borderId="29" xfId="0" applyNumberFormat="1" applyFont="1" applyFill="1" applyBorder="1" applyAlignment="1">
      <alignment horizontal="center" vertical="center"/>
    </xf>
    <xf numFmtId="199" fontId="27" fillId="15" borderId="12" xfId="0" applyNumberFormat="1" applyFont="1" applyFill="1" applyBorder="1" applyAlignment="1">
      <alignment horizontal="center" vertical="center"/>
    </xf>
    <xf numFmtId="199" fontId="27" fillId="15" borderId="30" xfId="0" applyNumberFormat="1" applyFont="1" applyFill="1" applyBorder="1" applyAlignment="1">
      <alignment horizontal="center" vertical="center"/>
    </xf>
    <xf numFmtId="199" fontId="27" fillId="15" borderId="27" xfId="0" applyNumberFormat="1" applyFont="1" applyFill="1" applyBorder="1" applyAlignment="1">
      <alignment horizontal="right" vertical="center"/>
    </xf>
    <xf numFmtId="199" fontId="27" fillId="16" borderId="27" xfId="0" applyNumberFormat="1" applyFont="1" applyFill="1" applyBorder="1" applyAlignment="1">
      <alignment horizontal="center" vertical="center"/>
    </xf>
    <xf numFmtId="199" fontId="27" fillId="16" borderId="28" xfId="0" applyNumberFormat="1" applyFont="1" applyFill="1" applyBorder="1" applyAlignment="1">
      <alignment horizontal="center" vertical="center"/>
    </xf>
    <xf numFmtId="199" fontId="27" fillId="16" borderId="29" xfId="0" applyNumberFormat="1" applyFont="1" applyFill="1" applyBorder="1" applyAlignment="1">
      <alignment horizontal="center" vertical="center"/>
    </xf>
    <xf numFmtId="199" fontId="27" fillId="16" borderId="12" xfId="0" applyNumberFormat="1" applyFont="1" applyFill="1" applyBorder="1" applyAlignment="1">
      <alignment horizontal="center" vertical="center"/>
    </xf>
    <xf numFmtId="199" fontId="27" fillId="16" borderId="30" xfId="0" applyNumberFormat="1" applyFont="1" applyFill="1" applyBorder="1" applyAlignment="1">
      <alignment horizontal="center" vertical="center"/>
    </xf>
    <xf numFmtId="199" fontId="27" fillId="16" borderId="27" xfId="0" applyNumberFormat="1" applyFont="1" applyFill="1" applyBorder="1" applyAlignment="1">
      <alignment horizontal="right" vertical="center"/>
    </xf>
    <xf numFmtId="199" fontId="48" fillId="17" borderId="27" xfId="0" applyNumberFormat="1" applyFont="1" applyFill="1" applyBorder="1" applyAlignment="1">
      <alignment horizontal="center" vertical="center"/>
    </xf>
    <xf numFmtId="199" fontId="48" fillId="17" borderId="28" xfId="0" applyNumberFormat="1" applyFont="1" applyFill="1" applyBorder="1" applyAlignment="1">
      <alignment horizontal="center" vertical="center"/>
    </xf>
    <xf numFmtId="199" fontId="48" fillId="17" borderId="29" xfId="0" applyNumberFormat="1" applyFont="1" applyFill="1" applyBorder="1" applyAlignment="1">
      <alignment horizontal="center" vertical="center"/>
    </xf>
    <xf numFmtId="199" fontId="48" fillId="17" borderId="12" xfId="0" applyNumberFormat="1" applyFont="1" applyFill="1" applyBorder="1" applyAlignment="1">
      <alignment horizontal="center" vertical="center"/>
    </xf>
    <xf numFmtId="199" fontId="48" fillId="17" borderId="30" xfId="0" applyNumberFormat="1" applyFont="1" applyFill="1" applyBorder="1" applyAlignment="1">
      <alignment horizontal="center" vertical="center"/>
    </xf>
    <xf numFmtId="199" fontId="48" fillId="17" borderId="27" xfId="0" applyNumberFormat="1" applyFont="1" applyFill="1" applyBorder="1" applyAlignment="1">
      <alignment horizontal="right" vertical="center"/>
    </xf>
    <xf numFmtId="199" fontId="27" fillId="5" borderId="27" xfId="0" applyNumberFormat="1" applyFont="1" applyFill="1" applyBorder="1" applyAlignment="1">
      <alignment horizontal="center" vertical="center"/>
    </xf>
    <xf numFmtId="199" fontId="27" fillId="5" borderId="28" xfId="0" applyNumberFormat="1" applyFont="1" applyFill="1" applyBorder="1" applyAlignment="1">
      <alignment horizontal="center" vertical="center"/>
    </xf>
    <xf numFmtId="199" fontId="27" fillId="5" borderId="29" xfId="0" applyNumberFormat="1" applyFont="1" applyFill="1" applyBorder="1" applyAlignment="1">
      <alignment horizontal="center" vertical="center"/>
    </xf>
    <xf numFmtId="199" fontId="27" fillId="5" borderId="27" xfId="0" applyNumberFormat="1" applyFont="1" applyFill="1" applyBorder="1" applyAlignment="1">
      <alignment horizontal="right" vertical="center"/>
    </xf>
    <xf numFmtId="199" fontId="28" fillId="17" borderId="31" xfId="0" applyNumberFormat="1" applyFont="1" applyFill="1" applyBorder="1" applyAlignment="1">
      <alignment horizontal="center" vertical="center"/>
    </xf>
    <xf numFmtId="199" fontId="27" fillId="4" borderId="17" xfId="0" applyNumberFormat="1" applyFont="1" applyFill="1" applyBorder="1" applyAlignment="1">
      <alignment horizontal="right" vertical="center"/>
    </xf>
    <xf numFmtId="199" fontId="21" fillId="0" borderId="0" xfId="0" applyNumberFormat="1" applyFont="1" applyBorder="1" applyAlignment="1">
      <alignment vertical="center"/>
    </xf>
    <xf numFmtId="199" fontId="27" fillId="18" borderId="22" xfId="0" applyNumberFormat="1" applyFont="1" applyFill="1" applyBorder="1" applyAlignment="1">
      <alignment horizontal="center" vertical="center"/>
    </xf>
    <xf numFmtId="199" fontId="27" fillId="18" borderId="23" xfId="0" applyNumberFormat="1" applyFont="1" applyFill="1" applyBorder="1" applyAlignment="1">
      <alignment horizontal="center" vertical="center"/>
    </xf>
    <xf numFmtId="199" fontId="27" fillId="18" borderId="24" xfId="0" applyNumberFormat="1" applyFont="1" applyFill="1" applyBorder="1" applyAlignment="1">
      <alignment horizontal="center" vertical="center"/>
    </xf>
    <xf numFmtId="199" fontId="27" fillId="18" borderId="25" xfId="0" applyNumberFormat="1" applyFont="1" applyFill="1" applyBorder="1" applyAlignment="1">
      <alignment horizontal="center" vertical="center"/>
    </xf>
    <xf numFmtId="199" fontId="27" fillId="18" borderId="26" xfId="0" applyNumberFormat="1" applyFont="1" applyFill="1" applyBorder="1" applyAlignment="1">
      <alignment horizontal="center" vertical="center"/>
    </xf>
    <xf numFmtId="199" fontId="27" fillId="18" borderId="32" xfId="0" applyNumberFormat="1" applyFont="1" applyFill="1" applyBorder="1" applyAlignment="1">
      <alignment horizontal="right" vertical="center"/>
    </xf>
    <xf numFmtId="199" fontId="27" fillId="19" borderId="33" xfId="0" applyNumberFormat="1" applyFont="1" applyFill="1" applyBorder="1" applyAlignment="1">
      <alignment horizontal="center" vertical="center"/>
    </xf>
    <xf numFmtId="199" fontId="27" fillId="19" borderId="34" xfId="0" applyNumberFormat="1" applyFont="1" applyFill="1" applyBorder="1" applyAlignment="1">
      <alignment horizontal="center" vertical="center"/>
    </xf>
    <xf numFmtId="199" fontId="27" fillId="19" borderId="29" xfId="0" applyNumberFormat="1" applyFont="1" applyFill="1" applyBorder="1" applyAlignment="1">
      <alignment horizontal="center" vertical="center"/>
    </xf>
    <xf numFmtId="199" fontId="27" fillId="19" borderId="27" xfId="0" applyNumberFormat="1" applyFont="1" applyFill="1" applyBorder="1" applyAlignment="1">
      <alignment horizontal="right" vertical="center"/>
    </xf>
    <xf numFmtId="199" fontId="21" fillId="0" borderId="0" xfId="0" applyNumberFormat="1" applyFont="1" applyFill="1" applyBorder="1" applyAlignment="1">
      <alignment horizontal="center" vertical="center"/>
    </xf>
    <xf numFmtId="199" fontId="27" fillId="20" borderId="33" xfId="0" applyNumberFormat="1" applyFont="1" applyFill="1" applyBorder="1" applyAlignment="1">
      <alignment horizontal="center" vertical="center"/>
    </xf>
    <xf numFmtId="199" fontId="27" fillId="20" borderId="34" xfId="0" applyNumberFormat="1" applyFont="1" applyFill="1" applyBorder="1" applyAlignment="1">
      <alignment horizontal="center" vertical="center"/>
    </xf>
    <xf numFmtId="199" fontId="27" fillId="20" borderId="29" xfId="0" applyNumberFormat="1" applyFont="1" applyFill="1" applyBorder="1" applyAlignment="1">
      <alignment horizontal="center" vertical="center"/>
    </xf>
    <xf numFmtId="199" fontId="27" fillId="20" borderId="27" xfId="0" applyNumberFormat="1" applyFont="1" applyFill="1" applyBorder="1" applyAlignment="1">
      <alignment horizontal="right" vertical="center"/>
    </xf>
    <xf numFmtId="199" fontId="27" fillId="3" borderId="5" xfId="0" applyNumberFormat="1" applyFont="1" applyFill="1" applyBorder="1" applyAlignment="1">
      <alignment horizontal="center" vertical="center"/>
    </xf>
    <xf numFmtId="199" fontId="28" fillId="17" borderId="35" xfId="0" applyNumberFormat="1" applyFont="1" applyFill="1" applyBorder="1" applyAlignment="1">
      <alignment horizontal="center" vertical="center"/>
    </xf>
    <xf numFmtId="199" fontId="28" fillId="17" borderId="36" xfId="0" applyNumberFormat="1" applyFont="1" applyFill="1" applyBorder="1" applyAlignment="1">
      <alignment horizontal="center" vertical="center"/>
    </xf>
    <xf numFmtId="199" fontId="28" fillId="17" borderId="37" xfId="0" applyNumberFormat="1" applyFont="1" applyFill="1" applyBorder="1" applyAlignment="1">
      <alignment horizontal="center" vertical="center"/>
    </xf>
    <xf numFmtId="199" fontId="21" fillId="0" borderId="31" xfId="0" applyNumberFormat="1" applyFont="1" applyFill="1" applyBorder="1" applyAlignment="1">
      <alignment vertical="center"/>
    </xf>
    <xf numFmtId="199" fontId="28" fillId="17" borderId="17" xfId="0" applyNumberFormat="1" applyFont="1" applyFill="1" applyBorder="1" applyAlignment="1">
      <alignment horizontal="center" vertical="center"/>
    </xf>
    <xf numFmtId="164" fontId="10" fillId="3" borderId="38" xfId="0" applyFont="1" applyFill="1" applyBorder="1" applyAlignment="1">
      <alignment horizontal="center" vertical="center"/>
    </xf>
    <xf numFmtId="164" fontId="27" fillId="15" borderId="18" xfId="0" applyFont="1" applyFill="1" applyBorder="1" applyAlignment="1">
      <alignment horizontal="center" vertical="center"/>
    </xf>
    <xf numFmtId="164" fontId="27" fillId="9" borderId="18" xfId="0" applyFont="1" applyFill="1" applyBorder="1" applyAlignment="1" quotePrefix="1">
      <alignment horizontal="center" vertical="center" wrapText="1"/>
    </xf>
    <xf numFmtId="164" fontId="28" fillId="8" borderId="39"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4"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11" xfId="0" applyFont="1" applyFill="1" applyBorder="1" applyAlignment="1" quotePrefix="1">
      <alignment horizontal="center" vertical="center"/>
    </xf>
    <xf numFmtId="199" fontId="28" fillId="21" borderId="27" xfId="0" applyNumberFormat="1" applyFont="1" applyFill="1" applyBorder="1" applyAlignment="1">
      <alignment horizontal="center" vertical="center"/>
    </xf>
    <xf numFmtId="199" fontId="28" fillId="21" borderId="28" xfId="0" applyNumberFormat="1" applyFont="1" applyFill="1" applyBorder="1" applyAlignment="1">
      <alignment horizontal="center" vertical="center"/>
    </xf>
    <xf numFmtId="199" fontId="28" fillId="21" borderId="29" xfId="0" applyNumberFormat="1" applyFont="1" applyFill="1" applyBorder="1" applyAlignment="1">
      <alignment horizontal="center" vertical="center"/>
    </xf>
    <xf numFmtId="199" fontId="28" fillId="21" borderId="12" xfId="0" applyNumberFormat="1" applyFont="1" applyFill="1" applyBorder="1" applyAlignment="1">
      <alignment horizontal="center" vertical="center"/>
    </xf>
    <xf numFmtId="199" fontId="28" fillId="21" borderId="30" xfId="0" applyNumberFormat="1" applyFont="1" applyFill="1" applyBorder="1" applyAlignment="1">
      <alignment horizontal="center" vertical="center"/>
    </xf>
    <xf numFmtId="199" fontId="28"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27" fillId="22" borderId="27" xfId="0" applyNumberFormat="1" applyFont="1" applyFill="1" applyBorder="1" applyAlignment="1">
      <alignment horizontal="center" vertical="center"/>
    </xf>
    <xf numFmtId="199" fontId="27" fillId="22" borderId="28" xfId="0" applyNumberFormat="1" applyFont="1" applyFill="1" applyBorder="1" applyAlignment="1">
      <alignment horizontal="center" vertical="center"/>
    </xf>
    <xf numFmtId="199" fontId="27" fillId="22" borderId="29" xfId="0" applyNumberFormat="1" applyFont="1" applyFill="1" applyBorder="1" applyAlignment="1">
      <alignment horizontal="center" vertical="center"/>
    </xf>
    <xf numFmtId="199" fontId="27" fillId="22" borderId="12" xfId="0" applyNumberFormat="1" applyFont="1" applyFill="1" applyBorder="1" applyAlignment="1">
      <alignment horizontal="center" vertical="center"/>
    </xf>
    <xf numFmtId="199" fontId="27" fillId="22" borderId="30" xfId="0" applyNumberFormat="1" applyFont="1" applyFill="1" applyBorder="1" applyAlignment="1">
      <alignment horizontal="center" vertical="center"/>
    </xf>
    <xf numFmtId="199" fontId="27" fillId="22" borderId="27" xfId="0" applyNumberFormat="1" applyFont="1" applyFill="1" applyBorder="1" applyAlignment="1">
      <alignment horizontal="right" vertical="center"/>
    </xf>
    <xf numFmtId="164" fontId="12" fillId="2" borderId="14" xfId="0" applyFont="1" applyFill="1" applyBorder="1" applyAlignment="1">
      <alignment vertical="center"/>
    </xf>
    <xf numFmtId="164" fontId="13" fillId="2" borderId="15" xfId="0" applyFont="1" applyFill="1" applyBorder="1" applyAlignment="1">
      <alignment vertical="center"/>
    </xf>
    <xf numFmtId="164" fontId="12" fillId="2" borderId="15" xfId="0" applyFont="1" applyFill="1" applyBorder="1" applyAlignment="1">
      <alignment vertical="center"/>
    </xf>
    <xf numFmtId="164" fontId="12" fillId="0" borderId="0" xfId="0" applyFont="1" applyBorder="1" applyAlignment="1">
      <alignment horizontal="right" vertical="center"/>
    </xf>
    <xf numFmtId="164" fontId="68" fillId="23" borderId="2" xfId="0" applyFont="1" applyFill="1" applyBorder="1" applyAlignment="1">
      <alignment vertical="center"/>
    </xf>
    <xf numFmtId="164" fontId="68" fillId="23" borderId="0" xfId="0" applyFont="1" applyFill="1" applyBorder="1" applyAlignment="1">
      <alignment vertical="center"/>
    </xf>
    <xf numFmtId="164" fontId="68" fillId="23" borderId="3" xfId="0" applyFont="1" applyFill="1" applyBorder="1" applyAlignment="1">
      <alignment vertical="center"/>
    </xf>
    <xf numFmtId="164" fontId="68" fillId="23" borderId="14" xfId="0" applyFont="1" applyFill="1" applyBorder="1" applyAlignment="1">
      <alignment vertical="center"/>
    </xf>
    <xf numFmtId="164" fontId="68" fillId="23" borderId="15" xfId="0" applyFont="1" applyFill="1" applyBorder="1" applyAlignment="1">
      <alignment vertical="center"/>
    </xf>
    <xf numFmtId="164" fontId="68" fillId="23" borderId="16" xfId="0" applyFont="1" applyFill="1" applyBorder="1" applyAlignment="1">
      <alignment vertical="center"/>
    </xf>
    <xf numFmtId="172" fontId="28" fillId="10" borderId="24" xfId="0" applyNumberFormat="1" applyFont="1" applyFill="1" applyBorder="1" applyAlignment="1">
      <alignment horizontal="center" vertical="center"/>
    </xf>
    <xf numFmtId="172" fontId="28" fillId="10" borderId="25" xfId="0" applyNumberFormat="1" applyFont="1" applyFill="1" applyBorder="1" applyAlignment="1">
      <alignment horizontal="center" vertical="center"/>
    </xf>
    <xf numFmtId="172" fontId="28" fillId="10" borderId="26" xfId="0" applyNumberFormat="1" applyFont="1" applyFill="1" applyBorder="1" applyAlignment="1">
      <alignment horizontal="center" vertical="center"/>
    </xf>
    <xf numFmtId="172" fontId="28" fillId="11" borderId="29" xfId="0" applyNumberFormat="1" applyFont="1" applyFill="1" applyBorder="1" applyAlignment="1">
      <alignment horizontal="center" vertical="center"/>
    </xf>
    <xf numFmtId="172" fontId="28" fillId="11" borderId="12" xfId="0" applyNumberFormat="1" applyFont="1" applyFill="1" applyBorder="1" applyAlignment="1">
      <alignment horizontal="center" vertical="center"/>
    </xf>
    <xf numFmtId="172" fontId="28" fillId="11" borderId="30" xfId="0" applyNumberFormat="1" applyFont="1" applyFill="1" applyBorder="1" applyAlignment="1">
      <alignment horizontal="center" vertical="center"/>
    </xf>
    <xf numFmtId="172" fontId="28" fillId="12" borderId="29" xfId="0" applyNumberFormat="1" applyFont="1" applyFill="1" applyBorder="1" applyAlignment="1">
      <alignment horizontal="center" vertical="center"/>
    </xf>
    <xf numFmtId="172" fontId="28" fillId="12" borderId="12" xfId="0" applyNumberFormat="1" applyFont="1" applyFill="1" applyBorder="1" applyAlignment="1">
      <alignment horizontal="center" vertical="center"/>
    </xf>
    <xf numFmtId="172" fontId="28" fillId="12" borderId="30" xfId="0" applyNumberFormat="1" applyFont="1" applyFill="1" applyBorder="1" applyAlignment="1">
      <alignment horizontal="center" vertical="center"/>
    </xf>
    <xf numFmtId="172" fontId="21" fillId="13" borderId="29" xfId="0" applyNumberFormat="1" applyFont="1" applyFill="1" applyBorder="1" applyAlignment="1">
      <alignment horizontal="center" vertical="center"/>
    </xf>
    <xf numFmtId="172" fontId="21" fillId="13" borderId="12" xfId="0" applyNumberFormat="1" applyFont="1" applyFill="1" applyBorder="1" applyAlignment="1">
      <alignment horizontal="center" vertical="center"/>
    </xf>
    <xf numFmtId="172" fontId="21" fillId="13" borderId="30" xfId="0" applyNumberFormat="1" applyFont="1" applyFill="1" applyBorder="1" applyAlignment="1">
      <alignment horizontal="center" vertical="center"/>
    </xf>
    <xf numFmtId="172" fontId="27" fillId="15" borderId="29" xfId="0" applyNumberFormat="1" applyFont="1" applyFill="1" applyBorder="1" applyAlignment="1">
      <alignment horizontal="center" vertical="center"/>
    </xf>
    <xf numFmtId="172" fontId="27" fillId="15" borderId="12" xfId="0" applyNumberFormat="1" applyFont="1" applyFill="1" applyBorder="1" applyAlignment="1">
      <alignment horizontal="center" vertical="center"/>
    </xf>
    <xf numFmtId="172" fontId="27" fillId="15" borderId="30" xfId="0" applyNumberFormat="1" applyFont="1" applyFill="1" applyBorder="1" applyAlignment="1">
      <alignment horizontal="center" vertical="center"/>
    </xf>
    <xf numFmtId="172" fontId="27" fillId="22" borderId="29" xfId="0" applyNumberFormat="1" applyFont="1" applyFill="1" applyBorder="1" applyAlignment="1">
      <alignment horizontal="center" vertical="center"/>
    </xf>
    <xf numFmtId="172" fontId="27" fillId="22" borderId="12" xfId="0" applyNumberFormat="1" applyFont="1" applyFill="1" applyBorder="1" applyAlignment="1">
      <alignment horizontal="center" vertical="center"/>
    </xf>
    <xf numFmtId="172" fontId="27" fillId="22" borderId="30" xfId="0" applyNumberFormat="1" applyFont="1" applyFill="1" applyBorder="1" applyAlignment="1">
      <alignment horizontal="center" vertical="center"/>
    </xf>
    <xf numFmtId="172" fontId="28" fillId="14" borderId="29" xfId="0" applyNumberFormat="1" applyFont="1" applyFill="1" applyBorder="1" applyAlignment="1">
      <alignment horizontal="center" vertical="center"/>
    </xf>
    <xf numFmtId="172" fontId="28" fillId="14" borderId="12" xfId="0" applyNumberFormat="1" applyFont="1" applyFill="1" applyBorder="1" applyAlignment="1">
      <alignment horizontal="center" vertical="center"/>
    </xf>
    <xf numFmtId="172" fontId="28" fillId="14" borderId="30" xfId="0" applyNumberFormat="1" applyFont="1" applyFill="1" applyBorder="1" applyAlignment="1">
      <alignment horizontal="center" vertical="center"/>
    </xf>
    <xf numFmtId="199" fontId="27" fillId="20" borderId="27" xfId="0" applyNumberFormat="1" applyFont="1" applyFill="1" applyBorder="1" applyAlignment="1">
      <alignment horizontal="center" vertical="center"/>
    </xf>
    <xf numFmtId="199" fontId="27" fillId="20" borderId="28" xfId="0" applyNumberFormat="1" applyFont="1" applyFill="1" applyBorder="1" applyAlignment="1">
      <alignment horizontal="center" vertical="center"/>
    </xf>
    <xf numFmtId="172" fontId="27" fillId="20" borderId="29" xfId="0" applyNumberFormat="1" applyFont="1" applyFill="1" applyBorder="1" applyAlignment="1">
      <alignment horizontal="center" vertical="center"/>
    </xf>
    <xf numFmtId="172" fontId="27" fillId="20" borderId="12" xfId="0" applyNumberFormat="1" applyFont="1" applyFill="1" applyBorder="1" applyAlignment="1">
      <alignment horizontal="center" vertical="center"/>
    </xf>
    <xf numFmtId="172" fontId="27" fillId="20" borderId="30" xfId="0" applyNumberFormat="1" applyFont="1" applyFill="1" applyBorder="1" applyAlignment="1">
      <alignment horizontal="center" vertical="center"/>
    </xf>
    <xf numFmtId="199" fontId="27" fillId="20" borderId="12" xfId="0" applyNumberFormat="1" applyFont="1" applyFill="1" applyBorder="1" applyAlignment="1">
      <alignment horizontal="center" vertical="center"/>
    </xf>
    <xf numFmtId="199" fontId="27" fillId="20" borderId="30" xfId="0" applyNumberFormat="1" applyFont="1" applyFill="1" applyBorder="1" applyAlignment="1">
      <alignment horizontal="center" vertical="center"/>
    </xf>
    <xf numFmtId="172" fontId="28" fillId="21" borderId="29" xfId="0" applyNumberFormat="1" applyFont="1" applyFill="1" applyBorder="1" applyAlignment="1">
      <alignment horizontal="center" vertical="center"/>
    </xf>
    <xf numFmtId="172" fontId="28" fillId="21" borderId="12" xfId="0" applyNumberFormat="1" applyFont="1" applyFill="1" applyBorder="1" applyAlignment="1">
      <alignment horizontal="center" vertical="center"/>
    </xf>
    <xf numFmtId="172" fontId="28" fillId="21" borderId="30" xfId="0" applyNumberFormat="1" applyFont="1" applyFill="1" applyBorder="1" applyAlignment="1">
      <alignment horizontal="center" vertical="center"/>
    </xf>
    <xf numFmtId="172" fontId="27" fillId="16" borderId="29" xfId="0" applyNumberFormat="1" applyFont="1" applyFill="1" applyBorder="1" applyAlignment="1">
      <alignment horizontal="center" vertical="center"/>
    </xf>
    <xf numFmtId="172" fontId="27" fillId="16" borderId="12" xfId="0" applyNumberFormat="1" applyFont="1" applyFill="1" applyBorder="1" applyAlignment="1">
      <alignment horizontal="center" vertical="center"/>
    </xf>
    <xf numFmtId="172" fontId="27" fillId="16" borderId="30" xfId="0" applyNumberFormat="1" applyFont="1" applyFill="1" applyBorder="1" applyAlignment="1">
      <alignment horizontal="center" vertical="center"/>
    </xf>
    <xf numFmtId="172" fontId="27" fillId="5" borderId="29" xfId="0" applyNumberFormat="1" applyFont="1" applyFill="1" applyBorder="1" applyAlignment="1">
      <alignment horizontal="center" vertical="center"/>
    </xf>
    <xf numFmtId="172" fontId="27" fillId="5" borderId="12" xfId="0" applyNumberFormat="1" applyFont="1" applyFill="1" applyBorder="1" applyAlignment="1">
      <alignment horizontal="center" vertical="center"/>
    </xf>
    <xf numFmtId="172" fontId="27" fillId="5" borderId="30" xfId="0" applyNumberFormat="1" applyFont="1" applyFill="1" applyBorder="1" applyAlignment="1">
      <alignment horizontal="center" vertical="center"/>
    </xf>
    <xf numFmtId="199" fontId="27" fillId="3" borderId="27" xfId="0" applyNumberFormat="1" applyFont="1" applyFill="1" applyBorder="1" applyAlignment="1">
      <alignment horizontal="center" vertical="center"/>
    </xf>
    <xf numFmtId="199" fontId="27" fillId="3" borderId="28" xfId="0" applyNumberFormat="1" applyFont="1" applyFill="1" applyBorder="1" applyAlignment="1">
      <alignment horizontal="center" vertical="center"/>
    </xf>
    <xf numFmtId="172" fontId="27" fillId="3" borderId="29" xfId="0" applyNumberFormat="1" applyFont="1" applyFill="1" applyBorder="1" applyAlignment="1">
      <alignment horizontal="center" vertical="center"/>
    </xf>
    <xf numFmtId="172" fontId="27" fillId="3" borderId="12" xfId="0" applyNumberFormat="1" applyFont="1" applyFill="1" applyBorder="1" applyAlignment="1">
      <alignment horizontal="center" vertical="center"/>
    </xf>
    <xf numFmtId="172" fontId="27" fillId="3" borderId="30" xfId="0" applyNumberFormat="1" applyFont="1" applyFill="1" applyBorder="1" applyAlignment="1">
      <alignment horizontal="center" vertical="center"/>
    </xf>
    <xf numFmtId="199" fontId="27" fillId="3" borderId="29" xfId="0" applyNumberFormat="1" applyFont="1" applyFill="1" applyBorder="1" applyAlignment="1">
      <alignment horizontal="center" vertical="center"/>
    </xf>
    <xf numFmtId="199" fontId="27" fillId="3" borderId="12" xfId="0" applyNumberFormat="1" applyFont="1" applyFill="1" applyBorder="1" applyAlignment="1">
      <alignment horizontal="center" vertical="center"/>
    </xf>
    <xf numFmtId="199" fontId="27" fillId="3" borderId="30" xfId="0" applyNumberFormat="1" applyFont="1" applyFill="1" applyBorder="1" applyAlignment="1">
      <alignment horizontal="center" vertical="center"/>
    </xf>
    <xf numFmtId="199" fontId="27" fillId="3" borderId="27" xfId="0" applyNumberFormat="1" applyFont="1" applyFill="1" applyBorder="1" applyAlignment="1">
      <alignment horizontal="right" vertical="center"/>
    </xf>
    <xf numFmtId="172" fontId="48" fillId="17" borderId="29" xfId="0" applyNumberFormat="1" applyFont="1" applyFill="1" applyBorder="1" applyAlignment="1">
      <alignment horizontal="center" vertical="center"/>
    </xf>
    <xf numFmtId="172" fontId="48" fillId="17" borderId="12" xfId="0" applyNumberFormat="1" applyFont="1" applyFill="1" applyBorder="1" applyAlignment="1">
      <alignment horizontal="center" vertical="center"/>
    </xf>
    <xf numFmtId="172" fontId="48" fillId="17" borderId="30" xfId="0" applyNumberFormat="1" applyFont="1" applyFill="1" applyBorder="1" applyAlignment="1">
      <alignment horizontal="center" vertical="center"/>
    </xf>
    <xf numFmtId="199" fontId="27" fillId="18" borderId="27" xfId="0" applyNumberFormat="1" applyFont="1" applyFill="1" applyBorder="1" applyAlignment="1">
      <alignment horizontal="center" vertical="center"/>
    </xf>
    <xf numFmtId="199" fontId="27" fillId="18" borderId="28" xfId="0" applyNumberFormat="1" applyFont="1" applyFill="1" applyBorder="1" applyAlignment="1">
      <alignment horizontal="center" vertical="center"/>
    </xf>
    <xf numFmtId="172" fontId="27" fillId="18" borderId="29" xfId="0" applyNumberFormat="1" applyFont="1" applyFill="1" applyBorder="1" applyAlignment="1">
      <alignment horizontal="center" vertical="center"/>
    </xf>
    <xf numFmtId="172" fontId="27" fillId="18" borderId="12" xfId="0" applyNumberFormat="1" applyFont="1" applyFill="1" applyBorder="1" applyAlignment="1">
      <alignment horizontal="center" vertical="center"/>
    </xf>
    <xf numFmtId="172" fontId="27" fillId="18" borderId="30" xfId="0" applyNumberFormat="1" applyFont="1" applyFill="1" applyBorder="1" applyAlignment="1">
      <alignment horizontal="center" vertical="center"/>
    </xf>
    <xf numFmtId="199" fontId="27" fillId="18" borderId="29" xfId="0" applyNumberFormat="1" applyFont="1" applyFill="1" applyBorder="1" applyAlignment="1">
      <alignment horizontal="center" vertical="center"/>
    </xf>
    <xf numFmtId="199" fontId="27" fillId="18" borderId="12" xfId="0" applyNumberFormat="1" applyFont="1" applyFill="1" applyBorder="1" applyAlignment="1">
      <alignment horizontal="center" vertical="center"/>
    </xf>
    <xf numFmtId="199" fontId="27" fillId="18" borderId="30" xfId="0" applyNumberFormat="1" applyFont="1" applyFill="1" applyBorder="1" applyAlignment="1">
      <alignment horizontal="center" vertical="center"/>
    </xf>
    <xf numFmtId="199" fontId="27" fillId="18" borderId="27" xfId="0" applyNumberFormat="1" applyFont="1" applyFill="1" applyBorder="1" applyAlignment="1">
      <alignment horizontal="right" vertical="center"/>
    </xf>
    <xf numFmtId="172" fontId="27" fillId="18" borderId="24" xfId="0" applyNumberFormat="1" applyFont="1" applyFill="1" applyBorder="1" applyAlignment="1">
      <alignment horizontal="center" vertical="center"/>
    </xf>
    <xf numFmtId="172" fontId="27" fillId="18" borderId="25" xfId="0" applyNumberFormat="1" applyFont="1" applyFill="1" applyBorder="1" applyAlignment="1">
      <alignment horizontal="center" vertical="center"/>
    </xf>
    <xf numFmtId="172" fontId="27" fillId="18" borderId="26" xfId="0" applyNumberFormat="1" applyFont="1" applyFill="1" applyBorder="1" applyAlignment="1">
      <alignment horizontal="center" vertical="center"/>
    </xf>
    <xf numFmtId="172" fontId="27" fillId="18" borderId="40" xfId="0" applyNumberFormat="1" applyFont="1" applyFill="1" applyBorder="1" applyAlignment="1">
      <alignment horizontal="center" vertical="center"/>
    </xf>
    <xf numFmtId="172" fontId="27" fillId="19" borderId="41" xfId="0" applyNumberFormat="1" applyFont="1" applyFill="1" applyBorder="1" applyAlignment="1">
      <alignment horizontal="center" vertical="center"/>
    </xf>
    <xf numFmtId="172" fontId="27" fillId="19" borderId="8" xfId="0" applyNumberFormat="1" applyFont="1" applyFill="1" applyBorder="1" applyAlignment="1">
      <alignment horizontal="center" vertical="center"/>
    </xf>
    <xf numFmtId="172" fontId="27" fillId="19" borderId="42" xfId="0" applyNumberFormat="1" applyFont="1" applyFill="1" applyBorder="1" applyAlignment="1">
      <alignment horizontal="center" vertical="center"/>
    </xf>
    <xf numFmtId="172" fontId="27" fillId="19" borderId="7" xfId="0" applyNumberFormat="1" applyFont="1" applyFill="1" applyBorder="1" applyAlignment="1">
      <alignment horizontal="center" vertical="center"/>
    </xf>
    <xf numFmtId="172" fontId="27" fillId="20" borderId="41" xfId="0" applyNumberFormat="1" applyFont="1" applyFill="1" applyBorder="1" applyAlignment="1">
      <alignment horizontal="center" vertical="center"/>
    </xf>
    <xf numFmtId="172" fontId="27" fillId="20" borderId="8" xfId="0" applyNumberFormat="1" applyFont="1" applyFill="1" applyBorder="1" applyAlignment="1">
      <alignment horizontal="center" vertical="center"/>
    </xf>
    <xf numFmtId="172" fontId="27" fillId="20" borderId="42" xfId="0" applyNumberFormat="1" applyFont="1" applyFill="1" applyBorder="1" applyAlignment="1">
      <alignment horizontal="center" vertical="center"/>
    </xf>
    <xf numFmtId="172" fontId="27" fillId="20" borderId="7" xfId="0" applyNumberFormat="1" applyFont="1" applyFill="1" applyBorder="1" applyAlignment="1">
      <alignment horizontal="center" vertical="center"/>
    </xf>
    <xf numFmtId="172" fontId="27" fillId="4" borderId="36" xfId="0" applyNumberFormat="1" applyFont="1" applyFill="1" applyBorder="1" applyAlignment="1">
      <alignment horizontal="center" vertical="center"/>
    </xf>
    <xf numFmtId="172" fontId="28" fillId="17" borderId="35" xfId="0" applyNumberFormat="1" applyFont="1" applyFill="1" applyBorder="1" applyAlignment="1">
      <alignment horizontal="center" vertical="center"/>
    </xf>
    <xf numFmtId="172" fontId="27" fillId="4" borderId="35" xfId="0" applyNumberFormat="1" applyFont="1" applyFill="1" applyBorder="1" applyAlignment="1">
      <alignment horizontal="center" vertical="center"/>
    </xf>
    <xf numFmtId="172" fontId="27" fillId="4" borderId="37" xfId="0" applyNumberFormat="1" applyFont="1" applyFill="1" applyBorder="1" applyAlignment="1">
      <alignment horizontal="center" vertical="center"/>
    </xf>
    <xf numFmtId="172" fontId="28" fillId="17" borderId="36" xfId="0" applyNumberFormat="1" applyFont="1" applyFill="1" applyBorder="1" applyAlignment="1">
      <alignment horizontal="center" vertical="center"/>
    </xf>
    <xf numFmtId="172" fontId="28" fillId="17" borderId="37" xfId="0" applyNumberFormat="1" applyFont="1" applyFill="1" applyBorder="1" applyAlignment="1">
      <alignment horizontal="center" vertical="center"/>
    </xf>
    <xf numFmtId="164" fontId="10" fillId="0" borderId="0" xfId="0" applyFont="1" applyBorder="1" applyAlignment="1">
      <alignment horizontal="center" vertical="center"/>
    </xf>
    <xf numFmtId="164" fontId="56" fillId="2" borderId="2" xfId="0" applyFont="1" applyFill="1" applyBorder="1" applyAlignment="1">
      <alignment horizontal="center" vertical="center"/>
    </xf>
    <xf numFmtId="164" fontId="10" fillId="0" borderId="0" xfId="0" applyFont="1" applyAlignment="1">
      <alignment horizontal="center" vertical="center"/>
    </xf>
    <xf numFmtId="164" fontId="21" fillId="0" borderId="0" xfId="0" applyFont="1" applyBorder="1" applyAlignment="1">
      <alignment horizontal="center" vertical="center"/>
    </xf>
    <xf numFmtId="164" fontId="21" fillId="0" borderId="0" xfId="0" applyFont="1" applyAlignment="1">
      <alignment horizontal="center" vertical="center"/>
    </xf>
    <xf numFmtId="164" fontId="10" fillId="2" borderId="2" xfId="0" applyFont="1" applyFill="1" applyBorder="1" applyAlignment="1">
      <alignment horizontal="center" vertical="center"/>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8"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43"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8"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43" xfId="0" applyFont="1" applyFill="1" applyBorder="1" applyAlignment="1">
      <alignment horizontal="center" vertical="center"/>
    </xf>
    <xf numFmtId="164" fontId="28" fillId="24" borderId="39"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24" borderId="14" xfId="0" applyFont="1" applyFill="1" applyBorder="1" applyAlignment="1">
      <alignment horizontal="center" vertical="center" wrapText="1"/>
    </xf>
    <xf numFmtId="164" fontId="27" fillId="7" borderId="44"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27" fillId="7" borderId="16"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4" borderId="0" xfId="0" applyFont="1" applyFill="1" applyBorder="1" applyAlignment="1">
      <alignment vertical="center"/>
    </xf>
    <xf numFmtId="164" fontId="56" fillId="0" borderId="0" xfId="0" applyFont="1" applyBorder="1" applyAlignment="1">
      <alignment horizontal="center" vertical="center"/>
    </xf>
    <xf numFmtId="164" fontId="59" fillId="3" borderId="44" xfId="0" applyFont="1" applyFill="1" applyBorder="1" applyAlignment="1">
      <alignment horizontal="center" vertical="center"/>
    </xf>
    <xf numFmtId="164" fontId="56" fillId="0" borderId="0" xfId="0" applyFont="1" applyAlignment="1">
      <alignment horizontal="center" vertical="center"/>
    </xf>
    <xf numFmtId="164" fontId="10" fillId="3" borderId="5" xfId="0" applyFont="1" applyFill="1" applyBorder="1" applyAlignment="1">
      <alignment horizontal="center" vertical="center"/>
    </xf>
    <xf numFmtId="172" fontId="28" fillId="10" borderId="45" xfId="0" applyNumberFormat="1" applyFont="1" applyFill="1" applyBorder="1" applyAlignment="1">
      <alignment horizontal="center" vertical="center"/>
    </xf>
    <xf numFmtId="199" fontId="27" fillId="10" borderId="45" xfId="0" applyNumberFormat="1" applyFont="1" applyFill="1" applyBorder="1" applyAlignment="1">
      <alignment horizontal="center" vertical="center"/>
    </xf>
    <xf numFmtId="172" fontId="21" fillId="13" borderId="46" xfId="0" applyNumberFormat="1" applyFont="1" applyFill="1" applyBorder="1" applyAlignment="1">
      <alignment horizontal="center" vertical="center"/>
    </xf>
    <xf numFmtId="199" fontId="27" fillId="13" borderId="46" xfId="0" applyNumberFormat="1" applyFont="1" applyFill="1" applyBorder="1" applyAlignment="1">
      <alignment horizontal="center" vertical="center"/>
    </xf>
    <xf numFmtId="172" fontId="27" fillId="15" borderId="46" xfId="0" applyNumberFormat="1" applyFont="1" applyFill="1" applyBorder="1" applyAlignment="1">
      <alignment horizontal="center" vertical="center"/>
    </xf>
    <xf numFmtId="199" fontId="27" fillId="15" borderId="46" xfId="0" applyNumberFormat="1" applyFont="1" applyFill="1" applyBorder="1" applyAlignment="1">
      <alignment horizontal="center" vertical="center"/>
    </xf>
    <xf numFmtId="172" fontId="27" fillId="22" borderId="46" xfId="0" applyNumberFormat="1" applyFont="1" applyFill="1" applyBorder="1" applyAlignment="1">
      <alignment horizontal="center" vertical="center"/>
    </xf>
    <xf numFmtId="199" fontId="27" fillId="22" borderId="46" xfId="0" applyNumberFormat="1" applyFont="1" applyFill="1" applyBorder="1" applyAlignment="1">
      <alignment horizontal="center" vertical="center"/>
    </xf>
    <xf numFmtId="172" fontId="28" fillId="21" borderId="46" xfId="0" applyNumberFormat="1" applyFont="1" applyFill="1" applyBorder="1" applyAlignment="1">
      <alignment horizontal="center" vertical="center"/>
    </xf>
    <xf numFmtId="199" fontId="28" fillId="21" borderId="46" xfId="0" applyNumberFormat="1" applyFont="1" applyFill="1" applyBorder="1" applyAlignment="1">
      <alignment horizontal="center" vertical="center"/>
    </xf>
    <xf numFmtId="172" fontId="28" fillId="14" borderId="46" xfId="0" applyNumberFormat="1" applyFont="1" applyFill="1" applyBorder="1" applyAlignment="1">
      <alignment horizontal="center" vertical="center"/>
    </xf>
    <xf numFmtId="199" fontId="27" fillId="14" borderId="46" xfId="0" applyNumberFormat="1" applyFont="1" applyFill="1" applyBorder="1" applyAlignment="1">
      <alignment horizontal="center" vertical="center"/>
    </xf>
    <xf numFmtId="172" fontId="27" fillId="20" borderId="46" xfId="0" applyNumberFormat="1" applyFont="1" applyFill="1" applyBorder="1" applyAlignment="1">
      <alignment horizontal="center" vertical="center"/>
    </xf>
    <xf numFmtId="199" fontId="27" fillId="20" borderId="46" xfId="0" applyNumberFormat="1" applyFont="1" applyFill="1" applyBorder="1" applyAlignment="1">
      <alignment horizontal="center" vertical="center"/>
    </xf>
    <xf numFmtId="172" fontId="28" fillId="11" borderId="46" xfId="0" applyNumberFormat="1" applyFont="1" applyFill="1" applyBorder="1" applyAlignment="1">
      <alignment horizontal="center" vertical="center"/>
    </xf>
    <xf numFmtId="199" fontId="28" fillId="11" borderId="29" xfId="0" applyNumberFormat="1" applyFont="1" applyFill="1" applyBorder="1" applyAlignment="1">
      <alignment horizontal="center" vertical="center"/>
    </xf>
    <xf numFmtId="199" fontId="28" fillId="11" borderId="46" xfId="0" applyNumberFormat="1" applyFont="1" applyFill="1" applyBorder="1" applyAlignment="1">
      <alignment horizontal="center" vertical="center"/>
    </xf>
    <xf numFmtId="199" fontId="28" fillId="11" borderId="12" xfId="0" applyNumberFormat="1" applyFont="1" applyFill="1" applyBorder="1" applyAlignment="1">
      <alignment horizontal="center" vertical="center"/>
    </xf>
    <xf numFmtId="199" fontId="28" fillId="11" borderId="30" xfId="0" applyNumberFormat="1" applyFont="1" applyFill="1" applyBorder="1" applyAlignment="1">
      <alignment horizontal="center" vertical="center"/>
    </xf>
    <xf numFmtId="172" fontId="28" fillId="12" borderId="46" xfId="0" applyNumberFormat="1" applyFont="1" applyFill="1" applyBorder="1" applyAlignment="1">
      <alignment horizontal="center" vertical="center"/>
    </xf>
    <xf numFmtId="199" fontId="28" fillId="12" borderId="29" xfId="0" applyNumberFormat="1" applyFont="1" applyFill="1" applyBorder="1" applyAlignment="1">
      <alignment horizontal="center" vertical="center"/>
    </xf>
    <xf numFmtId="199" fontId="28" fillId="12" borderId="46" xfId="0" applyNumberFormat="1" applyFont="1" applyFill="1" applyBorder="1" applyAlignment="1">
      <alignment horizontal="center" vertical="center"/>
    </xf>
    <xf numFmtId="199" fontId="28" fillId="12" borderId="12" xfId="0" applyNumberFormat="1" applyFont="1" applyFill="1" applyBorder="1" applyAlignment="1">
      <alignment horizontal="center" vertical="center"/>
    </xf>
    <xf numFmtId="199" fontId="28" fillId="12" borderId="30" xfId="0" applyNumberFormat="1" applyFont="1" applyFill="1" applyBorder="1" applyAlignment="1">
      <alignment horizontal="center" vertical="center"/>
    </xf>
    <xf numFmtId="172" fontId="27" fillId="16" borderId="46" xfId="0" applyNumberFormat="1" applyFont="1" applyFill="1" applyBorder="1" applyAlignment="1">
      <alignment horizontal="center" vertical="center"/>
    </xf>
    <xf numFmtId="199" fontId="27" fillId="16" borderId="46" xfId="0" applyNumberFormat="1" applyFont="1" applyFill="1" applyBorder="1" applyAlignment="1">
      <alignment horizontal="center" vertical="center"/>
    </xf>
    <xf numFmtId="172" fontId="27" fillId="5" borderId="46" xfId="0" applyNumberFormat="1" applyFont="1" applyFill="1" applyBorder="1" applyAlignment="1">
      <alignment horizontal="center" vertical="center"/>
    </xf>
    <xf numFmtId="172" fontId="27" fillId="3" borderId="46" xfId="0" applyNumberFormat="1" applyFont="1" applyFill="1" applyBorder="1" applyAlignment="1">
      <alignment horizontal="center" vertical="center"/>
    </xf>
    <xf numFmtId="199" fontId="27" fillId="3" borderId="46" xfId="0" applyNumberFormat="1" applyFont="1" applyFill="1" applyBorder="1" applyAlignment="1">
      <alignment horizontal="center" vertical="center"/>
    </xf>
    <xf numFmtId="172" fontId="48" fillId="17" borderId="46" xfId="0" applyNumberFormat="1" applyFont="1" applyFill="1" applyBorder="1" applyAlignment="1">
      <alignment horizontal="center" vertical="center"/>
    </xf>
    <xf numFmtId="199" fontId="48" fillId="17" borderId="46" xfId="0" applyNumberFormat="1" applyFont="1" applyFill="1" applyBorder="1" applyAlignment="1">
      <alignment horizontal="center" vertical="center"/>
    </xf>
    <xf numFmtId="172" fontId="27" fillId="18" borderId="46" xfId="0" applyNumberFormat="1" applyFont="1" applyFill="1" applyBorder="1" applyAlignment="1">
      <alignment horizontal="center" vertical="center"/>
    </xf>
    <xf numFmtId="199" fontId="27" fillId="18" borderId="46" xfId="0" applyNumberFormat="1" applyFont="1" applyFill="1" applyBorder="1" applyAlignment="1">
      <alignment horizontal="center" vertical="center"/>
    </xf>
    <xf numFmtId="172" fontId="27" fillId="18" borderId="45" xfId="0" applyNumberFormat="1" applyFont="1" applyFill="1" applyBorder="1" applyAlignment="1">
      <alignment horizontal="center" vertical="center"/>
    </xf>
    <xf numFmtId="199" fontId="27" fillId="18" borderId="45" xfId="0" applyNumberFormat="1" applyFont="1" applyFill="1" applyBorder="1" applyAlignment="1">
      <alignment horizontal="center" vertical="center"/>
    </xf>
    <xf numFmtId="172" fontId="27" fillId="19" borderId="19" xfId="0" applyNumberFormat="1" applyFont="1" applyFill="1" applyBorder="1" applyAlignment="1">
      <alignment horizontal="center" vertical="center"/>
    </xf>
    <xf numFmtId="199" fontId="27" fillId="19" borderId="27" xfId="0" applyNumberFormat="1" applyFont="1" applyFill="1" applyBorder="1" applyAlignment="1">
      <alignment horizontal="center" vertical="center"/>
    </xf>
    <xf numFmtId="172" fontId="27" fillId="20" borderId="19" xfId="0" applyNumberFormat="1" applyFont="1" applyFill="1" applyBorder="1" applyAlignment="1">
      <alignment horizontal="center" vertical="center"/>
    </xf>
    <xf numFmtId="164" fontId="10" fillId="3" borderId="14" xfId="0" applyFont="1" applyFill="1" applyBorder="1" applyAlignment="1">
      <alignment vertical="center"/>
    </xf>
    <xf numFmtId="172" fontId="27" fillId="3" borderId="15" xfId="0" applyNumberFormat="1" applyFont="1" applyFill="1" applyBorder="1" applyAlignment="1">
      <alignment horizontal="center" vertical="center"/>
    </xf>
    <xf numFmtId="172" fontId="28" fillId="3" borderId="15" xfId="0" applyNumberFormat="1" applyFont="1" applyFill="1" applyBorder="1" applyAlignment="1">
      <alignment horizontal="center" vertical="center"/>
    </xf>
    <xf numFmtId="172" fontId="28" fillId="3" borderId="16" xfId="0" applyNumberFormat="1" applyFont="1" applyFill="1" applyBorder="1" applyAlignment="1">
      <alignment horizontal="center" vertical="center"/>
    </xf>
    <xf numFmtId="164" fontId="10" fillId="2" borderId="6" xfId="0" applyFont="1" applyFill="1" applyBorder="1" applyAlignment="1">
      <alignment horizontal="center" vertical="center"/>
    </xf>
    <xf numFmtId="164" fontId="10" fillId="2" borderId="3" xfId="0" applyFont="1" applyFill="1" applyBorder="1" applyAlignment="1">
      <alignment horizontal="center" vertical="center"/>
    </xf>
    <xf numFmtId="164" fontId="61" fillId="6" borderId="47" xfId="0" applyFont="1" applyFill="1" applyBorder="1" applyAlignment="1">
      <alignment horizontal="center" vertical="center"/>
    </xf>
    <xf numFmtId="164" fontId="77" fillId="2" borderId="48" xfId="0" applyFont="1" applyFill="1" applyBorder="1" applyAlignment="1">
      <alignment horizontal="center" vertical="center"/>
    </xf>
    <xf numFmtId="164" fontId="77" fillId="2" borderId="49" xfId="0" applyFont="1" applyFill="1" applyBorder="1" applyAlignment="1">
      <alignment horizontal="center" vertical="center"/>
    </xf>
    <xf numFmtId="164" fontId="21" fillId="2" borderId="3" xfId="0" applyFont="1" applyFill="1" applyBorder="1" applyAlignment="1">
      <alignment horizontal="center" vertical="center"/>
    </xf>
    <xf numFmtId="164" fontId="71" fillId="5" borderId="22" xfId="0" applyFont="1" applyFill="1" applyBorder="1" applyAlignment="1">
      <alignment horizontal="center" vertical="center"/>
    </xf>
    <xf numFmtId="164" fontId="71" fillId="3" borderId="27" xfId="0" applyFont="1" applyFill="1" applyBorder="1" applyAlignment="1">
      <alignment horizontal="center" vertical="center"/>
    </xf>
    <xf numFmtId="164" fontId="71" fillId="3" borderId="12" xfId="0" applyFont="1" applyFill="1" applyBorder="1" applyAlignment="1">
      <alignment horizontal="center" vertical="center"/>
    </xf>
    <xf numFmtId="164" fontId="71" fillId="3" borderId="29" xfId="0" applyFont="1" applyFill="1" applyBorder="1" applyAlignment="1">
      <alignment horizontal="center" vertical="center"/>
    </xf>
    <xf numFmtId="164" fontId="71" fillId="3" borderId="30" xfId="0" applyFont="1" applyFill="1" applyBorder="1" applyAlignment="1">
      <alignment horizontal="center" vertical="center"/>
    </xf>
    <xf numFmtId="164" fontId="78" fillId="17" borderId="27" xfId="0" applyFont="1" applyFill="1" applyBorder="1" applyAlignment="1">
      <alignment horizontal="center" vertical="center"/>
    </xf>
    <xf numFmtId="164" fontId="78" fillId="17" borderId="12" xfId="0" applyFont="1" applyFill="1" applyBorder="1" applyAlignment="1">
      <alignment horizontal="center" vertical="center"/>
    </xf>
    <xf numFmtId="164" fontId="78" fillId="17" borderId="29" xfId="0" applyFont="1" applyFill="1" applyBorder="1" applyAlignment="1">
      <alignment horizontal="center" vertical="center"/>
    </xf>
    <xf numFmtId="164" fontId="78" fillId="17" borderId="30" xfId="0" applyFont="1" applyFill="1" applyBorder="1" applyAlignment="1">
      <alignment horizontal="center" vertical="center"/>
    </xf>
    <xf numFmtId="164" fontId="71" fillId="22" borderId="27" xfId="0" applyFont="1" applyFill="1" applyBorder="1" applyAlignment="1">
      <alignment horizontal="center" vertical="center"/>
    </xf>
    <xf numFmtId="164" fontId="71" fillId="22" borderId="12" xfId="0" applyFont="1" applyFill="1" applyBorder="1" applyAlignment="1">
      <alignment horizontal="center" vertical="center"/>
    </xf>
    <xf numFmtId="164" fontId="59" fillId="22" borderId="29" xfId="0" applyFont="1" applyFill="1" applyBorder="1" applyAlignment="1">
      <alignment horizontal="center" vertical="center"/>
    </xf>
    <xf numFmtId="164" fontId="59" fillId="22" borderId="12" xfId="0" applyFont="1" applyFill="1" applyBorder="1" applyAlignment="1">
      <alignment horizontal="center" vertical="center"/>
    </xf>
    <xf numFmtId="164" fontId="59" fillId="22" borderId="30" xfId="0" applyFont="1" applyFill="1" applyBorder="1" applyAlignment="1">
      <alignment horizontal="center" vertical="center"/>
    </xf>
    <xf numFmtId="0" fontId="71" fillId="18" borderId="27" xfId="0" applyNumberFormat="1" applyFont="1" applyFill="1" applyBorder="1" applyAlignment="1">
      <alignment horizontal="center" vertical="center"/>
    </xf>
    <xf numFmtId="164" fontId="71" fillId="18" borderId="12" xfId="0" applyFont="1" applyFill="1" applyBorder="1" applyAlignment="1">
      <alignment horizontal="center" vertical="center"/>
    </xf>
    <xf numFmtId="164" fontId="71" fillId="18" borderId="29" xfId="0" applyFont="1" applyFill="1" applyBorder="1" applyAlignment="1">
      <alignment horizontal="center" vertical="center"/>
    </xf>
    <xf numFmtId="164" fontId="71" fillId="18" borderId="30" xfId="0" applyFont="1" applyFill="1" applyBorder="1" applyAlignment="1">
      <alignment horizontal="center" vertical="center"/>
    </xf>
    <xf numFmtId="164" fontId="76" fillId="10" borderId="27" xfId="0" applyFont="1" applyFill="1" applyBorder="1" applyAlignment="1">
      <alignment horizontal="center" vertical="center"/>
    </xf>
    <xf numFmtId="164" fontId="76" fillId="10" borderId="12" xfId="0" applyFont="1" applyFill="1" applyBorder="1" applyAlignment="1">
      <alignment horizontal="center" vertical="center"/>
    </xf>
    <xf numFmtId="164" fontId="76" fillId="10" borderId="29" xfId="0" applyFont="1" applyFill="1" applyBorder="1" applyAlignment="1">
      <alignment horizontal="center" vertical="center"/>
    </xf>
    <xf numFmtId="164" fontId="76" fillId="10" borderId="30" xfId="0" applyFont="1" applyFill="1" applyBorder="1" applyAlignment="1">
      <alignment horizontal="center" vertical="center"/>
    </xf>
    <xf numFmtId="164" fontId="71" fillId="13" borderId="12" xfId="0" applyFont="1" applyFill="1" applyBorder="1" applyAlignment="1">
      <alignment horizontal="center" vertical="center"/>
    </xf>
    <xf numFmtId="164" fontId="71" fillId="15" borderId="27" xfId="0" applyFont="1" applyFill="1" applyBorder="1" applyAlignment="1">
      <alignment horizontal="center" vertical="center"/>
    </xf>
    <xf numFmtId="164" fontId="71" fillId="15" borderId="12" xfId="0" applyFont="1" applyFill="1" applyBorder="1" applyAlignment="1">
      <alignment horizontal="center" vertical="center"/>
    </xf>
    <xf numFmtId="164" fontId="71" fillId="15" borderId="29" xfId="0" applyFont="1" applyFill="1" applyBorder="1" applyAlignment="1">
      <alignment horizontal="center" vertical="center"/>
    </xf>
    <xf numFmtId="164" fontId="71" fillId="15" borderId="30" xfId="0" applyFont="1" applyFill="1" applyBorder="1" applyAlignment="1">
      <alignment horizontal="center" vertical="center"/>
    </xf>
    <xf numFmtId="164" fontId="71" fillId="22" borderId="29" xfId="0" applyFont="1" applyFill="1" applyBorder="1" applyAlignment="1">
      <alignment horizontal="center" vertical="center"/>
    </xf>
    <xf numFmtId="164" fontId="71" fillId="22" borderId="30" xfId="0" applyFont="1" applyFill="1" applyBorder="1" applyAlignment="1">
      <alignment horizontal="center" vertical="center"/>
    </xf>
    <xf numFmtId="164" fontId="76" fillId="21" borderId="27" xfId="0" applyFont="1" applyFill="1" applyBorder="1" applyAlignment="1">
      <alignment horizontal="center" vertical="center"/>
    </xf>
    <xf numFmtId="164" fontId="76" fillId="21" borderId="29" xfId="0" applyFont="1" applyFill="1" applyBorder="1" applyAlignment="1">
      <alignment horizontal="center" vertical="center"/>
    </xf>
    <xf numFmtId="164" fontId="76" fillId="21" borderId="12" xfId="0" applyFont="1" applyFill="1" applyBorder="1" applyAlignment="1">
      <alignment horizontal="center" vertical="center"/>
    </xf>
    <xf numFmtId="164" fontId="76" fillId="21" borderId="30" xfId="0" applyFont="1" applyFill="1" applyBorder="1" applyAlignment="1">
      <alignment horizontal="center" vertical="center"/>
    </xf>
    <xf numFmtId="164" fontId="71" fillId="20" borderId="27" xfId="0" applyFont="1" applyFill="1" applyBorder="1" applyAlignment="1">
      <alignment horizontal="center" vertical="center"/>
    </xf>
    <xf numFmtId="164" fontId="71" fillId="20" borderId="12" xfId="0" applyFont="1" applyFill="1" applyBorder="1" applyAlignment="1">
      <alignment horizontal="center" vertical="center"/>
    </xf>
    <xf numFmtId="164" fontId="71" fillId="20" borderId="29" xfId="0" applyFont="1" applyFill="1" applyBorder="1" applyAlignment="1">
      <alignment horizontal="center" vertical="center"/>
    </xf>
    <xf numFmtId="164" fontId="71" fillId="20" borderId="30" xfId="0" applyFont="1" applyFill="1" applyBorder="1" applyAlignment="1">
      <alignment horizontal="center" vertical="center"/>
    </xf>
    <xf numFmtId="164" fontId="76" fillId="14" borderId="27" xfId="0" applyFont="1" applyFill="1" applyBorder="1" applyAlignment="1">
      <alignment horizontal="center" vertical="center"/>
    </xf>
    <xf numFmtId="164" fontId="76" fillId="14" borderId="12" xfId="0" applyFont="1" applyFill="1" applyBorder="1" applyAlignment="1">
      <alignment horizontal="center" vertical="center"/>
    </xf>
    <xf numFmtId="164" fontId="76" fillId="14" borderId="29" xfId="0" applyFont="1" applyFill="1" applyBorder="1" applyAlignment="1">
      <alignment horizontal="center" vertical="center"/>
    </xf>
    <xf numFmtId="164" fontId="76" fillId="14" borderId="30" xfId="0" applyFont="1" applyFill="1" applyBorder="1" applyAlignment="1">
      <alignment horizontal="center" vertical="center"/>
    </xf>
    <xf numFmtId="164" fontId="76" fillId="12" borderId="27" xfId="0" applyFont="1" applyFill="1" applyBorder="1" applyAlignment="1">
      <alignment horizontal="center" vertical="center"/>
    </xf>
    <xf numFmtId="164" fontId="76" fillId="12" borderId="12" xfId="0" applyFont="1" applyFill="1" applyBorder="1" applyAlignment="1">
      <alignment horizontal="center" vertical="center"/>
    </xf>
    <xf numFmtId="164" fontId="76" fillId="12" borderId="29" xfId="0" applyFont="1" applyFill="1" applyBorder="1" applyAlignment="1">
      <alignment horizontal="center" vertical="center"/>
    </xf>
    <xf numFmtId="164" fontId="76" fillId="12" borderId="30" xfId="0" applyFont="1" applyFill="1" applyBorder="1" applyAlignment="1">
      <alignment horizontal="center" vertical="center"/>
    </xf>
    <xf numFmtId="164" fontId="76" fillId="11" borderId="27" xfId="0" applyFont="1" applyFill="1" applyBorder="1" applyAlignment="1">
      <alignment horizontal="center" vertical="center"/>
    </xf>
    <xf numFmtId="164" fontId="76" fillId="11" borderId="12" xfId="0" applyFont="1" applyFill="1" applyBorder="1" applyAlignment="1">
      <alignment horizontal="center" vertical="center"/>
    </xf>
    <xf numFmtId="164" fontId="76" fillId="11" borderId="29" xfId="0" applyFont="1" applyFill="1" applyBorder="1" applyAlignment="1">
      <alignment horizontal="center" vertical="center"/>
    </xf>
    <xf numFmtId="164" fontId="76" fillId="11" borderId="30" xfId="0" applyFont="1" applyFill="1" applyBorder="1" applyAlignment="1">
      <alignment horizontal="center" vertical="center"/>
    </xf>
    <xf numFmtId="164" fontId="71" fillId="16" borderId="48" xfId="0" applyFont="1" applyFill="1" applyBorder="1" applyAlignment="1">
      <alignment horizontal="center" vertical="center"/>
    </xf>
    <xf numFmtId="164" fontId="71" fillId="16" borderId="47" xfId="0" applyFont="1" applyFill="1" applyBorder="1" applyAlignment="1">
      <alignment horizontal="center" vertical="center"/>
    </xf>
    <xf numFmtId="164" fontId="71" fillId="16" borderId="49" xfId="0" applyFont="1" applyFill="1" applyBorder="1" applyAlignment="1">
      <alignment horizontal="center" vertical="center"/>
    </xf>
    <xf numFmtId="164" fontId="71" fillId="25" borderId="50" xfId="0" applyFont="1" applyFill="1" applyBorder="1" applyAlignment="1">
      <alignment horizontal="center" vertical="center"/>
    </xf>
    <xf numFmtId="164" fontId="71" fillId="26" borderId="39" xfId="0" applyFont="1" applyFill="1" applyBorder="1" applyAlignment="1">
      <alignment horizontal="center" vertical="center"/>
    </xf>
    <xf numFmtId="164" fontId="71" fillId="27" borderId="51" xfId="0" applyFont="1" applyFill="1" applyBorder="1" applyAlignment="1">
      <alignment horizontal="center" vertical="center"/>
    </xf>
    <xf numFmtId="164" fontId="71" fillId="17" borderId="11" xfId="0" applyFont="1" applyFill="1" applyBorder="1" applyAlignment="1">
      <alignment horizontal="center" vertical="center"/>
    </xf>
    <xf numFmtId="168" fontId="71" fillId="17" borderId="11" xfId="0" applyNumberFormat="1" applyFont="1" applyFill="1" applyBorder="1" applyAlignment="1">
      <alignment horizontal="center" vertical="center"/>
    </xf>
    <xf numFmtId="164" fontId="76" fillId="17" borderId="48" xfId="0" applyFont="1" applyFill="1" applyBorder="1" applyAlignment="1">
      <alignment horizontal="center" vertical="center"/>
    </xf>
    <xf numFmtId="164" fontId="10" fillId="2" borderId="16" xfId="0" applyFont="1" applyFill="1" applyBorder="1" applyAlignment="1">
      <alignment vertical="center"/>
    </xf>
    <xf numFmtId="164" fontId="46" fillId="23" borderId="0" xfId="0" applyFont="1" applyFill="1" applyBorder="1" applyAlignment="1">
      <alignment vertical="center"/>
    </xf>
    <xf numFmtId="164" fontId="46" fillId="23" borderId="3" xfId="0" applyFont="1" applyFill="1" applyBorder="1" applyAlignment="1">
      <alignment vertical="center"/>
    </xf>
    <xf numFmtId="164" fontId="64" fillId="3" borderId="0" xfId="0" applyFont="1" applyFill="1" applyBorder="1" applyAlignment="1">
      <alignment horizontal="center" vertical="center"/>
    </xf>
    <xf numFmtId="164" fontId="10" fillId="3" borderId="0" xfId="0" applyFont="1" applyFill="1" applyBorder="1" applyAlignment="1">
      <alignment horizontal="center" vertical="center"/>
    </xf>
    <xf numFmtId="164" fontId="10" fillId="3" borderId="3" xfId="0" applyFont="1" applyFill="1" applyBorder="1" applyAlignment="1">
      <alignment horizontal="center" vertical="center"/>
    </xf>
    <xf numFmtId="172" fontId="28" fillId="10" borderId="50" xfId="0" applyNumberFormat="1" applyFont="1" applyFill="1" applyBorder="1" applyAlignment="1">
      <alignment horizontal="center" vertical="center"/>
    </xf>
    <xf numFmtId="172" fontId="28" fillId="10" borderId="52" xfId="0" applyNumberFormat="1" applyFont="1" applyFill="1" applyBorder="1" applyAlignment="1">
      <alignment horizontal="center" vertical="center"/>
    </xf>
    <xf numFmtId="172" fontId="27" fillId="15" borderId="39" xfId="0" applyNumberFormat="1" applyFont="1" applyFill="1" applyBorder="1" applyAlignment="1">
      <alignment horizontal="center" vertical="center"/>
    </xf>
    <xf numFmtId="172" fontId="27" fillId="15" borderId="53" xfId="0" applyNumberFormat="1" applyFont="1" applyFill="1" applyBorder="1" applyAlignment="1">
      <alignment horizontal="center" vertical="center"/>
    </xf>
    <xf numFmtId="172" fontId="27" fillId="22" borderId="39" xfId="0" applyNumberFormat="1" applyFont="1" applyFill="1" applyBorder="1" applyAlignment="1">
      <alignment horizontal="center" vertical="center"/>
    </xf>
    <xf numFmtId="172" fontId="27" fillId="22" borderId="53" xfId="0" applyNumberFormat="1" applyFont="1" applyFill="1" applyBorder="1" applyAlignment="1">
      <alignment horizontal="center" vertical="center"/>
    </xf>
    <xf numFmtId="172" fontId="28" fillId="21" borderId="39" xfId="0" applyNumberFormat="1" applyFont="1" applyFill="1" applyBorder="1" applyAlignment="1">
      <alignment horizontal="center" vertical="center"/>
    </xf>
    <xf numFmtId="172" fontId="28" fillId="21" borderId="53" xfId="0" applyNumberFormat="1" applyFont="1" applyFill="1" applyBorder="1" applyAlignment="1">
      <alignment horizontal="center" vertical="center"/>
    </xf>
    <xf numFmtId="172" fontId="28" fillId="14" borderId="39" xfId="0" applyNumberFormat="1" applyFont="1" applyFill="1" applyBorder="1" applyAlignment="1">
      <alignment horizontal="center" vertical="center"/>
    </xf>
    <xf numFmtId="172" fontId="28" fillId="14" borderId="53" xfId="0" applyNumberFormat="1" applyFont="1" applyFill="1" applyBorder="1" applyAlignment="1">
      <alignment horizontal="center" vertical="center"/>
    </xf>
    <xf numFmtId="172" fontId="27" fillId="20" borderId="39" xfId="0" applyNumberFormat="1" applyFont="1" applyFill="1" applyBorder="1" applyAlignment="1">
      <alignment horizontal="center" vertical="center"/>
    </xf>
    <xf numFmtId="172" fontId="27" fillId="20" borderId="53" xfId="0" applyNumberFormat="1" applyFont="1" applyFill="1" applyBorder="1" applyAlignment="1">
      <alignment horizontal="center" vertical="center"/>
    </xf>
    <xf numFmtId="172" fontId="28" fillId="12" borderId="39" xfId="0" applyNumberFormat="1" applyFont="1" applyFill="1" applyBorder="1" applyAlignment="1">
      <alignment horizontal="center" vertical="center"/>
    </xf>
    <xf numFmtId="172" fontId="28" fillId="12" borderId="53" xfId="0" applyNumberFormat="1" applyFont="1" applyFill="1" applyBorder="1" applyAlignment="1">
      <alignment horizontal="center" vertical="center"/>
    </xf>
    <xf numFmtId="199" fontId="21" fillId="28" borderId="27" xfId="0" applyNumberFormat="1" applyFont="1" applyFill="1" applyBorder="1" applyAlignment="1">
      <alignment horizontal="center" vertical="center"/>
    </xf>
    <xf numFmtId="199" fontId="21" fillId="28" borderId="28" xfId="0" applyNumberFormat="1" applyFont="1" applyFill="1" applyBorder="1" applyAlignment="1">
      <alignment horizontal="center" vertical="center"/>
    </xf>
    <xf numFmtId="172" fontId="21" fillId="28" borderId="39" xfId="0" applyNumberFormat="1" applyFont="1" applyFill="1" applyBorder="1" applyAlignment="1">
      <alignment horizontal="center" vertical="center"/>
    </xf>
    <xf numFmtId="172" fontId="21" fillId="28" borderId="29" xfId="0" applyNumberFormat="1" applyFont="1" applyFill="1" applyBorder="1" applyAlignment="1">
      <alignment horizontal="center" vertical="center"/>
    </xf>
    <xf numFmtId="172" fontId="21" fillId="28" borderId="12" xfId="0" applyNumberFormat="1" applyFont="1" applyFill="1" applyBorder="1" applyAlignment="1">
      <alignment horizontal="center" vertical="center"/>
    </xf>
    <xf numFmtId="172" fontId="21" fillId="28" borderId="30" xfId="0" applyNumberFormat="1" applyFont="1" applyFill="1" applyBorder="1" applyAlignment="1">
      <alignment horizontal="center" vertical="center"/>
    </xf>
    <xf numFmtId="172" fontId="21" fillId="28" borderId="53" xfId="0" applyNumberFormat="1" applyFont="1" applyFill="1" applyBorder="1" applyAlignment="1">
      <alignment horizontal="center" vertical="center"/>
    </xf>
    <xf numFmtId="172" fontId="21" fillId="28" borderId="46" xfId="0" applyNumberFormat="1" applyFont="1" applyFill="1" applyBorder="1" applyAlignment="1">
      <alignment horizontal="center" vertical="center"/>
    </xf>
    <xf numFmtId="199" fontId="27" fillId="28" borderId="29" xfId="0" applyNumberFormat="1" applyFont="1" applyFill="1" applyBorder="1" applyAlignment="1">
      <alignment horizontal="center" vertical="center"/>
    </xf>
    <xf numFmtId="199" fontId="27" fillId="28" borderId="46" xfId="0" applyNumberFormat="1" applyFont="1" applyFill="1" applyBorder="1" applyAlignment="1">
      <alignment horizontal="center" vertical="center"/>
    </xf>
    <xf numFmtId="199" fontId="27" fillId="28" borderId="12" xfId="0" applyNumberFormat="1" applyFont="1" applyFill="1" applyBorder="1" applyAlignment="1">
      <alignment horizontal="center" vertical="center"/>
    </xf>
    <xf numFmtId="199" fontId="27" fillId="28" borderId="30" xfId="0" applyNumberFormat="1" applyFont="1" applyFill="1" applyBorder="1" applyAlignment="1">
      <alignment horizontal="center" vertical="center"/>
    </xf>
    <xf numFmtId="199" fontId="27" fillId="28" borderId="27" xfId="0" applyNumberFormat="1" applyFont="1" applyFill="1" applyBorder="1" applyAlignment="1">
      <alignment horizontal="right" vertical="center"/>
    </xf>
    <xf numFmtId="172" fontId="28" fillId="11" borderId="39" xfId="0" applyNumberFormat="1" applyFont="1" applyFill="1" applyBorder="1" applyAlignment="1">
      <alignment horizontal="center" vertical="center"/>
    </xf>
    <xf numFmtId="172" fontId="28" fillId="11" borderId="53" xfId="0" applyNumberFormat="1" applyFont="1" applyFill="1" applyBorder="1" applyAlignment="1">
      <alignment horizontal="center" vertical="center"/>
    </xf>
    <xf numFmtId="172" fontId="21" fillId="13" borderId="39" xfId="0" applyNumberFormat="1" applyFont="1" applyFill="1" applyBorder="1" applyAlignment="1">
      <alignment horizontal="center" vertical="center"/>
    </xf>
    <xf numFmtId="172" fontId="21" fillId="13" borderId="53" xfId="0" applyNumberFormat="1" applyFont="1" applyFill="1" applyBorder="1" applyAlignment="1">
      <alignment horizontal="center" vertical="center"/>
    </xf>
    <xf numFmtId="172" fontId="27" fillId="16" borderId="39" xfId="0" applyNumberFormat="1" applyFont="1" applyFill="1" applyBorder="1" applyAlignment="1">
      <alignment horizontal="center" vertical="center"/>
    </xf>
    <xf numFmtId="172" fontId="27" fillId="16" borderId="53" xfId="0" applyNumberFormat="1" applyFont="1" applyFill="1" applyBorder="1" applyAlignment="1">
      <alignment horizontal="center" vertical="center"/>
    </xf>
    <xf numFmtId="172" fontId="27" fillId="5" borderId="39" xfId="0" applyNumberFormat="1" applyFont="1" applyFill="1" applyBorder="1" applyAlignment="1">
      <alignment horizontal="center" vertical="center"/>
    </xf>
    <xf numFmtId="172" fontId="27" fillId="5" borderId="53" xfId="0" applyNumberFormat="1" applyFont="1" applyFill="1" applyBorder="1" applyAlignment="1">
      <alignment horizontal="center" vertical="center"/>
    </xf>
    <xf numFmtId="172" fontId="27" fillId="3" borderId="39" xfId="0" applyNumberFormat="1" applyFont="1" applyFill="1" applyBorder="1" applyAlignment="1">
      <alignment horizontal="center" vertical="center"/>
    </xf>
    <xf numFmtId="172" fontId="27" fillId="3" borderId="53" xfId="0" applyNumberFormat="1" applyFont="1" applyFill="1" applyBorder="1" applyAlignment="1">
      <alignment horizontal="center" vertical="center"/>
    </xf>
    <xf numFmtId="172" fontId="48" fillId="17" borderId="39" xfId="0" applyNumberFormat="1" applyFont="1" applyFill="1" applyBorder="1" applyAlignment="1">
      <alignment horizontal="center" vertical="center"/>
    </xf>
    <xf numFmtId="172" fontId="48" fillId="17" borderId="53" xfId="0" applyNumberFormat="1" applyFont="1" applyFill="1" applyBorder="1" applyAlignment="1">
      <alignment horizontal="center" vertical="center"/>
    </xf>
    <xf numFmtId="172" fontId="27" fillId="18" borderId="39" xfId="0" applyNumberFormat="1" applyFont="1" applyFill="1" applyBorder="1" applyAlignment="1">
      <alignment horizontal="center" vertical="center"/>
    </xf>
    <xf numFmtId="172" fontId="27" fillId="18" borderId="47" xfId="0" applyNumberFormat="1" applyFont="1" applyFill="1" applyBorder="1" applyAlignment="1">
      <alignment horizontal="center" vertical="center"/>
    </xf>
    <xf numFmtId="172" fontId="27" fillId="18" borderId="48" xfId="0" applyNumberFormat="1" applyFont="1" applyFill="1" applyBorder="1" applyAlignment="1">
      <alignment horizontal="center" vertical="center"/>
    </xf>
    <xf numFmtId="172" fontId="27" fillId="18" borderId="49" xfId="0" applyNumberFormat="1" applyFont="1" applyFill="1" applyBorder="1" applyAlignment="1">
      <alignment horizontal="center" vertical="center"/>
    </xf>
    <xf numFmtId="172" fontId="27" fillId="18" borderId="53" xfId="0" applyNumberFormat="1" applyFont="1" applyFill="1" applyBorder="1" applyAlignment="1">
      <alignment horizontal="center" vertical="center"/>
    </xf>
    <xf numFmtId="172" fontId="27" fillId="18" borderId="54" xfId="0" applyNumberFormat="1" applyFont="1" applyFill="1" applyBorder="1" applyAlignment="1">
      <alignment horizontal="center" vertical="center"/>
    </xf>
    <xf numFmtId="164" fontId="71" fillId="28" borderId="27" xfId="0" applyFont="1" applyFill="1" applyBorder="1" applyAlignment="1">
      <alignment horizontal="center" vertical="center"/>
    </xf>
    <xf numFmtId="164" fontId="71" fillId="28" borderId="12" xfId="0" applyFont="1" applyFill="1" applyBorder="1" applyAlignment="1">
      <alignment horizontal="center" vertical="center"/>
    </xf>
    <xf numFmtId="164" fontId="71" fillId="28" borderId="29" xfId="0" applyFont="1" applyFill="1" applyBorder="1" applyAlignment="1">
      <alignment horizontal="center" vertical="center"/>
    </xf>
    <xf numFmtId="164" fontId="71" fillId="28" borderId="30" xfId="0" applyFont="1" applyFill="1" applyBorder="1" applyAlignment="1">
      <alignment horizontal="center" vertical="center"/>
    </xf>
    <xf numFmtId="164" fontId="71" fillId="13" borderId="27" xfId="0" applyFont="1" applyFill="1" applyBorder="1" applyAlignment="1">
      <alignment horizontal="center" vertical="center"/>
    </xf>
    <xf numFmtId="164" fontId="71" fillId="13" borderId="29" xfId="0" applyFont="1" applyFill="1" applyBorder="1" applyAlignment="1">
      <alignment horizontal="center" vertical="center"/>
    </xf>
    <xf numFmtId="164" fontId="71" fillId="13" borderId="30" xfId="0" applyFont="1" applyFill="1" applyBorder="1" applyAlignment="1">
      <alignment horizontal="center" vertical="center"/>
    </xf>
    <xf numFmtId="164" fontId="10" fillId="2" borderId="14" xfId="0" applyFont="1" applyFill="1" applyBorder="1" applyAlignment="1">
      <alignment horizontal="left" vertical="center" indent="2"/>
    </xf>
    <xf numFmtId="164" fontId="60" fillId="7" borderId="55" xfId="0" applyFont="1" applyFill="1" applyBorder="1" applyAlignment="1">
      <alignment horizontal="center" vertical="center" wrapText="1"/>
    </xf>
    <xf numFmtId="164" fontId="60" fillId="7" borderId="56" xfId="0" applyFont="1" applyFill="1" applyBorder="1" applyAlignment="1">
      <alignment horizontal="center" vertical="center" wrapText="1"/>
    </xf>
    <xf numFmtId="164" fontId="84" fillId="0" borderId="0" xfId="0" applyFont="1" applyFill="1" applyAlignment="1">
      <alignment/>
    </xf>
    <xf numFmtId="164" fontId="85" fillId="0" borderId="0" xfId="0" applyFont="1" applyFill="1" applyAlignment="1">
      <alignment/>
    </xf>
    <xf numFmtId="164" fontId="86" fillId="0" borderId="0" xfId="0" applyFont="1" applyFill="1" applyAlignment="1">
      <alignment horizontal="left" vertical="top"/>
    </xf>
    <xf numFmtId="164" fontId="5" fillId="0" borderId="0" xfId="0" applyFont="1" applyFill="1" applyAlignment="1">
      <alignment/>
    </xf>
    <xf numFmtId="164" fontId="86" fillId="0" borderId="0" xfId="0" applyFont="1" applyFill="1" applyAlignment="1" quotePrefix="1">
      <alignment horizontal="left" vertical="top"/>
    </xf>
    <xf numFmtId="164" fontId="51" fillId="0" borderId="0" xfId="0" applyFont="1" applyFill="1" applyBorder="1" applyAlignment="1">
      <alignment horizontal="center" vertical="top"/>
    </xf>
    <xf numFmtId="164" fontId="8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87" fillId="0" borderId="0" xfId="0" applyFont="1" applyFill="1" applyAlignment="1">
      <alignment/>
    </xf>
    <xf numFmtId="164" fontId="88"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57" xfId="0" applyFont="1" applyFill="1" applyBorder="1" applyAlignment="1">
      <alignment horizontal="center" vertical="center"/>
    </xf>
    <xf numFmtId="164" fontId="10" fillId="2" borderId="15" xfId="0" applyFont="1" applyFill="1" applyBorder="1" applyAlignment="1">
      <alignment vertical="center"/>
    </xf>
    <xf numFmtId="164" fontId="44" fillId="2" borderId="15" xfId="0" applyFont="1" applyFill="1" applyBorder="1" applyAlignment="1">
      <alignment horizontal="center" vertical="center"/>
    </xf>
    <xf numFmtId="164" fontId="44" fillId="2" borderId="58" xfId="0" applyFont="1" applyFill="1" applyBorder="1" applyAlignment="1">
      <alignment horizontal="center" vertical="center"/>
    </xf>
    <xf numFmtId="164" fontId="68" fillId="7" borderId="44" xfId="0" applyFont="1" applyFill="1" applyBorder="1" applyAlignment="1">
      <alignment horizontal="center" vertical="center" wrapText="1"/>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91" fillId="0" borderId="0" xfId="0" applyFont="1" applyAlignment="1">
      <alignment/>
    </xf>
    <xf numFmtId="164" fontId="92" fillId="0" borderId="0" xfId="0" applyNumberFormat="1" applyFont="1" applyFill="1" applyAlignment="1" applyProtection="1" quotePrefix="1">
      <alignment horizontal="center"/>
      <protection/>
    </xf>
    <xf numFmtId="164" fontId="93" fillId="0" borderId="0" xfId="0" applyFont="1" applyAlignment="1">
      <alignment/>
    </xf>
    <xf numFmtId="164" fontId="10" fillId="2" borderId="2" xfId="0" applyFont="1" applyFill="1" applyBorder="1" applyAlignment="1">
      <alignment horizontal="left" vertical="center" indent="2"/>
    </xf>
    <xf numFmtId="164" fontId="94" fillId="0" borderId="0" xfId="0" applyFont="1" applyAlignment="1">
      <alignment/>
    </xf>
    <xf numFmtId="164" fontId="95"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94" fillId="0" borderId="0" xfId="0" applyFont="1" applyAlignment="1">
      <alignment horizontal="center"/>
    </xf>
    <xf numFmtId="164" fontId="45" fillId="3" borderId="5" xfId="0" applyFont="1" applyFill="1" applyBorder="1" applyAlignment="1">
      <alignment horizontal="center" vertical="center"/>
    </xf>
    <xf numFmtId="164" fontId="99" fillId="17" borderId="47" xfId="0" applyFont="1" applyFill="1" applyBorder="1" applyAlignment="1">
      <alignment horizontal="left" vertical="center" indent="2"/>
    </xf>
    <xf numFmtId="164" fontId="100" fillId="17" borderId="48" xfId="0" applyFont="1" applyFill="1" applyBorder="1" applyAlignment="1">
      <alignment/>
    </xf>
    <xf numFmtId="164" fontId="100" fillId="17" borderId="49" xfId="0" applyFont="1" applyFill="1" applyBorder="1" applyAlignment="1">
      <alignment/>
    </xf>
    <xf numFmtId="164" fontId="1" fillId="8" borderId="1" xfId="0" applyFont="1" applyFill="1" applyBorder="1" applyAlignment="1">
      <alignment/>
    </xf>
    <xf numFmtId="164" fontId="1" fillId="8" borderId="0" xfId="0" applyFont="1" applyFill="1" applyBorder="1" applyAlignment="1">
      <alignment/>
    </xf>
    <xf numFmtId="164" fontId="60" fillId="8" borderId="0" xfId="0" applyFont="1" applyFill="1" applyBorder="1" applyAlignment="1">
      <alignment vertical="center" wrapText="1"/>
    </xf>
    <xf numFmtId="164" fontId="60" fillId="15" borderId="5" xfId="0" applyFont="1" applyFill="1" applyBorder="1" applyAlignment="1" quotePrefix="1">
      <alignment horizontal="center" vertical="center" wrapText="1"/>
    </xf>
    <xf numFmtId="164" fontId="60" fillId="15" borderId="59" xfId="0" applyFont="1" applyFill="1" applyBorder="1" applyAlignment="1" quotePrefix="1">
      <alignment horizontal="center" vertical="center" wrapText="1"/>
    </xf>
    <xf numFmtId="164" fontId="60" fillId="15" borderId="59" xfId="0" applyFont="1" applyFill="1" applyBorder="1" applyAlignment="1">
      <alignment horizontal="center" vertical="center" wrapText="1"/>
    </xf>
    <xf numFmtId="164" fontId="60" fillId="2" borderId="39" xfId="0" applyFont="1" applyFill="1" applyBorder="1" applyAlignment="1">
      <alignment horizontal="center" vertical="center" wrapText="1"/>
    </xf>
    <xf numFmtId="164" fontId="60" fillId="2" borderId="59" xfId="0" applyFont="1" applyFill="1" applyBorder="1" applyAlignment="1">
      <alignment horizontal="center" vertical="center" wrapText="1"/>
    </xf>
    <xf numFmtId="164" fontId="56" fillId="8" borderId="0" xfId="0" applyFont="1" applyFill="1" applyBorder="1" applyAlignment="1">
      <alignment vertical="center"/>
    </xf>
    <xf numFmtId="164" fontId="56" fillId="8" borderId="3" xfId="0" applyFont="1" applyFill="1" applyBorder="1" applyAlignment="1">
      <alignment vertical="center"/>
    </xf>
    <xf numFmtId="164" fontId="60" fillId="15" borderId="51" xfId="0" applyFont="1" applyFill="1" applyBorder="1" applyAlignment="1">
      <alignment horizontal="center" vertical="center" wrapText="1"/>
    </xf>
    <xf numFmtId="172" fontId="28" fillId="8" borderId="2"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8" fillId="8" borderId="3" xfId="0" applyNumberFormat="1" applyFont="1" applyFill="1" applyBorder="1" applyAlignment="1">
      <alignment horizontal="center" vertical="center"/>
    </xf>
    <xf numFmtId="172" fontId="27" fillId="8" borderId="2"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7" fillId="8" borderId="3" xfId="0" applyNumberFormat="1" applyFont="1" applyFill="1" applyBorder="1" applyAlignment="1">
      <alignment horizontal="center" vertical="center"/>
    </xf>
    <xf numFmtId="172" fontId="28" fillId="8" borderId="14" xfId="0" applyNumberFormat="1" applyFont="1" applyFill="1" applyBorder="1" applyAlignment="1">
      <alignment horizontal="center" vertical="center"/>
    </xf>
    <xf numFmtId="172" fontId="28" fillId="8" borderId="15" xfId="0" applyNumberFormat="1" applyFont="1" applyFill="1" applyBorder="1" applyAlignment="1">
      <alignment horizontal="center" vertical="center"/>
    </xf>
    <xf numFmtId="172" fontId="28" fillId="8" borderId="16" xfId="0" applyNumberFormat="1" applyFont="1" applyFill="1" applyBorder="1" applyAlignment="1">
      <alignment horizontal="center" vertical="center"/>
    </xf>
    <xf numFmtId="172" fontId="27" fillId="8" borderId="14" xfId="0" applyNumberFormat="1" applyFont="1" applyFill="1" applyBorder="1" applyAlignment="1">
      <alignment horizontal="center" vertical="center"/>
    </xf>
    <xf numFmtId="172" fontId="27" fillId="8" borderId="15" xfId="0" applyNumberFormat="1" applyFont="1" applyFill="1" applyBorder="1" applyAlignment="1">
      <alignment horizontal="center" vertical="center"/>
    </xf>
    <xf numFmtId="172" fontId="27" fillId="8" borderId="16" xfId="0" applyNumberFormat="1" applyFont="1" applyFill="1" applyBorder="1" applyAlignment="1">
      <alignment horizontal="center" vertical="center"/>
    </xf>
    <xf numFmtId="164" fontId="56" fillId="8" borderId="15" xfId="0" applyFont="1" applyFill="1" applyBorder="1" applyAlignment="1">
      <alignment vertical="center"/>
    </xf>
    <xf numFmtId="164" fontId="56" fillId="8" borderId="16" xfId="0" applyFont="1" applyFill="1" applyBorder="1" applyAlignment="1">
      <alignment vertical="center"/>
    </xf>
    <xf numFmtId="199" fontId="28" fillId="29" borderId="27" xfId="0" applyNumberFormat="1" applyFont="1" applyFill="1" applyBorder="1" applyAlignment="1">
      <alignment horizontal="center" vertical="center"/>
    </xf>
    <xf numFmtId="199" fontId="28" fillId="29" borderId="28" xfId="0" applyNumberFormat="1" applyFont="1" applyFill="1" applyBorder="1" applyAlignment="1">
      <alignment horizontal="center" vertical="center"/>
    </xf>
    <xf numFmtId="172" fontId="28" fillId="29" borderId="39" xfId="0" applyNumberFormat="1" applyFont="1" applyFill="1" applyBorder="1" applyAlignment="1">
      <alignment horizontal="center" vertical="center"/>
    </xf>
    <xf numFmtId="172" fontId="28" fillId="29" borderId="29" xfId="0" applyNumberFormat="1" applyFont="1" applyFill="1" applyBorder="1" applyAlignment="1">
      <alignment horizontal="center" vertical="center"/>
    </xf>
    <xf numFmtId="172" fontId="28" fillId="29" borderId="12" xfId="0" applyNumberFormat="1" applyFont="1" applyFill="1" applyBorder="1" applyAlignment="1">
      <alignment horizontal="center" vertical="center"/>
    </xf>
    <xf numFmtId="172" fontId="28" fillId="29" borderId="30" xfId="0" applyNumberFormat="1" applyFont="1" applyFill="1" applyBorder="1" applyAlignment="1">
      <alignment horizontal="center" vertical="center"/>
    </xf>
    <xf numFmtId="172" fontId="28" fillId="29" borderId="53" xfId="0" applyNumberFormat="1" applyFont="1" applyFill="1" applyBorder="1" applyAlignment="1">
      <alignment horizontal="center" vertical="center"/>
    </xf>
    <xf numFmtId="172" fontId="28" fillId="29" borderId="46" xfId="0" applyNumberFormat="1" applyFont="1" applyFill="1" applyBorder="1" applyAlignment="1">
      <alignment horizontal="center" vertical="center"/>
    </xf>
    <xf numFmtId="199" fontId="28" fillId="29" borderId="29" xfId="0" applyNumberFormat="1" applyFont="1" applyFill="1" applyBorder="1" applyAlignment="1">
      <alignment horizontal="center" vertical="center"/>
    </xf>
    <xf numFmtId="199" fontId="28" fillId="29" borderId="46" xfId="0" applyNumberFormat="1" applyFont="1" applyFill="1" applyBorder="1" applyAlignment="1">
      <alignment horizontal="center" vertical="center"/>
    </xf>
    <xf numFmtId="199" fontId="28" fillId="29" borderId="12" xfId="0" applyNumberFormat="1" applyFont="1" applyFill="1" applyBorder="1" applyAlignment="1">
      <alignment horizontal="center" vertical="center"/>
    </xf>
    <xf numFmtId="199" fontId="28" fillId="29" borderId="30" xfId="0" applyNumberFormat="1" applyFont="1" applyFill="1" applyBorder="1" applyAlignment="1">
      <alignment horizontal="center" vertical="center"/>
    </xf>
    <xf numFmtId="199" fontId="28" fillId="29" borderId="27" xfId="0" applyNumberFormat="1" applyFont="1" applyFill="1" applyBorder="1" applyAlignment="1">
      <alignment horizontal="right" vertical="center"/>
    </xf>
    <xf numFmtId="199" fontId="28" fillId="17" borderId="27" xfId="0" applyNumberFormat="1" applyFont="1" applyFill="1" applyBorder="1" applyAlignment="1">
      <alignment horizontal="center" vertical="center"/>
    </xf>
    <xf numFmtId="199" fontId="28" fillId="17" borderId="28" xfId="0" applyNumberFormat="1" applyFont="1" applyFill="1" applyBorder="1" applyAlignment="1">
      <alignment horizontal="center" vertical="center"/>
    </xf>
    <xf numFmtId="172" fontId="28" fillId="17" borderId="39" xfId="0" applyNumberFormat="1" applyFont="1" applyFill="1" applyBorder="1" applyAlignment="1">
      <alignment horizontal="center" vertical="center"/>
    </xf>
    <xf numFmtId="172" fontId="28" fillId="17" borderId="29" xfId="0" applyNumberFormat="1" applyFont="1" applyFill="1" applyBorder="1" applyAlignment="1">
      <alignment horizontal="center" vertical="center"/>
    </xf>
    <xf numFmtId="172" fontId="28" fillId="17" borderId="12" xfId="0" applyNumberFormat="1" applyFont="1" applyFill="1" applyBorder="1" applyAlignment="1">
      <alignment horizontal="center" vertical="center"/>
    </xf>
    <xf numFmtId="172" fontId="28" fillId="17" borderId="30" xfId="0" applyNumberFormat="1" applyFont="1" applyFill="1" applyBorder="1" applyAlignment="1">
      <alignment horizontal="center" vertical="center"/>
    </xf>
    <xf numFmtId="172" fontId="28" fillId="17" borderId="53" xfId="0" applyNumberFormat="1" applyFont="1" applyFill="1" applyBorder="1" applyAlignment="1">
      <alignment horizontal="center" vertical="center"/>
    </xf>
    <xf numFmtId="172" fontId="28" fillId="17" borderId="46" xfId="0" applyNumberFormat="1" applyFont="1" applyFill="1" applyBorder="1" applyAlignment="1">
      <alignment horizontal="center" vertical="center"/>
    </xf>
    <xf numFmtId="199" fontId="28" fillId="17" borderId="29" xfId="0" applyNumberFormat="1" applyFont="1" applyFill="1" applyBorder="1" applyAlignment="1">
      <alignment horizontal="center" vertical="center"/>
    </xf>
    <xf numFmtId="199" fontId="28" fillId="17" borderId="46" xfId="0" applyNumberFormat="1" applyFont="1" applyFill="1" applyBorder="1" applyAlignment="1">
      <alignment horizontal="center" vertical="center"/>
    </xf>
    <xf numFmtId="199" fontId="28" fillId="17" borderId="12" xfId="0" applyNumberFormat="1" applyFont="1" applyFill="1" applyBorder="1" applyAlignment="1">
      <alignment horizontal="center" vertical="center"/>
    </xf>
    <xf numFmtId="199" fontId="28" fillId="17" borderId="30" xfId="0" applyNumberFormat="1" applyFont="1" applyFill="1" applyBorder="1" applyAlignment="1">
      <alignment horizontal="center" vertical="center"/>
    </xf>
    <xf numFmtId="199" fontId="28" fillId="17" borderId="27" xfId="0" applyNumberFormat="1" applyFont="1" applyFill="1" applyBorder="1" applyAlignment="1">
      <alignment horizontal="right" vertical="center"/>
    </xf>
    <xf numFmtId="164" fontId="10" fillId="2" borderId="2" xfId="0" applyFont="1" applyFill="1" applyBorder="1" applyAlignment="1">
      <alignment vertical="center"/>
    </xf>
    <xf numFmtId="164" fontId="74" fillId="2" borderId="0" xfId="0" applyFont="1" applyFill="1" applyBorder="1" applyAlignment="1">
      <alignment/>
    </xf>
    <xf numFmtId="164" fontId="74" fillId="2" borderId="3" xfId="0" applyFont="1" applyFill="1" applyBorder="1" applyAlignment="1">
      <alignment/>
    </xf>
    <xf numFmtId="164" fontId="103" fillId="2" borderId="2" xfId="0" applyFont="1" applyFill="1" applyBorder="1" applyAlignment="1">
      <alignment horizontal="center" vertical="center"/>
    </xf>
    <xf numFmtId="164" fontId="61" fillId="6" borderId="60" xfId="0" applyFont="1" applyFill="1" applyBorder="1" applyAlignment="1">
      <alignment horizontal="center" vertical="center"/>
    </xf>
    <xf numFmtId="164" fontId="104" fillId="2" borderId="47" xfId="0" applyFont="1" applyFill="1" applyBorder="1" applyAlignment="1">
      <alignment horizontal="center" vertical="center"/>
    </xf>
    <xf numFmtId="164" fontId="105" fillId="2" borderId="2" xfId="0" applyFont="1" applyFill="1" applyBorder="1" applyAlignment="1">
      <alignment horizontal="center" vertical="center"/>
    </xf>
    <xf numFmtId="167" fontId="71" fillId="5" borderId="45" xfId="0" applyNumberFormat="1" applyFont="1" applyFill="1" applyBorder="1" applyAlignment="1">
      <alignment horizontal="center" vertical="center"/>
    </xf>
    <xf numFmtId="168" fontId="71" fillId="5" borderId="40" xfId="0" applyNumberFormat="1" applyFont="1" applyFill="1" applyBorder="1" applyAlignment="1" applyProtection="1">
      <alignment horizontal="center" vertical="center"/>
      <protection/>
    </xf>
    <xf numFmtId="164" fontId="71" fillId="5" borderId="61" xfId="0" applyFont="1" applyFill="1" applyBorder="1" applyAlignment="1">
      <alignment horizontal="center" vertical="center"/>
    </xf>
    <xf numFmtId="164" fontId="71" fillId="5" borderId="11" xfId="0" applyFont="1" applyFill="1" applyBorder="1" applyAlignment="1">
      <alignment horizontal="center" vertical="center"/>
    </xf>
    <xf numFmtId="164" fontId="71" fillId="5" borderId="62" xfId="0" applyFont="1" applyFill="1" applyBorder="1" applyAlignment="1">
      <alignment horizontal="center" vertical="center"/>
    </xf>
    <xf numFmtId="167" fontId="71" fillId="3" borderId="46" xfId="0" applyNumberFormat="1" applyFont="1" applyFill="1" applyBorder="1" applyAlignment="1">
      <alignment horizontal="center" vertical="center"/>
    </xf>
    <xf numFmtId="168" fontId="71" fillId="3" borderId="63" xfId="0" applyNumberFormat="1" applyFont="1" applyFill="1" applyBorder="1" applyAlignment="1" applyProtection="1">
      <alignment horizontal="center" vertical="center"/>
      <protection/>
    </xf>
    <xf numFmtId="167" fontId="78" fillId="17" borderId="46" xfId="0" applyNumberFormat="1" applyFont="1" applyFill="1" applyBorder="1" applyAlignment="1">
      <alignment horizontal="center" vertical="center"/>
    </xf>
    <xf numFmtId="168" fontId="78" fillId="17" borderId="63" xfId="0" applyNumberFormat="1" applyFont="1" applyFill="1" applyBorder="1" applyAlignment="1" applyProtection="1">
      <alignment horizontal="center" vertical="center"/>
      <protection/>
    </xf>
    <xf numFmtId="167" fontId="71" fillId="22" borderId="46" xfId="0" applyNumberFormat="1" applyFont="1" applyFill="1" applyBorder="1" applyAlignment="1">
      <alignment horizontal="center" vertical="center"/>
    </xf>
    <xf numFmtId="168" fontId="71" fillId="22" borderId="63" xfId="0" applyNumberFormat="1" applyFont="1" applyFill="1" applyBorder="1" applyAlignment="1" applyProtection="1">
      <alignment horizontal="center" vertical="center"/>
      <protection/>
    </xf>
    <xf numFmtId="167" fontId="71" fillId="18" borderId="46" xfId="0" applyNumberFormat="1" applyFont="1" applyFill="1" applyBorder="1" applyAlignment="1">
      <alignment horizontal="center" vertical="center"/>
    </xf>
    <xf numFmtId="168" fontId="71" fillId="18" borderId="63" xfId="0" applyNumberFormat="1" applyFont="1" applyFill="1" applyBorder="1" applyAlignment="1" applyProtection="1">
      <alignment horizontal="center" vertical="center"/>
      <protection/>
    </xf>
    <xf numFmtId="167" fontId="76" fillId="10" borderId="46" xfId="0" applyNumberFormat="1" applyFont="1" applyFill="1" applyBorder="1" applyAlignment="1">
      <alignment horizontal="center" vertical="center"/>
    </xf>
    <xf numFmtId="168" fontId="76" fillId="10" borderId="63" xfId="0" applyNumberFormat="1" applyFont="1" applyFill="1" applyBorder="1" applyAlignment="1" applyProtection="1">
      <alignment horizontal="center" vertical="center"/>
      <protection/>
    </xf>
    <xf numFmtId="167" fontId="71" fillId="15" borderId="46" xfId="0" applyNumberFormat="1" applyFont="1" applyFill="1" applyBorder="1" applyAlignment="1">
      <alignment horizontal="center" vertical="center"/>
    </xf>
    <xf numFmtId="168" fontId="71" fillId="15" borderId="63" xfId="0" applyNumberFormat="1" applyFont="1" applyFill="1" applyBorder="1" applyAlignment="1" applyProtection="1">
      <alignment horizontal="center" vertical="center"/>
      <protection/>
    </xf>
    <xf numFmtId="167" fontId="76" fillId="21" borderId="46" xfId="0" applyNumberFormat="1" applyFont="1" applyFill="1" applyBorder="1" applyAlignment="1">
      <alignment horizontal="center" vertical="center"/>
    </xf>
    <xf numFmtId="168" fontId="76" fillId="21" borderId="63" xfId="0" applyNumberFormat="1" applyFont="1" applyFill="1" applyBorder="1" applyAlignment="1" applyProtection="1">
      <alignment horizontal="center" vertical="center"/>
      <protection/>
    </xf>
    <xf numFmtId="167" fontId="76" fillId="12" borderId="46" xfId="0" applyNumberFormat="1" applyFont="1" applyFill="1" applyBorder="1" applyAlignment="1">
      <alignment horizontal="center" vertical="center"/>
    </xf>
    <xf numFmtId="168" fontId="76" fillId="12" borderId="63" xfId="0" applyNumberFormat="1" applyFont="1" applyFill="1" applyBorder="1" applyAlignment="1" applyProtection="1">
      <alignment horizontal="center" vertical="center"/>
      <protection/>
    </xf>
    <xf numFmtId="167" fontId="71" fillId="28" borderId="46" xfId="0" applyNumberFormat="1" applyFont="1" applyFill="1" applyBorder="1" applyAlignment="1">
      <alignment horizontal="center" vertical="center"/>
    </xf>
    <xf numFmtId="168" fontId="71" fillId="28" borderId="63" xfId="0" applyNumberFormat="1" applyFont="1" applyFill="1" applyBorder="1" applyAlignment="1" applyProtection="1">
      <alignment horizontal="center" vertical="center"/>
      <protection/>
    </xf>
    <xf numFmtId="167" fontId="71" fillId="20" borderId="46" xfId="0" applyNumberFormat="1" applyFont="1" applyFill="1" applyBorder="1" applyAlignment="1">
      <alignment horizontal="center" vertical="center"/>
    </xf>
    <xf numFmtId="168" fontId="71" fillId="20" borderId="63" xfId="0" applyNumberFormat="1" applyFont="1" applyFill="1" applyBorder="1" applyAlignment="1" applyProtection="1">
      <alignment horizontal="center" vertical="center"/>
      <protection/>
    </xf>
    <xf numFmtId="167" fontId="76" fillId="14" borderId="46" xfId="0" applyNumberFormat="1" applyFont="1" applyFill="1" applyBorder="1" applyAlignment="1">
      <alignment horizontal="center" vertical="center"/>
    </xf>
    <xf numFmtId="168" fontId="76" fillId="14" borderId="63" xfId="0" applyNumberFormat="1" applyFont="1" applyFill="1" applyBorder="1" applyAlignment="1" applyProtection="1">
      <alignment horizontal="center" vertical="center"/>
      <protection/>
    </xf>
    <xf numFmtId="167" fontId="76" fillId="11" borderId="46" xfId="0" applyNumberFormat="1" applyFont="1" applyFill="1" applyBorder="1" applyAlignment="1">
      <alignment horizontal="center" vertical="center"/>
    </xf>
    <xf numFmtId="168" fontId="76" fillId="11" borderId="63" xfId="0" applyNumberFormat="1" applyFont="1" applyFill="1" applyBorder="1" applyAlignment="1" applyProtection="1">
      <alignment horizontal="center" vertical="center"/>
      <protection/>
    </xf>
    <xf numFmtId="164" fontId="76" fillId="29" borderId="27" xfId="0" applyFont="1" applyFill="1" applyBorder="1" applyAlignment="1">
      <alignment horizontal="center" vertical="center"/>
    </xf>
    <xf numFmtId="167" fontId="76" fillId="29" borderId="46" xfId="0" applyNumberFormat="1" applyFont="1" applyFill="1" applyBorder="1" applyAlignment="1">
      <alignment horizontal="center" vertical="center"/>
    </xf>
    <xf numFmtId="168" fontId="76" fillId="29" borderId="63" xfId="0" applyNumberFormat="1" applyFont="1" applyFill="1" applyBorder="1" applyAlignment="1" applyProtection="1">
      <alignment horizontal="center" vertical="center"/>
      <protection/>
    </xf>
    <xf numFmtId="164" fontId="76" fillId="29" borderId="29" xfId="0" applyFont="1" applyFill="1" applyBorder="1" applyAlignment="1">
      <alignment horizontal="center" vertical="center"/>
    </xf>
    <xf numFmtId="164" fontId="76" fillId="29" borderId="12" xfId="0" applyFont="1" applyFill="1" applyBorder="1" applyAlignment="1">
      <alignment horizontal="center" vertical="center"/>
    </xf>
    <xf numFmtId="164" fontId="76" fillId="29" borderId="30" xfId="0" applyFont="1" applyFill="1" applyBorder="1" applyAlignment="1">
      <alignment horizontal="center" vertical="center"/>
    </xf>
    <xf numFmtId="167" fontId="71" fillId="13" borderId="46" xfId="0" applyNumberFormat="1" applyFont="1" applyFill="1" applyBorder="1" applyAlignment="1">
      <alignment horizontal="center" vertical="center"/>
    </xf>
    <xf numFmtId="168" fontId="71" fillId="13" borderId="63" xfId="0" applyNumberFormat="1" applyFont="1" applyFill="1" applyBorder="1" applyAlignment="1" applyProtection="1">
      <alignment horizontal="center" vertical="center"/>
      <protection/>
    </xf>
    <xf numFmtId="164" fontId="76" fillId="17" borderId="56" xfId="0" applyFont="1" applyFill="1" applyBorder="1" applyAlignment="1">
      <alignment horizontal="center" vertical="center"/>
    </xf>
    <xf numFmtId="167" fontId="76" fillId="17" borderId="54" xfId="0" applyNumberFormat="1" applyFont="1" applyFill="1" applyBorder="1" applyAlignment="1">
      <alignment horizontal="center" vertical="center"/>
    </xf>
    <xf numFmtId="168" fontId="76" fillId="17" borderId="60" xfId="0" applyNumberFormat="1" applyFont="1" applyFill="1" applyBorder="1" applyAlignment="1" applyProtection="1">
      <alignment horizontal="center" vertical="center"/>
      <protection/>
    </xf>
    <xf numFmtId="164" fontId="76" fillId="17" borderId="29" xfId="0" applyFont="1" applyFill="1" applyBorder="1" applyAlignment="1">
      <alignment horizontal="center" vertical="center"/>
    </xf>
    <xf numFmtId="164" fontId="76" fillId="17" borderId="12" xfId="0" applyFont="1" applyFill="1" applyBorder="1" applyAlignment="1">
      <alignment horizontal="center" vertical="center"/>
    </xf>
    <xf numFmtId="164" fontId="76" fillId="17" borderId="30" xfId="0" applyFont="1" applyFill="1" applyBorder="1" applyAlignment="1">
      <alignment horizontal="center" vertical="center"/>
    </xf>
    <xf numFmtId="164" fontId="71" fillId="16" borderId="33" xfId="0" applyFont="1" applyFill="1" applyBorder="1" applyAlignment="1">
      <alignment horizontal="center" vertical="center"/>
    </xf>
    <xf numFmtId="167" fontId="71" fillId="16" borderId="19" xfId="0" applyNumberFormat="1" applyFont="1" applyFill="1" applyBorder="1" applyAlignment="1">
      <alignment horizontal="center" vertical="center"/>
    </xf>
    <xf numFmtId="168" fontId="71" fillId="16" borderId="7" xfId="0" applyNumberFormat="1" applyFont="1" applyFill="1" applyBorder="1" applyAlignment="1" applyProtection="1">
      <alignment horizontal="center" vertical="center"/>
      <protection/>
    </xf>
    <xf numFmtId="164" fontId="106" fillId="2" borderId="24" xfId="0" applyFont="1" applyFill="1" applyBorder="1" applyAlignment="1">
      <alignment horizontal="center" vertical="center"/>
    </xf>
    <xf numFmtId="164" fontId="61" fillId="2" borderId="45" xfId="0" applyFont="1" applyFill="1" applyBorder="1" applyAlignment="1">
      <alignment horizontal="center" vertical="center"/>
    </xf>
    <xf numFmtId="164" fontId="61" fillId="2" borderId="25" xfId="0" applyFont="1" applyFill="1" applyBorder="1" applyAlignment="1">
      <alignment horizontal="center" vertical="center"/>
    </xf>
    <xf numFmtId="164" fontId="106" fillId="2" borderId="29" xfId="0" applyFont="1" applyFill="1" applyBorder="1" applyAlignment="1">
      <alignment horizontal="center" vertical="center"/>
    </xf>
    <xf numFmtId="164" fontId="61" fillId="2" borderId="46" xfId="0" applyFont="1" applyFill="1" applyBorder="1" applyAlignment="1">
      <alignment horizontal="center" vertical="center"/>
    </xf>
    <xf numFmtId="164" fontId="61" fillId="2" borderId="12" xfId="0" applyFont="1" applyFill="1" applyBorder="1" applyAlignment="1">
      <alignment horizontal="center" vertical="center"/>
    </xf>
    <xf numFmtId="164" fontId="61"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3" fillId="8" borderId="2" xfId="0" applyFont="1" applyFill="1" applyBorder="1" applyAlignment="1">
      <alignment vertical="center" wrapText="1"/>
    </xf>
    <xf numFmtId="164" fontId="60" fillId="8" borderId="2" xfId="0" applyFont="1" applyFill="1" applyBorder="1" applyAlignment="1">
      <alignment vertical="center" wrapText="1"/>
    </xf>
    <xf numFmtId="164" fontId="62" fillId="8" borderId="2" xfId="0" applyFont="1" applyFill="1" applyBorder="1" applyAlignment="1">
      <alignment vertical="center" wrapText="1"/>
    </xf>
    <xf numFmtId="164" fontId="56" fillId="8" borderId="2" xfId="0" applyFont="1" applyFill="1" applyBorder="1" applyAlignment="1">
      <alignment vertical="center" wrapText="1"/>
    </xf>
    <xf numFmtId="164" fontId="1" fillId="8" borderId="2" xfId="0" applyFont="1" applyFill="1" applyBorder="1" applyAlignment="1">
      <alignment vertical="center"/>
    </xf>
    <xf numFmtId="164" fontId="71" fillId="8" borderId="0" xfId="0" applyFont="1" applyFill="1" applyBorder="1" applyAlignment="1">
      <alignment vertical="center" wrapText="1"/>
    </xf>
    <xf numFmtId="164" fontId="71" fillId="8" borderId="3" xfId="0" applyFont="1" applyFill="1" applyBorder="1" applyAlignment="1">
      <alignment vertical="center" wrapText="1"/>
    </xf>
    <xf numFmtId="199" fontId="28" fillId="23" borderId="27" xfId="0" applyNumberFormat="1" applyFont="1" applyFill="1" applyBorder="1" applyAlignment="1">
      <alignment horizontal="center" vertical="center"/>
    </xf>
    <xf numFmtId="199" fontId="28" fillId="23" borderId="28" xfId="0" applyNumberFormat="1" applyFont="1" applyFill="1" applyBorder="1" applyAlignment="1">
      <alignment horizontal="center" vertical="center"/>
    </xf>
    <xf numFmtId="172" fontId="28" fillId="23" borderId="39" xfId="0" applyNumberFormat="1" applyFont="1" applyFill="1" applyBorder="1" applyAlignment="1">
      <alignment horizontal="center" vertical="center"/>
    </xf>
    <xf numFmtId="172" fontId="28" fillId="23" borderId="29" xfId="0" applyNumberFormat="1" applyFont="1" applyFill="1" applyBorder="1" applyAlignment="1">
      <alignment horizontal="center" vertical="center"/>
    </xf>
    <xf numFmtId="172" fontId="28" fillId="23" borderId="12" xfId="0" applyNumberFormat="1" applyFont="1" applyFill="1" applyBorder="1" applyAlignment="1">
      <alignment horizontal="center" vertical="center"/>
    </xf>
    <xf numFmtId="172" fontId="28" fillId="23" borderId="30" xfId="0" applyNumberFormat="1" applyFont="1" applyFill="1" applyBorder="1" applyAlignment="1">
      <alignment horizontal="center" vertical="center"/>
    </xf>
    <xf numFmtId="172" fontId="28" fillId="23" borderId="53" xfId="0" applyNumberFormat="1" applyFont="1" applyFill="1" applyBorder="1" applyAlignment="1">
      <alignment horizontal="center" vertical="center"/>
    </xf>
    <xf numFmtId="172" fontId="28" fillId="23" borderId="46" xfId="0" applyNumberFormat="1" applyFont="1" applyFill="1" applyBorder="1" applyAlignment="1">
      <alignment horizontal="center" vertical="center"/>
    </xf>
    <xf numFmtId="199" fontId="27" fillId="23" borderId="29" xfId="0" applyNumberFormat="1" applyFont="1" applyFill="1" applyBorder="1" applyAlignment="1">
      <alignment horizontal="center" vertical="center"/>
    </xf>
    <xf numFmtId="199" fontId="27" fillId="23" borderId="46" xfId="0" applyNumberFormat="1" applyFont="1" applyFill="1" applyBorder="1" applyAlignment="1">
      <alignment horizontal="center" vertical="center"/>
    </xf>
    <xf numFmtId="199" fontId="27" fillId="23" borderId="12" xfId="0" applyNumberFormat="1" applyFont="1" applyFill="1" applyBorder="1" applyAlignment="1">
      <alignment horizontal="center" vertical="center"/>
    </xf>
    <xf numFmtId="199" fontId="27" fillId="23" borderId="30" xfId="0" applyNumberFormat="1" applyFont="1" applyFill="1" applyBorder="1" applyAlignment="1">
      <alignment horizontal="center" vertical="center"/>
    </xf>
    <xf numFmtId="199" fontId="28" fillId="23" borderId="27" xfId="0" applyNumberFormat="1" applyFont="1" applyFill="1" applyBorder="1" applyAlignment="1">
      <alignment horizontal="right" vertical="center"/>
    </xf>
    <xf numFmtId="199" fontId="21" fillId="3" borderId="2" xfId="0" applyNumberFormat="1" applyFont="1" applyFill="1" applyBorder="1" applyAlignment="1">
      <alignment vertical="center"/>
    </xf>
    <xf numFmtId="199" fontId="21" fillId="0" borderId="0" xfId="0" applyNumberFormat="1" applyFont="1" applyAlignment="1">
      <alignment vertical="center"/>
    </xf>
    <xf numFmtId="164" fontId="76" fillId="23" borderId="27" xfId="0" applyFont="1" applyFill="1" applyBorder="1" applyAlignment="1">
      <alignment horizontal="center" vertical="center"/>
    </xf>
    <xf numFmtId="167" fontId="76" fillId="23" borderId="46" xfId="0" applyNumberFormat="1" applyFont="1" applyFill="1" applyBorder="1" applyAlignment="1">
      <alignment horizontal="center" vertical="center"/>
    </xf>
    <xf numFmtId="168" fontId="76" fillId="23" borderId="63" xfId="0" applyNumberFormat="1" applyFont="1" applyFill="1" applyBorder="1" applyAlignment="1" applyProtection="1">
      <alignment horizontal="center" vertical="center"/>
      <protection/>
    </xf>
    <xf numFmtId="164" fontId="76" fillId="23" borderId="29" xfId="0" applyFont="1" applyFill="1" applyBorder="1" applyAlignment="1">
      <alignment horizontal="center" vertical="center"/>
    </xf>
    <xf numFmtId="164" fontId="76" fillId="23" borderId="12" xfId="0" applyFont="1" applyFill="1" applyBorder="1" applyAlignment="1">
      <alignment horizontal="center" vertical="center"/>
    </xf>
    <xf numFmtId="164" fontId="76"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0" fillId="0" borderId="0" xfId="0" applyFont="1" applyFill="1" applyAlignment="1">
      <alignment vertical="top"/>
    </xf>
    <xf numFmtId="164" fontId="85" fillId="0" borderId="0" xfId="22" applyFont="1" applyFill="1" applyBorder="1" applyAlignment="1">
      <alignment horizontal="left" vertical="center"/>
      <protection/>
    </xf>
    <xf numFmtId="164" fontId="85"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8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0" fillId="0" borderId="0" xfId="23" applyFont="1" applyFill="1" applyBorder="1" applyAlignment="1">
      <alignment horizontal="left" vertical="center"/>
      <protection/>
    </xf>
    <xf numFmtId="164" fontId="110" fillId="0" borderId="0" xfId="23" applyFont="1" applyFill="1" applyBorder="1" applyAlignment="1">
      <alignment horizontal="center" vertical="center"/>
      <protection/>
    </xf>
    <xf numFmtId="164" fontId="110" fillId="0" borderId="0" xfId="23" applyFont="1" applyFill="1" applyBorder="1" applyAlignment="1">
      <alignment horizontal="center" vertical="center" wrapText="1"/>
      <protection/>
    </xf>
    <xf numFmtId="0" fontId="110"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85" fillId="0" borderId="0" xfId="22" applyFont="1" applyFill="1" applyBorder="1" applyAlignment="1">
      <alignment horizontal="center" vertical="center"/>
      <protection/>
    </xf>
    <xf numFmtId="0" fontId="85"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114" fillId="30" borderId="17" xfId="0" applyFont="1" applyFill="1" applyBorder="1" applyAlignment="1">
      <alignment horizont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4" fillId="0" borderId="0" xfId="22" applyFont="1" applyFill="1" applyBorder="1" applyAlignment="1">
      <alignment horizontal="left" vertical="center"/>
      <protection/>
    </xf>
    <xf numFmtId="164" fontId="4" fillId="5" borderId="7" xfId="22" applyFont="1" applyFill="1" applyBorder="1" applyAlignment="1">
      <alignment horizontal="left" vertical="center"/>
      <protection/>
    </xf>
    <xf numFmtId="164" fontId="4" fillId="5" borderId="9" xfId="22" applyFont="1" applyFill="1" applyBorder="1" applyAlignment="1">
      <alignment horizontal="left" vertical="center"/>
      <protection/>
    </xf>
    <xf numFmtId="0" fontId="4" fillId="5" borderId="9" xfId="22" applyNumberFormat="1" applyFont="1" applyFill="1" applyBorder="1" applyAlignment="1">
      <alignment horizontal="left" vertical="center"/>
      <protection/>
    </xf>
    <xf numFmtId="164" fontId="4" fillId="5" borderId="19"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22" fillId="5" borderId="20" xfId="22" applyNumberFormat="1" applyFont="1" applyFill="1" applyBorder="1" applyAlignment="1" applyProtection="1">
      <alignment vertical="center"/>
      <protection/>
    </xf>
    <xf numFmtId="164" fontId="51" fillId="5" borderId="20" xfId="22" applyFont="1" applyFill="1" applyBorder="1" applyAlignment="1">
      <alignment vertical="center"/>
      <protection/>
    </xf>
    <xf numFmtId="164" fontId="4" fillId="5" borderId="13" xfId="22" applyFont="1" applyFill="1" applyBorder="1" applyAlignment="1">
      <alignment horizontal="left" vertical="center"/>
      <protection/>
    </xf>
    <xf numFmtId="164" fontId="69" fillId="5" borderId="0" xfId="22" applyFont="1" applyFill="1" applyBorder="1" applyAlignment="1">
      <alignment horizontal="center" vertical="center"/>
      <protection/>
    </xf>
    <xf numFmtId="164" fontId="20" fillId="5" borderId="0" xfId="22" applyFont="1" applyFill="1" applyBorder="1" applyAlignment="1">
      <alignment vertical="center"/>
      <protection/>
    </xf>
    <xf numFmtId="164" fontId="20" fillId="5" borderId="20" xfId="22" applyFont="1" applyFill="1" applyBorder="1" applyAlignment="1">
      <alignment vertical="center"/>
      <protection/>
    </xf>
    <xf numFmtId="164" fontId="115" fillId="0" borderId="0" xfId="22" applyFont="1" applyFill="1" applyBorder="1" applyAlignment="1">
      <alignment horizontal="left" vertical="center"/>
      <protection/>
    </xf>
    <xf numFmtId="164" fontId="115" fillId="17" borderId="13" xfId="22" applyFont="1" applyFill="1" applyBorder="1" applyAlignment="1">
      <alignment horizontal="left" vertical="center"/>
      <protection/>
    </xf>
    <xf numFmtId="164" fontId="116" fillId="17" borderId="0" xfId="22" applyFont="1" applyFill="1" applyBorder="1" applyAlignment="1">
      <alignment horizontal="center" vertical="center"/>
      <protection/>
    </xf>
    <xf numFmtId="164" fontId="115" fillId="17" borderId="0" xfId="22" applyFont="1" applyFill="1" applyBorder="1" applyAlignment="1">
      <alignment vertical="center"/>
      <protection/>
    </xf>
    <xf numFmtId="164" fontId="115" fillId="17" borderId="20" xfId="22" applyFont="1" applyFill="1" applyBorder="1" applyAlignment="1">
      <alignment vertical="center"/>
      <protection/>
    </xf>
    <xf numFmtId="164" fontId="115" fillId="17" borderId="0" xfId="22" applyFont="1" applyFill="1" applyBorder="1" applyAlignment="1">
      <alignment horizontal="left" vertical="center"/>
      <protection/>
    </xf>
    <xf numFmtId="164" fontId="4" fillId="17" borderId="0" xfId="22" applyFont="1" applyFill="1" applyBorder="1" applyAlignment="1">
      <alignment horizontal="left" vertical="center"/>
      <protection/>
    </xf>
    <xf numFmtId="164" fontId="20" fillId="0" borderId="0" xfId="0" applyFont="1" applyFill="1" applyAlignment="1">
      <alignment horizontal="center"/>
    </xf>
    <xf numFmtId="164" fontId="51" fillId="0" borderId="0" xfId="0" applyFont="1" applyFill="1" applyAlignment="1">
      <alignment horizontal="center"/>
    </xf>
    <xf numFmtId="164" fontId="20" fillId="28" borderId="0" xfId="0" applyFont="1" applyFill="1" applyAlignment="1">
      <alignment horizontal="center"/>
    </xf>
    <xf numFmtId="164" fontId="20" fillId="4" borderId="0" xfId="0" applyFont="1" applyFill="1" applyAlignment="1">
      <alignment horizontal="center"/>
    </xf>
    <xf numFmtId="164" fontId="117" fillId="4" borderId="0" xfId="0" applyFont="1" applyFill="1" applyBorder="1" applyAlignment="1">
      <alignment horizontal="center" wrapText="1"/>
    </xf>
    <xf numFmtId="164" fontId="51" fillId="4" borderId="0" xfId="0" applyFont="1" applyFill="1" applyAlignment="1">
      <alignment horizontal="center"/>
    </xf>
    <xf numFmtId="164" fontId="20" fillId="4" borderId="0" xfId="22" applyFont="1" applyFill="1" applyBorder="1" applyAlignment="1">
      <alignment horizontal="left" vertical="center"/>
      <protection/>
    </xf>
    <xf numFmtId="0" fontId="51" fillId="4" borderId="0" xfId="22" applyNumberFormat="1" applyFont="1" applyFill="1" applyBorder="1" applyAlignment="1">
      <alignment horizontal="left" vertical="center"/>
      <protection/>
    </xf>
    <xf numFmtId="164" fontId="51" fillId="4" borderId="0" xfId="22" applyFont="1" applyFill="1" applyBorder="1" applyAlignment="1" quotePrefix="1">
      <alignment horizontal="left" vertical="center"/>
      <protection/>
    </xf>
    <xf numFmtId="164" fontId="51"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117" fillId="15" borderId="7" xfId="0" applyNumberFormat="1" applyFont="1" applyFill="1" applyBorder="1" applyAlignment="1" applyProtection="1" quotePrefix="1">
      <alignment horizontal="left" vertical="center"/>
      <protection/>
    </xf>
    <xf numFmtId="0" fontId="117" fillId="15" borderId="9" xfId="0" applyNumberFormat="1" applyFont="1" applyFill="1" applyBorder="1" applyAlignment="1" applyProtection="1" quotePrefix="1">
      <alignment horizontal="left" vertical="center"/>
      <protection/>
    </xf>
    <xf numFmtId="164" fontId="1" fillId="15" borderId="9" xfId="0" applyFont="1" applyFill="1" applyBorder="1" applyAlignment="1">
      <alignment horizontal="left" vertical="center"/>
    </xf>
    <xf numFmtId="164" fontId="119" fillId="23" borderId="9" xfId="22"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left" vertical="center"/>
      <protection/>
    </xf>
    <xf numFmtId="164" fontId="1" fillId="15" borderId="9" xfId="0" applyNumberFormat="1" applyFont="1" applyFill="1" applyBorder="1" applyAlignment="1" applyProtection="1">
      <alignment horizontal="center" vertical="center"/>
      <protection/>
    </xf>
    <xf numFmtId="166" fontId="1" fillId="15" borderId="1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117" fillId="15" borderId="64" xfId="0" applyNumberFormat="1" applyFont="1" applyFill="1" applyBorder="1" applyAlignment="1" applyProtection="1">
      <alignment horizontal="left" vertical="center"/>
      <protection/>
    </xf>
    <xf numFmtId="0" fontId="117" fillId="15" borderId="4" xfId="0" applyNumberFormat="1" applyFont="1" applyFill="1" applyBorder="1" applyAlignment="1" applyProtection="1">
      <alignment horizontal="left" vertical="center"/>
      <protection/>
    </xf>
    <xf numFmtId="164" fontId="1" fillId="15" borderId="4" xfId="0" applyFont="1" applyFill="1" applyBorder="1" applyAlignment="1">
      <alignment horizontal="left" vertical="center"/>
    </xf>
    <xf numFmtId="164" fontId="117" fillId="15" borderId="4" xfId="0" applyNumberFormat="1" applyFont="1" applyFill="1" applyBorder="1" applyAlignment="1" applyProtection="1">
      <alignment horizontal="left" vertical="center" indent="2"/>
      <protection/>
    </xf>
    <xf numFmtId="164" fontId="117" fillId="15" borderId="4" xfId="0" applyNumberFormat="1" applyFont="1" applyFill="1" applyBorder="1" applyAlignment="1" applyProtection="1">
      <alignment horizontal="left" vertical="center"/>
      <protection/>
    </xf>
    <xf numFmtId="164" fontId="1" fillId="15" borderId="4" xfId="0" applyNumberFormat="1" applyFont="1" applyFill="1" applyBorder="1" applyAlignment="1" applyProtection="1">
      <alignment horizontal="center" vertical="center"/>
      <protection/>
    </xf>
    <xf numFmtId="166" fontId="1" fillId="15" borderId="21" xfId="0" applyNumberFormat="1" applyFont="1" applyFill="1" applyBorder="1" applyAlignment="1" applyProtection="1">
      <alignment horizontal="center" vertical="center"/>
      <protection/>
    </xf>
    <xf numFmtId="0" fontId="117"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117"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117" fillId="15" borderId="7" xfId="0" applyNumberFormat="1" applyFont="1" applyFill="1" applyBorder="1" applyAlignment="1" applyProtection="1">
      <alignment horizontal="left" vertical="center"/>
      <protection/>
    </xf>
    <xf numFmtId="0" fontId="117" fillId="15" borderId="9" xfId="0" applyNumberFormat="1" applyFont="1" applyFill="1" applyBorder="1" applyAlignment="1" applyProtection="1">
      <alignment horizontal="left" vertical="center"/>
      <protection/>
    </xf>
    <xf numFmtId="164" fontId="117" fillId="15" borderId="9" xfId="0" applyFont="1" applyFill="1" applyBorder="1" applyAlignment="1">
      <alignment horizontal="left" vertical="center"/>
    </xf>
    <xf numFmtId="164" fontId="119" fillId="23" borderId="9" xfId="0" applyNumberFormat="1" applyFont="1" applyFill="1" applyBorder="1" applyAlignment="1" applyProtection="1">
      <alignment horizontal="left" vertical="center"/>
      <protection/>
    </xf>
    <xf numFmtId="164" fontId="117" fillId="23" borderId="9" xfId="0" applyNumberFormat="1" applyFont="1" applyFill="1" applyBorder="1" applyAlignment="1" applyProtection="1">
      <alignment horizontal="left" vertical="center"/>
      <protection/>
    </xf>
    <xf numFmtId="164" fontId="117" fillId="15" borderId="9" xfId="0" applyNumberFormat="1" applyFont="1" applyFill="1" applyBorder="1" applyAlignment="1" applyProtection="1">
      <alignment horizontal="center" vertical="center"/>
      <protection/>
    </xf>
    <xf numFmtId="166" fontId="117" fillId="15" borderId="1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117" fillId="15" borderId="13" xfId="22" applyNumberFormat="1" applyFont="1" applyFill="1" applyBorder="1" applyAlignment="1" applyProtection="1" quotePrefix="1">
      <alignment horizontal="left" vertical="center"/>
      <protection/>
    </xf>
    <xf numFmtId="0" fontId="117" fillId="15" borderId="0" xfId="22" applyNumberFormat="1" applyFont="1" applyFill="1" applyBorder="1" applyAlignment="1" applyProtection="1" quotePrefix="1">
      <alignment horizontal="left" vertical="center"/>
      <protection/>
    </xf>
    <xf numFmtId="164" fontId="117" fillId="15" borderId="0" xfId="22" applyFont="1" applyFill="1" applyBorder="1" applyAlignment="1">
      <alignment horizontal="left" vertical="center"/>
      <protection/>
    </xf>
    <xf numFmtId="164" fontId="117" fillId="15" borderId="0" xfId="22" applyNumberFormat="1" applyFont="1" applyFill="1" applyBorder="1" applyAlignment="1" applyProtection="1" quotePrefix="1">
      <alignment horizontal="left" vertical="center" indent="2"/>
      <protection/>
    </xf>
    <xf numFmtId="164" fontId="117" fillId="15" borderId="0" xfId="22" applyNumberFormat="1" applyFont="1" applyFill="1" applyBorder="1" applyAlignment="1" applyProtection="1">
      <alignment horizontal="left" vertical="center"/>
      <protection/>
    </xf>
    <xf numFmtId="164" fontId="117" fillId="15" borderId="0" xfId="0" applyNumberFormat="1" applyFont="1" applyFill="1" applyBorder="1" applyAlignment="1" applyProtection="1">
      <alignment horizontal="left" vertical="center"/>
      <protection/>
    </xf>
    <xf numFmtId="164" fontId="117" fillId="15" borderId="0" xfId="22" applyNumberFormat="1" applyFont="1" applyFill="1" applyBorder="1" applyAlignment="1" applyProtection="1">
      <alignment horizontal="center" vertical="center"/>
      <protection/>
    </xf>
    <xf numFmtId="166" fontId="117" fillId="15" borderId="20" xfId="22" applyNumberFormat="1" applyFont="1" applyFill="1" applyBorder="1" applyAlignment="1" applyProtection="1">
      <alignment horizontal="center" vertical="center"/>
      <protection/>
    </xf>
    <xf numFmtId="0" fontId="117" fillId="15" borderId="13" xfId="22" applyNumberFormat="1" applyFont="1" applyFill="1" applyBorder="1" applyAlignment="1">
      <alignment horizontal="left" vertical="center"/>
      <protection/>
    </xf>
    <xf numFmtId="0" fontId="117" fillId="15" borderId="0" xfId="22" applyNumberFormat="1" applyFont="1" applyFill="1" applyBorder="1" applyAlignment="1">
      <alignment horizontal="left" vertical="center"/>
      <protection/>
    </xf>
    <xf numFmtId="164" fontId="20" fillId="15" borderId="0" xfId="22" applyFont="1" applyFill="1" applyBorder="1" applyAlignment="1">
      <alignment horizontal="left" vertical="center"/>
      <protection/>
    </xf>
    <xf numFmtId="164" fontId="117" fillId="15" borderId="0" xfId="22" applyNumberFormat="1" applyFont="1" applyFill="1" applyBorder="1" applyAlignment="1" applyProtection="1">
      <alignment horizontal="left" vertical="center" indent="4"/>
      <protection/>
    </xf>
    <xf numFmtId="164" fontId="117" fillId="15" borderId="0" xfId="22" applyNumberFormat="1" applyFont="1" applyFill="1" applyBorder="1" applyAlignment="1" applyProtection="1">
      <alignment horizontal="left" vertical="center" indent="2"/>
      <protection/>
    </xf>
    <xf numFmtId="166" fontId="119" fillId="15" borderId="21" xfId="0" applyNumberFormat="1" applyFont="1" applyFill="1" applyBorder="1" applyAlignment="1" applyProtection="1">
      <alignment horizontal="center" vertical="center"/>
      <protection/>
    </xf>
    <xf numFmtId="166" fontId="119" fillId="4" borderId="0" xfId="0" applyNumberFormat="1" applyFont="1" applyFill="1" applyBorder="1" applyAlignment="1" applyProtection="1">
      <alignment horizontal="center" vertical="center"/>
      <protection/>
    </xf>
    <xf numFmtId="0" fontId="117" fillId="15" borderId="63" xfId="22" applyNumberFormat="1" applyFont="1" applyFill="1" applyBorder="1" applyAlignment="1" applyProtection="1" quotePrefix="1">
      <alignment horizontal="left" vertical="center"/>
      <protection/>
    </xf>
    <xf numFmtId="0" fontId="117" fillId="15" borderId="53" xfId="22" applyNumberFormat="1" applyFont="1" applyFill="1" applyBorder="1" applyAlignment="1" applyProtection="1" quotePrefix="1">
      <alignment horizontal="left" vertical="center"/>
      <protection/>
    </xf>
    <xf numFmtId="164" fontId="107" fillId="4" borderId="16" xfId="0" applyFont="1" applyFill="1" applyBorder="1" applyAlignment="1">
      <alignment horizontal="center" vertical="center"/>
    </xf>
    <xf numFmtId="164" fontId="117" fillId="15" borderId="53" xfId="22" applyFont="1" applyFill="1" applyBorder="1" applyAlignment="1">
      <alignment horizontal="left" vertical="center"/>
      <protection/>
    </xf>
    <xf numFmtId="164" fontId="119" fillId="23" borderId="53" xfId="22"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left" vertical="center"/>
      <protection/>
    </xf>
    <xf numFmtId="164" fontId="117" fillId="15" borderId="53" xfId="0" applyNumberFormat="1" applyFont="1" applyFill="1" applyBorder="1" applyAlignment="1" applyProtection="1">
      <alignment horizontal="left" vertical="center"/>
      <protection/>
    </xf>
    <xf numFmtId="164" fontId="117" fillId="15" borderId="53" xfId="22" applyNumberFormat="1" applyFont="1" applyFill="1" applyBorder="1" applyAlignment="1" applyProtection="1">
      <alignment horizontal="center" vertical="center"/>
      <protection/>
    </xf>
    <xf numFmtId="166" fontId="117" fillId="15" borderId="46" xfId="0" applyNumberFormat="1" applyFont="1" applyFill="1" applyBorder="1" applyAlignment="1" applyProtection="1">
      <alignment horizontal="center" vertical="center"/>
      <protection/>
    </xf>
    <xf numFmtId="0" fontId="117" fillId="4" borderId="0" xfId="22" applyNumberFormat="1" applyFont="1" applyFill="1" applyBorder="1" applyAlignment="1" applyProtection="1" quotePrefix="1">
      <alignment horizontal="left" vertical="center"/>
      <protection/>
    </xf>
    <xf numFmtId="164" fontId="1" fillId="4" borderId="0" xfId="22" applyFont="1" applyFill="1" applyBorder="1" applyAlignment="1">
      <alignment horizontal="left" vertical="center"/>
      <protection/>
    </xf>
    <xf numFmtId="164" fontId="117" fillId="4"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0" fontId="117" fillId="15" borderId="7" xfId="22" applyNumberFormat="1" applyFont="1" applyFill="1" applyBorder="1" applyAlignment="1" applyProtection="1">
      <alignment horizontal="left" vertical="center"/>
      <protection/>
    </xf>
    <xf numFmtId="0" fontId="117" fillId="15" borderId="9" xfId="22" applyNumberFormat="1" applyFont="1" applyFill="1" applyBorder="1" applyAlignment="1" applyProtection="1">
      <alignment horizontal="left" vertical="center"/>
      <protection/>
    </xf>
    <xf numFmtId="164" fontId="1" fillId="15" borderId="9" xfId="22" applyFont="1" applyFill="1" applyBorder="1" applyAlignment="1">
      <alignment horizontal="left" vertical="center"/>
      <protection/>
    </xf>
    <xf numFmtId="164" fontId="117" fillId="15" borderId="9" xfId="22" applyNumberFormat="1" applyFont="1" applyFill="1" applyBorder="1" applyAlignment="1" applyProtection="1">
      <alignment horizontal="left" vertical="center"/>
      <protection/>
    </xf>
    <xf numFmtId="164" fontId="1" fillId="15" borderId="9" xfId="22" applyNumberFormat="1" applyFont="1" applyFill="1" applyBorder="1" applyAlignment="1" applyProtection="1">
      <alignment horizontal="center" vertical="center"/>
      <protection/>
    </xf>
    <xf numFmtId="166" fontId="1" fillId="15" borderId="19" xfId="22" applyNumberFormat="1" applyFont="1" applyFill="1" applyBorder="1" applyAlignment="1" applyProtection="1">
      <alignment horizontal="center" vertical="center"/>
      <protection/>
    </xf>
    <xf numFmtId="164" fontId="117" fillId="15" borderId="4" xfId="0" applyFont="1" applyFill="1" applyBorder="1" applyAlignment="1">
      <alignment horizontal="left" vertical="center" indent="2"/>
    </xf>
    <xf numFmtId="164" fontId="117" fillId="15" borderId="4" xfId="22" applyNumberFormat="1" applyFont="1" applyFill="1" applyBorder="1" applyAlignment="1" applyProtection="1">
      <alignment horizontal="center" vertical="center"/>
      <protection/>
    </xf>
    <xf numFmtId="166" fontId="117" fillId="15" borderId="21" xfId="22" applyNumberFormat="1" applyFont="1" applyFill="1" applyBorder="1" applyAlignment="1" applyProtection="1">
      <alignment horizontal="center" vertical="center"/>
      <protection/>
    </xf>
    <xf numFmtId="164" fontId="1" fillId="4" borderId="0" xfId="0" applyFont="1" applyFill="1" applyBorder="1" applyAlignment="1">
      <alignment horizontal="left" vertical="center" indent="2"/>
    </xf>
    <xf numFmtId="166" fontId="1" fillId="4" borderId="0" xfId="22" applyNumberFormat="1" applyFont="1" applyFill="1" applyBorder="1" applyAlignment="1" applyProtection="1">
      <alignment horizontal="center" vertical="center"/>
      <protection/>
    </xf>
    <xf numFmtId="0" fontId="117" fillId="15" borderId="13" xfId="0" applyNumberFormat="1" applyFont="1" applyFill="1" applyBorder="1" applyAlignment="1" applyProtection="1">
      <alignment horizontal="left" vertical="center"/>
      <protection/>
    </xf>
    <xf numFmtId="0" fontId="117" fillId="15" borderId="0" xfId="0"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xf>
    <xf numFmtId="164" fontId="117" fillId="15" borderId="0" xfId="0" applyNumberFormat="1" applyFont="1" applyFill="1" applyBorder="1" applyAlignment="1" applyProtection="1">
      <alignment horizontal="left" vertical="center" indent="2"/>
      <protection/>
    </xf>
    <xf numFmtId="164" fontId="1" fillId="15" borderId="0" xfId="0" applyNumberFormat="1" applyFont="1" applyFill="1" applyBorder="1" applyAlignment="1" applyProtection="1">
      <alignment horizontal="center" vertical="center"/>
      <protection/>
    </xf>
    <xf numFmtId="166" fontId="1" fillId="15" borderId="20" xfId="0" applyNumberFormat="1" applyFont="1" applyFill="1" applyBorder="1" applyAlignment="1" applyProtection="1">
      <alignment horizontal="center" vertical="center"/>
      <protection/>
    </xf>
    <xf numFmtId="164" fontId="117" fillId="15" borderId="0" xfId="0" applyNumberFormat="1" applyFont="1" applyFill="1" applyBorder="1" applyAlignment="1" applyProtection="1">
      <alignment horizontal="left" vertical="center" indent="4"/>
      <protection/>
    </xf>
    <xf numFmtId="164" fontId="117" fillId="15" borderId="4" xfId="0" applyNumberFormat="1" applyFont="1" applyFill="1" applyBorder="1" applyAlignment="1" applyProtection="1">
      <alignment horizontal="left" vertical="center" indent="4"/>
      <protection/>
    </xf>
    <xf numFmtId="164" fontId="117" fillId="4" borderId="0" xfId="0" applyNumberFormat="1" applyFont="1" applyFill="1" applyBorder="1" applyAlignment="1" applyProtection="1">
      <alignment horizontal="left" vertical="center" indent="4"/>
      <protection/>
    </xf>
    <xf numFmtId="0" fontId="117" fillId="15" borderId="63" xfId="0" applyNumberFormat="1" applyFont="1" applyFill="1" applyBorder="1" applyAlignment="1" applyProtection="1">
      <alignment horizontal="left" vertical="center"/>
      <protection/>
    </xf>
    <xf numFmtId="0" fontId="117" fillId="15" borderId="53" xfId="0" applyNumberFormat="1" applyFont="1" applyFill="1" applyBorder="1" applyAlignment="1" applyProtection="1">
      <alignment horizontal="left" vertical="center"/>
      <protection/>
    </xf>
    <xf numFmtId="164" fontId="1" fillId="15" borderId="53" xfId="0" applyFont="1" applyFill="1" applyBorder="1" applyAlignment="1">
      <alignment horizontal="left" vertical="center"/>
    </xf>
    <xf numFmtId="164" fontId="119" fillId="23" borderId="53" xfId="0" applyNumberFormat="1" applyFont="1" applyFill="1" applyBorder="1" applyAlignment="1" applyProtection="1">
      <alignment horizontal="left" vertical="center"/>
      <protection/>
    </xf>
    <xf numFmtId="164" fontId="1" fillId="15" borderId="53" xfId="0" applyNumberFormat="1" applyFont="1" applyFill="1" applyBorder="1" applyAlignment="1" applyProtection="1">
      <alignment horizontal="center" vertical="center"/>
      <protection/>
    </xf>
    <xf numFmtId="166" fontId="1" fillId="15" borderId="46" xfId="0" applyNumberFormat="1" applyFont="1" applyFill="1" applyBorder="1" applyAlignment="1" applyProtection="1">
      <alignment horizontal="center" vertical="center"/>
      <protection/>
    </xf>
    <xf numFmtId="164" fontId="117" fillId="4" borderId="0" xfId="0" applyNumberFormat="1" applyFont="1" applyFill="1" applyBorder="1" applyAlignment="1" applyProtection="1">
      <alignment horizontal="left" vertical="center" indent="2"/>
      <protection/>
    </xf>
    <xf numFmtId="0" fontId="117" fillId="15" borderId="7" xfId="22" applyNumberFormat="1" applyFont="1" applyFill="1" applyBorder="1" applyAlignment="1" applyProtection="1" quotePrefix="1">
      <alignment horizontal="left" vertical="center"/>
      <protection/>
    </xf>
    <xf numFmtId="0" fontId="117" fillId="15" borderId="9" xfId="22" applyNumberFormat="1" applyFont="1" applyFill="1" applyBorder="1" applyAlignment="1" applyProtection="1" quotePrefix="1">
      <alignment horizontal="left" vertical="center"/>
      <protection/>
    </xf>
    <xf numFmtId="164" fontId="117" fillId="23" borderId="9" xfId="22" applyNumberFormat="1" applyFont="1" applyFill="1" applyBorder="1" applyAlignment="1" applyProtection="1">
      <alignment horizontal="left" vertical="center"/>
      <protection/>
    </xf>
    <xf numFmtId="0" fontId="117" fillId="15" borderId="64" xfId="22" applyNumberFormat="1" applyFont="1" applyFill="1" applyBorder="1" applyAlignment="1" applyProtection="1" quotePrefix="1">
      <alignment horizontal="left" vertical="center"/>
      <protection/>
    </xf>
    <xf numFmtId="0" fontId="117" fillId="15" borderId="4" xfId="22" applyNumberFormat="1" applyFont="1" applyFill="1" applyBorder="1" applyAlignment="1" applyProtection="1" quotePrefix="1">
      <alignment horizontal="left" vertical="center"/>
      <protection/>
    </xf>
    <xf numFmtId="164" fontId="117" fillId="15" borderId="4" xfId="22" applyNumberFormat="1" applyFont="1" applyFill="1" applyBorder="1" applyAlignment="1" applyProtection="1">
      <alignment horizontal="left" vertical="center"/>
      <protection/>
    </xf>
    <xf numFmtId="164" fontId="1" fillId="15" borderId="4" xfId="22" applyNumberFormat="1" applyFont="1" applyFill="1" applyBorder="1" applyAlignment="1" applyProtection="1">
      <alignment horizontal="left" vertical="center" indent="2"/>
      <protection/>
    </xf>
    <xf numFmtId="164" fontId="1" fillId="15" borderId="4" xfId="22" applyNumberFormat="1" applyFont="1" applyFill="1" applyBorder="1" applyAlignment="1" applyProtection="1">
      <alignment horizontal="center" vertical="center"/>
      <protection/>
    </xf>
    <xf numFmtId="164" fontId="119" fillId="23" borderId="53" xfId="0" applyNumberFormat="1" applyFont="1" applyFill="1" applyBorder="1" applyAlignment="1" applyProtection="1">
      <alignment horizontal="left" vertical="center" wrapText="1" indent="2"/>
      <protection/>
    </xf>
    <xf numFmtId="164" fontId="119" fillId="4" borderId="0" xfId="0" applyNumberFormat="1" applyFont="1" applyFill="1" applyBorder="1" applyAlignment="1" applyProtection="1">
      <alignment horizontal="left" vertical="center" wrapText="1" indent="2"/>
      <protection/>
    </xf>
    <xf numFmtId="164" fontId="119" fillId="23" borderId="53" xfId="0" applyNumberFormat="1" applyFont="1" applyFill="1" applyBorder="1" applyAlignment="1" applyProtection="1">
      <alignment horizontal="left" vertical="center" indent="2"/>
      <protection/>
    </xf>
    <xf numFmtId="164" fontId="119" fillId="4" borderId="0" xfId="0" applyNumberFormat="1" applyFont="1" applyFill="1" applyBorder="1" applyAlignment="1" applyProtection="1">
      <alignment horizontal="left" vertical="center"/>
      <protection/>
    </xf>
    <xf numFmtId="164" fontId="119" fillId="23"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117" fillId="15" borderId="13" xfId="22" applyNumberFormat="1" applyFont="1" applyFill="1" applyBorder="1" applyAlignment="1" applyProtection="1">
      <alignment horizontal="left" vertical="center"/>
      <protection/>
    </xf>
    <xf numFmtId="164" fontId="117" fillId="15"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5" borderId="0" xfId="22" applyFont="1" applyFill="1" applyBorder="1" applyAlignment="1">
      <alignment horizontal="left" vertical="center" indent="4"/>
      <protection/>
    </xf>
    <xf numFmtId="164" fontId="1" fillId="15" borderId="0" xfId="22" applyNumberFormat="1" applyFont="1" applyFill="1" applyBorder="1" applyAlignment="1" applyProtection="1">
      <alignment horizontal="left" vertical="center"/>
      <protection/>
    </xf>
    <xf numFmtId="164" fontId="1" fillId="15" borderId="0" xfId="0" applyFont="1" applyFill="1" applyBorder="1" applyAlignment="1">
      <alignment horizontal="left" vertical="center" indent="4"/>
    </xf>
    <xf numFmtId="0" fontId="117" fillId="15" borderId="64" xfId="22" applyNumberFormat="1" applyFont="1" applyFill="1" applyBorder="1" applyAlignment="1">
      <alignment horizontal="left" vertical="center"/>
      <protection/>
    </xf>
    <xf numFmtId="0" fontId="117" fillId="15" borderId="4" xfId="22" applyNumberFormat="1" applyFont="1" applyFill="1" applyBorder="1" applyAlignment="1">
      <alignment horizontal="left" vertical="center"/>
      <protection/>
    </xf>
    <xf numFmtId="164" fontId="1" fillId="15" borderId="4" xfId="22" applyFont="1" applyFill="1" applyBorder="1" applyAlignment="1">
      <alignment horizontal="left" vertical="center" indent="4"/>
      <protection/>
    </xf>
    <xf numFmtId="164" fontId="1" fillId="15" borderId="4" xfId="22" applyNumberFormat="1" applyFont="1" applyFill="1" applyBorder="1" applyAlignment="1" applyProtection="1">
      <alignment horizontal="left" vertical="center"/>
      <protection/>
    </xf>
    <xf numFmtId="0" fontId="117"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5" borderId="0" xfId="22" applyNumberFormat="1" applyFont="1" applyFill="1" applyBorder="1" applyAlignment="1" applyProtection="1">
      <alignment horizontal="center" vertical="center"/>
      <protection/>
    </xf>
    <xf numFmtId="164" fontId="1" fillId="15" borderId="0" xfId="22" applyFont="1" applyFill="1" applyBorder="1" applyAlignment="1">
      <alignment horizontal="left" vertical="center"/>
      <protection/>
    </xf>
    <xf numFmtId="164" fontId="1" fillId="15" borderId="0" xfId="22" applyNumberFormat="1" applyFont="1" applyFill="1" applyBorder="1" applyAlignment="1" applyProtection="1">
      <alignment horizontal="left" vertical="center" indent="4"/>
      <protection/>
    </xf>
    <xf numFmtId="164" fontId="1" fillId="15" borderId="0" xfId="0" applyFont="1" applyFill="1" applyBorder="1" applyAlignment="1">
      <alignment horizontal="left" vertical="center" indent="6"/>
    </xf>
    <xf numFmtId="166" fontId="1" fillId="15" borderId="20" xfId="22" applyNumberFormat="1" applyFont="1" applyFill="1" applyBorder="1" applyAlignment="1" applyProtection="1">
      <alignment horizontal="center" vertical="center"/>
      <protection/>
    </xf>
    <xf numFmtId="164" fontId="1" fillId="15" borderId="0" xfId="23" applyFont="1" applyFill="1" applyBorder="1" applyAlignment="1">
      <alignment horizontal="center" vertical="center"/>
      <protection/>
    </xf>
    <xf numFmtId="0" fontId="117" fillId="15" borderId="64" xfId="22" applyNumberFormat="1" applyFont="1" applyFill="1" applyBorder="1" applyAlignment="1" applyProtection="1">
      <alignment horizontal="left" vertical="center"/>
      <protection/>
    </xf>
    <xf numFmtId="0" fontId="117"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117" fillId="4" borderId="0" xfId="0" applyNumberFormat="1" applyFont="1" applyFill="1" applyBorder="1" applyAlignment="1" applyProtection="1">
      <alignment horizontal="left" vertical="center" wrapText="1" indent="2"/>
      <protection/>
    </xf>
    <xf numFmtId="0" fontId="117" fillId="15" borderId="7" xfId="23" applyNumberFormat="1" applyFont="1" applyFill="1" applyBorder="1" applyAlignment="1" applyProtection="1">
      <alignment horizontal="left" vertical="center"/>
      <protection/>
    </xf>
    <xf numFmtId="0" fontId="117" fillId="15" borderId="9" xfId="23" applyNumberFormat="1" applyFont="1" applyFill="1" applyBorder="1" applyAlignment="1" applyProtection="1">
      <alignment horizontal="left" vertical="center"/>
      <protection/>
    </xf>
    <xf numFmtId="164" fontId="119" fillId="23" borderId="9" xfId="23" applyNumberFormat="1" applyFont="1" applyFill="1" applyBorder="1" applyAlignment="1" applyProtection="1">
      <alignment horizontal="left" vertical="center"/>
      <protection/>
    </xf>
    <xf numFmtId="164" fontId="117" fillId="23" borderId="9" xfId="0" applyNumberFormat="1" applyFont="1" applyFill="1" applyBorder="1" applyAlignment="1" applyProtection="1" quotePrefix="1">
      <alignment horizontal="left" vertical="center"/>
      <protection/>
    </xf>
    <xf numFmtId="164" fontId="4" fillId="15" borderId="0" xfId="22" applyFont="1" applyFill="1" applyBorder="1" applyAlignment="1">
      <alignment horizontal="left" vertical="center"/>
      <protection/>
    </xf>
    <xf numFmtId="166" fontId="119" fillId="15" borderId="20" xfId="22" applyNumberFormat="1" applyFont="1" applyFill="1" applyBorder="1" applyAlignment="1" applyProtection="1">
      <alignment horizontal="center" vertical="center"/>
      <protection/>
    </xf>
    <xf numFmtId="0" fontId="117" fillId="15" borderId="0" xfId="22" applyNumberFormat="1" applyFont="1" applyFill="1" applyBorder="1" applyAlignment="1" applyProtection="1">
      <alignment horizontal="left" vertical="center"/>
      <protection/>
    </xf>
    <xf numFmtId="164" fontId="1" fillId="5" borderId="63" xfId="22" applyFont="1" applyFill="1" applyBorder="1" applyAlignment="1">
      <alignment horizontal="left" vertical="center"/>
      <protection/>
    </xf>
    <xf numFmtId="164" fontId="4" fillId="5" borderId="53" xfId="22" applyFont="1" applyFill="1" applyBorder="1" applyAlignment="1">
      <alignment horizontal="left" vertical="center"/>
      <protection/>
    </xf>
    <xf numFmtId="164" fontId="1" fillId="5" borderId="53" xfId="22" applyFont="1" applyFill="1" applyBorder="1" applyAlignment="1">
      <alignment horizontal="center" vertical="center"/>
      <protection/>
    </xf>
    <xf numFmtId="166" fontId="1" fillId="5" borderId="46" xfId="0" applyNumberFormat="1" applyFont="1" applyFill="1" applyBorder="1" applyAlignment="1" applyProtection="1">
      <alignment horizontal="center" vertical="center"/>
      <protection/>
    </xf>
    <xf numFmtId="164" fontId="120" fillId="0" borderId="0" xfId="23" applyFont="1" applyFill="1" applyBorder="1" applyAlignment="1">
      <alignment horizontal="center" vertical="center"/>
      <protection/>
    </xf>
    <xf numFmtId="164" fontId="1" fillId="15" borderId="0" xfId="22" applyFont="1" applyFill="1" applyBorder="1" applyAlignment="1">
      <alignment horizontal="center" vertical="center"/>
      <protection/>
    </xf>
    <xf numFmtId="164" fontId="121" fillId="0" borderId="0" xfId="23" applyFont="1" applyFill="1" applyBorder="1" applyAlignment="1">
      <alignment horizontal="left" vertical="center"/>
      <protection/>
    </xf>
    <xf numFmtId="164" fontId="121" fillId="0" borderId="4" xfId="23" applyFont="1" applyFill="1" applyBorder="1" applyAlignment="1">
      <alignment horizontal="left" vertical="center"/>
      <protection/>
    </xf>
    <xf numFmtId="164" fontId="121" fillId="10" borderId="4" xfId="23" applyFont="1" applyFill="1" applyBorder="1" applyAlignment="1">
      <alignment horizontal="left" vertical="center"/>
      <protection/>
    </xf>
    <xf numFmtId="164" fontId="121" fillId="4" borderId="0" xfId="23" applyFont="1" applyFill="1" applyBorder="1" applyAlignment="1">
      <alignment horizontal="left" vertical="center"/>
      <protection/>
    </xf>
    <xf numFmtId="0" fontId="117" fillId="15" borderId="4" xfId="22" applyNumberFormat="1" applyFont="1" applyFill="1" applyBorder="1" applyAlignment="1" applyProtection="1">
      <alignment horizontal="left" vertical="center"/>
      <protection/>
    </xf>
    <xf numFmtId="164" fontId="119" fillId="23" borderId="4" xfId="22" applyFont="1" applyFill="1" applyBorder="1" applyAlignment="1">
      <alignment horizontal="left" vertical="center"/>
      <protection/>
    </xf>
    <xf numFmtId="164" fontId="115" fillId="23" borderId="4" xfId="22" applyFont="1" applyFill="1" applyBorder="1" applyAlignment="1">
      <alignment horizontal="left" vertical="center"/>
      <protection/>
    </xf>
    <xf numFmtId="164" fontId="1" fillId="15" borderId="4" xfId="22" applyFont="1" applyFill="1" applyBorder="1" applyAlignment="1">
      <alignment horizontal="center" vertical="center"/>
      <protection/>
    </xf>
    <xf numFmtId="166" fontId="1" fillId="5" borderId="12" xfId="0" applyNumberFormat="1" applyFont="1" applyFill="1" applyBorder="1" applyAlignment="1" applyProtection="1">
      <alignment horizontal="center" vertical="center"/>
      <protection/>
    </xf>
    <xf numFmtId="164" fontId="121" fillId="17" borderId="0" xfId="23" applyFont="1" applyFill="1" applyBorder="1" applyAlignment="1">
      <alignment horizontal="left" vertical="center"/>
      <protection/>
    </xf>
    <xf numFmtId="164" fontId="120" fillId="0"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120" fillId="10" borderId="7" xfId="23" applyFont="1" applyFill="1" applyBorder="1" applyAlignment="1">
      <alignment horizontal="center" vertical="center"/>
      <protection/>
    </xf>
    <xf numFmtId="164" fontId="120" fillId="10" borderId="9" xfId="23" applyFont="1" applyFill="1" applyBorder="1" applyAlignment="1">
      <alignment horizontal="center" vertical="center"/>
      <protection/>
    </xf>
    <xf numFmtId="164" fontId="120" fillId="10" borderId="19" xfId="23" applyFont="1" applyFill="1" applyBorder="1" applyAlignment="1">
      <alignment horizontal="center" vertical="center"/>
      <protection/>
    </xf>
    <xf numFmtId="164" fontId="121" fillId="10" borderId="0" xfId="23" applyFont="1" applyFill="1" applyBorder="1" applyAlignment="1">
      <alignment horizontal="left" vertical="center"/>
      <protection/>
    </xf>
    <xf numFmtId="0" fontId="120" fillId="17" borderId="13" xfId="23" applyNumberFormat="1" applyFont="1" applyFill="1" applyBorder="1" applyAlignment="1">
      <alignment horizontal="center" vertical="center"/>
      <protection/>
    </xf>
    <xf numFmtId="0" fontId="120" fillId="17" borderId="0" xfId="23" applyNumberFormat="1" applyFont="1" applyFill="1" applyBorder="1" applyAlignment="1">
      <alignment horizontal="center" vertical="center"/>
      <protection/>
    </xf>
    <xf numFmtId="164" fontId="120" fillId="17" borderId="0" xfId="23" applyFont="1" applyFill="1" applyBorder="1" applyAlignment="1">
      <alignment horizontal="center" vertical="center"/>
      <protection/>
    </xf>
    <xf numFmtId="164" fontId="120" fillId="17" borderId="20" xfId="23" applyFont="1" applyFill="1" applyBorder="1" applyAlignment="1">
      <alignment horizontal="center" vertical="center"/>
      <protection/>
    </xf>
    <xf numFmtId="164" fontId="120" fillId="17" borderId="13" xfId="23" applyFont="1" applyFill="1" applyBorder="1" applyAlignment="1">
      <alignment horizontal="left" vertical="center"/>
      <protection/>
    </xf>
    <xf numFmtId="0" fontId="119" fillId="17" borderId="0" xfId="23" applyNumberFormat="1" applyFont="1" applyFill="1" applyBorder="1" applyAlignment="1" applyProtection="1">
      <alignment horizontal="left" vertical="center"/>
      <protection/>
    </xf>
    <xf numFmtId="164" fontId="119" fillId="17" borderId="0" xfId="23" applyNumberFormat="1" applyFont="1" applyFill="1" applyBorder="1" applyAlignment="1" applyProtection="1">
      <alignment horizontal="left" vertical="center"/>
      <protection/>
    </xf>
    <xf numFmtId="164" fontId="119" fillId="17" borderId="0" xfId="23" applyFont="1" applyFill="1" applyBorder="1" applyAlignment="1">
      <alignment horizontal="left" vertical="center"/>
      <protection/>
    </xf>
    <xf numFmtId="164" fontId="119" fillId="17" borderId="0" xfId="23" applyNumberFormat="1" applyFont="1" applyFill="1" applyBorder="1" applyAlignment="1" applyProtection="1">
      <alignment horizontal="center" vertical="center"/>
      <protection/>
    </xf>
    <xf numFmtId="166" fontId="119" fillId="17" borderId="20" xfId="23" applyNumberFormat="1" applyFont="1" applyFill="1" applyBorder="1" applyAlignment="1" applyProtection="1">
      <alignment horizontal="center" vertical="center"/>
      <protection/>
    </xf>
    <xf numFmtId="0" fontId="4" fillId="10" borderId="64" xfId="22" applyNumberFormat="1" applyFont="1" applyFill="1" applyBorder="1" applyAlignment="1">
      <alignment horizontal="left" vertical="center"/>
      <protection/>
    </xf>
    <xf numFmtId="0" fontId="4" fillId="10" borderId="4" xfId="22" applyNumberFormat="1" applyFont="1" applyFill="1" applyBorder="1" applyAlignment="1">
      <alignment horizontal="left" vertical="center"/>
      <protection/>
    </xf>
    <xf numFmtId="164" fontId="4" fillId="10" borderId="4" xfId="22" applyFont="1" applyFill="1" applyBorder="1" applyAlignment="1">
      <alignment horizontal="left" vertical="center"/>
      <protection/>
    </xf>
    <xf numFmtId="164" fontId="1" fillId="10" borderId="4" xfId="22" applyFont="1" applyFill="1" applyBorder="1" applyAlignment="1">
      <alignment horizontal="center" vertical="center"/>
      <protection/>
    </xf>
    <xf numFmtId="164" fontId="4" fillId="10" borderId="21" xfId="22" applyFont="1" applyFill="1" applyBorder="1" applyAlignment="1">
      <alignment horizontal="center" vertical="center"/>
      <protection/>
    </xf>
    <xf numFmtId="164" fontId="4" fillId="10"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 fillId="0" borderId="0" xfId="22" applyFont="1" applyBorder="1" applyAlignment="1">
      <alignment horizontal="center" vertical="center"/>
      <protection/>
    </xf>
    <xf numFmtId="164" fontId="6" fillId="0" borderId="0" xfId="0" applyFont="1" applyAlignment="1">
      <alignment horizontal="left"/>
    </xf>
    <xf numFmtId="164" fontId="60" fillId="8" borderId="5" xfId="0" applyFont="1" applyFill="1" applyBorder="1" applyAlignment="1">
      <alignment vertical="center" wrapText="1"/>
    </xf>
    <xf numFmtId="164" fontId="59" fillId="8" borderId="2" xfId="0" applyFont="1" applyFill="1" applyBorder="1" applyAlignment="1">
      <alignment vertical="center" wrapText="1"/>
    </xf>
    <xf numFmtId="164" fontId="71" fillId="8" borderId="2" xfId="0" applyFont="1" applyFill="1" applyBorder="1" applyAlignment="1">
      <alignment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1" fillId="4" borderId="16" xfId="0" applyFont="1" applyFill="1" applyBorder="1" applyAlignment="1">
      <alignment horizontal="center" vertical="center"/>
    </xf>
    <xf numFmtId="164" fontId="107" fillId="3" borderId="0" xfId="0" applyFont="1" applyFill="1" applyBorder="1" applyAlignment="1">
      <alignment horizontal="center" vertical="center"/>
    </xf>
    <xf numFmtId="164" fontId="107" fillId="4" borderId="14" xfId="0" applyFont="1" applyFill="1" applyBorder="1" applyAlignment="1">
      <alignment horizontal="center" vertical="center"/>
    </xf>
    <xf numFmtId="164" fontId="107" fillId="4" borderId="1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5" borderId="38" xfId="0" applyFont="1" applyFill="1" applyBorder="1" applyAlignment="1">
      <alignment horizontal="center" vertical="center" wrapText="1"/>
    </xf>
    <xf numFmtId="164" fontId="27" fillId="15" borderId="55" xfId="0" applyFont="1" applyFill="1" applyBorder="1" applyAlignment="1">
      <alignment horizontal="center" vertical="center" wrapText="1"/>
    </xf>
    <xf numFmtId="164" fontId="27" fillId="15" borderId="44" xfId="0" applyFont="1" applyFill="1" applyBorder="1" applyAlignment="1">
      <alignment horizontal="center" vertical="center" wrapText="1"/>
    </xf>
    <xf numFmtId="164" fontId="28" fillId="12" borderId="38" xfId="0" applyFont="1" applyFill="1" applyBorder="1" applyAlignment="1">
      <alignment horizontal="center" vertical="center" wrapText="1"/>
    </xf>
    <xf numFmtId="164" fontId="28" fillId="12" borderId="44"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4" xfId="0" applyFont="1" applyBorder="1" applyAlignment="1">
      <alignment horizontal="center" vertical="center" wrapText="1"/>
    </xf>
    <xf numFmtId="164" fontId="52" fillId="0" borderId="55" xfId="0" applyFont="1" applyBorder="1" applyAlignment="1">
      <alignment horizontal="center" vertical="center" wrapText="1"/>
    </xf>
    <xf numFmtId="164" fontId="21" fillId="9" borderId="39"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53" xfId="0" applyFont="1" applyFill="1" applyBorder="1" applyAlignment="1">
      <alignment horizontal="center" vertical="center" wrapText="1"/>
    </xf>
    <xf numFmtId="164" fontId="21" fillId="9" borderId="28" xfId="0" applyFont="1" applyFill="1" applyBorder="1" applyAlignment="1">
      <alignment horizontal="center" vertical="center" wrapText="1"/>
    </xf>
    <xf numFmtId="164" fontId="90" fillId="0" borderId="38" xfId="0" applyFont="1" applyFill="1" applyBorder="1" applyAlignment="1">
      <alignment horizontal="center" vertical="center" wrapText="1"/>
    </xf>
    <xf numFmtId="164" fontId="90" fillId="0" borderId="55" xfId="0" applyFont="1" applyFill="1" applyBorder="1" applyAlignment="1">
      <alignment horizontal="center" vertical="center" wrapText="1"/>
    </xf>
    <xf numFmtId="164" fontId="90" fillId="0" borderId="44" xfId="0" applyFont="1" applyFill="1" applyBorder="1" applyAlignment="1">
      <alignment horizontal="center" vertical="center" wrapText="1"/>
    </xf>
    <xf numFmtId="164" fontId="83" fillId="0" borderId="41" xfId="0" applyFont="1" applyBorder="1" applyAlignment="1">
      <alignment horizontal="center" vertical="center" wrapText="1"/>
    </xf>
    <xf numFmtId="164" fontId="83" fillId="0" borderId="65" xfId="0" applyFont="1" applyBorder="1" applyAlignment="1">
      <alignment horizontal="center" vertical="center" wrapText="1"/>
    </xf>
    <xf numFmtId="164" fontId="83" fillId="0" borderId="61" xfId="0" applyFont="1" applyBorder="1" applyAlignment="1">
      <alignment horizontal="center" vertical="center" wrapText="1"/>
    </xf>
    <xf numFmtId="164" fontId="52" fillId="0" borderId="33" xfId="0" applyFont="1" applyBorder="1" applyAlignment="1">
      <alignment horizontal="center" vertical="center" wrapText="1"/>
    </xf>
    <xf numFmtId="164" fontId="52" fillId="0" borderId="32" xfId="0" applyFont="1" applyBorder="1" applyAlignment="1">
      <alignment horizontal="center" vertical="center" wrapText="1"/>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20" xfId="0" applyFont="1" applyFill="1" applyBorder="1" applyAlignment="1">
      <alignment horizontal="right" vertical="center"/>
    </xf>
    <xf numFmtId="164" fontId="72" fillId="0" borderId="42" xfId="0" applyFont="1" applyFill="1" applyBorder="1" applyAlignment="1">
      <alignment horizontal="center" vertical="center" wrapText="1"/>
    </xf>
    <xf numFmtId="164" fontId="72" fillId="0" borderId="66" xfId="0" applyFont="1" applyFill="1" applyBorder="1" applyAlignment="1">
      <alignment horizontal="center" vertical="center" wrapText="1"/>
    </xf>
    <xf numFmtId="164" fontId="72" fillId="0" borderId="67" xfId="0" applyFont="1" applyFill="1" applyBorder="1" applyAlignment="1">
      <alignment horizontal="center" vertical="center" wrapText="1"/>
    </xf>
    <xf numFmtId="164" fontId="27" fillId="0" borderId="41" xfId="0" applyFont="1" applyBorder="1" applyAlignment="1">
      <alignment horizontal="center" vertical="center" wrapText="1"/>
    </xf>
    <xf numFmtId="164" fontId="27" fillId="0" borderId="65" xfId="0" applyFont="1" applyBorder="1" applyAlignment="1">
      <alignment horizontal="center" vertical="center" wrapText="1"/>
    </xf>
    <xf numFmtId="164" fontId="27" fillId="0" borderId="61" xfId="0" applyFont="1" applyBorder="1" applyAlignment="1">
      <alignment horizontal="center" vertical="center" wrapText="1"/>
    </xf>
    <xf numFmtId="164" fontId="44" fillId="5" borderId="38" xfId="0" applyFont="1" applyFill="1" applyBorder="1" applyAlignment="1">
      <alignment horizontal="center" vertical="center"/>
    </xf>
    <xf numFmtId="164" fontId="44" fillId="5" borderId="55" xfId="0" applyFont="1" applyFill="1" applyBorder="1" applyAlignment="1">
      <alignment horizontal="center" vertical="center"/>
    </xf>
    <xf numFmtId="164" fontId="64" fillId="26" borderId="41" xfId="0" applyFont="1" applyFill="1" applyBorder="1" applyAlignment="1">
      <alignment horizontal="center" vertical="center" wrapText="1"/>
    </xf>
    <xf numFmtId="164" fontId="64" fillId="26" borderId="65" xfId="0" applyFont="1" applyFill="1" applyBorder="1" applyAlignment="1">
      <alignment horizontal="center" vertical="center" wrapText="1"/>
    </xf>
    <xf numFmtId="164" fontId="64" fillId="26" borderId="61" xfId="0" applyFont="1" applyFill="1" applyBorder="1" applyAlignment="1">
      <alignment horizontal="center" vertical="center" wrapText="1"/>
    </xf>
    <xf numFmtId="164" fontId="10" fillId="3" borderId="68" xfId="0" applyFont="1" applyFill="1" applyBorder="1" applyAlignment="1">
      <alignment horizontal="center" vertical="center" wrapText="1"/>
    </xf>
    <xf numFmtId="164" fontId="10" fillId="3" borderId="69" xfId="0" applyFont="1" applyFill="1" applyBorder="1" applyAlignment="1">
      <alignment horizontal="center" vertical="center" wrapText="1"/>
    </xf>
    <xf numFmtId="164" fontId="10" fillId="3" borderId="31" xfId="0" applyFont="1" applyFill="1" applyBorder="1" applyAlignment="1">
      <alignment horizontal="center" vertical="center" wrapText="1"/>
    </xf>
    <xf numFmtId="164" fontId="21" fillId="7" borderId="38" xfId="0" applyFont="1" applyFill="1" applyBorder="1" applyAlignment="1">
      <alignment horizontal="center" vertical="center"/>
    </xf>
    <xf numFmtId="164" fontId="21" fillId="7" borderId="55" xfId="0" applyFont="1" applyFill="1" applyBorder="1" applyAlignment="1">
      <alignment horizontal="center" vertical="center"/>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89" fillId="0" borderId="42" xfId="0" applyFont="1" applyBorder="1" applyAlignment="1">
      <alignment horizontal="center" vertical="center" wrapText="1"/>
    </xf>
    <xf numFmtId="164" fontId="89" fillId="0" borderId="66" xfId="0" applyFont="1" applyBorder="1" applyAlignment="1">
      <alignment horizontal="center" vertical="center" wrapText="1"/>
    </xf>
    <xf numFmtId="164" fontId="89" fillId="0" borderId="62" xfId="0" applyFont="1" applyBorder="1" applyAlignment="1">
      <alignment horizontal="center" vertical="center" wrapText="1"/>
    </xf>
    <xf numFmtId="164" fontId="28" fillId="12" borderId="59" xfId="0" applyFont="1" applyFill="1" applyBorder="1" applyAlignment="1">
      <alignment horizontal="center" vertical="center" wrapText="1"/>
    </xf>
    <xf numFmtId="164" fontId="28" fillId="12" borderId="9" xfId="0" applyFont="1" applyFill="1" applyBorder="1" applyAlignment="1">
      <alignment horizontal="center" vertical="center" wrapText="1"/>
    </xf>
    <xf numFmtId="164" fontId="28" fillId="12" borderId="34" xfId="0" applyFont="1" applyFill="1" applyBorder="1" applyAlignment="1">
      <alignment horizontal="center" vertical="center" wrapText="1"/>
    </xf>
    <xf numFmtId="164" fontId="28" fillId="12" borderId="2" xfId="0" applyFont="1" applyFill="1" applyBorder="1" applyAlignment="1">
      <alignment horizontal="center" vertical="center" wrapText="1"/>
    </xf>
    <xf numFmtId="164" fontId="28" fillId="12" borderId="0" xfId="0" applyFont="1" applyFill="1" applyBorder="1" applyAlignment="1">
      <alignment horizontal="center" vertical="center" wrapText="1"/>
    </xf>
    <xf numFmtId="164" fontId="28" fillId="12" borderId="3" xfId="0" applyFont="1" applyFill="1" applyBorder="1" applyAlignment="1">
      <alignment horizontal="center" vertical="center" wrapText="1"/>
    </xf>
    <xf numFmtId="164" fontId="28" fillId="12" borderId="18" xfId="0" applyFont="1" applyFill="1" applyBorder="1" applyAlignment="1">
      <alignment horizontal="center" vertical="center" wrapText="1"/>
    </xf>
    <xf numFmtId="164" fontId="28" fillId="12" borderId="4" xfId="0" applyFont="1" applyFill="1" applyBorder="1" applyAlignment="1">
      <alignment horizontal="center" vertical="center" wrapText="1"/>
    </xf>
    <xf numFmtId="164" fontId="28" fillId="12" borderId="43" xfId="0" applyFont="1" applyFill="1" applyBorder="1" applyAlignment="1">
      <alignment horizontal="center" vertical="center" wrapText="1"/>
    </xf>
    <xf numFmtId="164" fontId="21" fillId="9" borderId="18"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16" xfId="0" applyFont="1" applyFill="1" applyBorder="1" applyAlignment="1">
      <alignment horizontal="center" vertical="center" wrapText="1"/>
    </xf>
    <xf numFmtId="164" fontId="21" fillId="2" borderId="59"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34" xfId="0" applyFont="1" applyFill="1" applyBorder="1" applyAlignment="1">
      <alignment horizontal="center" vertical="center" wrapText="1"/>
    </xf>
    <xf numFmtId="164" fontId="21" fillId="2" borderId="18"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43" xfId="0" applyFont="1" applyFill="1" applyBorder="1" applyAlignment="1">
      <alignment horizontal="center" vertical="center" wrapText="1"/>
    </xf>
    <xf numFmtId="164" fontId="53" fillId="4" borderId="2" xfId="0" applyFont="1" applyFill="1" applyBorder="1" applyAlignment="1">
      <alignment horizontal="center" vertical="center"/>
    </xf>
    <xf numFmtId="164" fontId="53" fillId="4" borderId="0" xfId="0" applyFont="1" applyFill="1" applyBorder="1" applyAlignment="1">
      <alignment horizontal="center" vertical="center"/>
    </xf>
    <xf numFmtId="164" fontId="53"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46" fillId="12" borderId="33" xfId="0" applyFont="1" applyFill="1" applyBorder="1" applyAlignment="1">
      <alignment horizontal="center" vertical="center" wrapText="1"/>
    </xf>
    <xf numFmtId="164" fontId="46" fillId="12" borderId="55" xfId="0" applyFont="1" applyFill="1" applyBorder="1" applyAlignment="1">
      <alignment horizontal="center" vertical="center" wrapText="1"/>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3" xfId="0" applyBorder="1" applyAlignment="1">
      <alignment/>
    </xf>
    <xf numFmtId="164" fontId="0" fillId="0" borderId="14" xfId="0" applyBorder="1" applyAlignment="1">
      <alignment/>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68" fillId="31" borderId="55" xfId="0" applyFont="1" applyFill="1" applyBorder="1" applyAlignment="1">
      <alignment horizontal="center" vertical="center" wrapText="1"/>
    </xf>
    <xf numFmtId="164" fontId="68" fillId="31" borderId="32" xfId="0" applyFont="1" applyFill="1" applyBorder="1" applyAlignment="1">
      <alignment horizontal="center" vertical="center" wrapText="1"/>
    </xf>
    <xf numFmtId="164" fontId="28" fillId="12" borderId="5" xfId="0" applyFont="1" applyFill="1" applyBorder="1" applyAlignment="1">
      <alignment horizontal="center" vertical="center" wrapText="1"/>
    </xf>
    <xf numFmtId="164" fontId="28" fillId="12" borderId="1" xfId="0" applyFont="1" applyFill="1" applyBorder="1" applyAlignment="1">
      <alignment horizontal="center" vertical="center" wrapText="1"/>
    </xf>
    <xf numFmtId="164" fontId="28" fillId="12" borderId="6" xfId="0" applyFont="1" applyFill="1" applyBorder="1" applyAlignment="1">
      <alignment horizontal="center" vertical="center" wrapText="1"/>
    </xf>
    <xf numFmtId="164" fontId="112" fillId="0" borderId="0" xfId="0" applyFont="1" applyAlignment="1">
      <alignment horizontal="justify" wrapText="1"/>
    </xf>
    <xf numFmtId="164" fontId="117" fillId="15" borderId="4" xfId="0" applyNumberFormat="1" applyFont="1" applyFill="1" applyBorder="1" applyAlignment="1" applyProtection="1">
      <alignment horizontal="left" vertical="center"/>
      <protection/>
    </xf>
    <xf numFmtId="164" fontId="119" fillId="17" borderId="13" xfId="23" applyFont="1" applyFill="1" applyBorder="1" applyAlignment="1">
      <alignment horizontal="center" vertical="center"/>
      <protection/>
    </xf>
    <xf numFmtId="164" fontId="119" fillId="17" borderId="0" xfId="23" applyFont="1" applyFill="1" applyBorder="1" applyAlignment="1">
      <alignment horizontal="center" vertical="center"/>
      <protection/>
    </xf>
    <xf numFmtId="164" fontId="119" fillId="17" borderId="20" xfId="23" applyFont="1" applyFill="1" applyBorder="1" applyAlignment="1">
      <alignment horizontal="center" vertical="center"/>
      <protection/>
    </xf>
    <xf numFmtId="164" fontId="46" fillId="17" borderId="13" xfId="22" applyFont="1" applyFill="1" applyBorder="1" applyAlignment="1">
      <alignment horizontal="center" vertical="center"/>
      <protection/>
    </xf>
    <xf numFmtId="164" fontId="46" fillId="17" borderId="0" xfId="22" applyFont="1" applyFill="1" applyBorder="1" applyAlignment="1">
      <alignment horizontal="center" vertical="center"/>
      <protection/>
    </xf>
    <xf numFmtId="164" fontId="46" fillId="17" borderId="20" xfId="22" applyFont="1" applyFill="1" applyBorder="1" applyAlignment="1">
      <alignment horizontal="center" vertical="center"/>
      <protection/>
    </xf>
    <xf numFmtId="164" fontId="117" fillId="28" borderId="13" xfId="0" applyFont="1" applyFill="1" applyBorder="1" applyAlignment="1">
      <alignment horizontal="center" wrapText="1"/>
    </xf>
    <xf numFmtId="164" fontId="117" fillId="28" borderId="0" xfId="0" applyFont="1" applyFill="1" applyBorder="1" applyAlignment="1">
      <alignment horizontal="center" wrapText="1"/>
    </xf>
    <xf numFmtId="164" fontId="117" fillId="28" borderId="20" xfId="0" applyFont="1" applyFill="1" applyBorder="1" applyAlignment="1">
      <alignment horizontal="center" wrapText="1"/>
    </xf>
    <xf numFmtId="164" fontId="117" fillId="28" borderId="64" xfId="0" applyFont="1" applyFill="1" applyBorder="1" applyAlignment="1">
      <alignment horizontal="center" wrapText="1"/>
    </xf>
    <xf numFmtId="164" fontId="117" fillId="28" borderId="4" xfId="0" applyFont="1" applyFill="1" applyBorder="1" applyAlignment="1">
      <alignment horizontal="center" wrapText="1"/>
    </xf>
    <xf numFmtId="164" fontId="117" fillId="28" borderId="21" xfId="0" applyFont="1" applyFill="1" applyBorder="1" applyAlignment="1">
      <alignment horizontal="center" wrapText="1"/>
    </xf>
    <xf numFmtId="164" fontId="118" fillId="3" borderId="63" xfId="22" applyFont="1" applyFill="1" applyBorder="1" applyAlignment="1">
      <alignment horizontal="center" vertical="center"/>
      <protection/>
    </xf>
    <xf numFmtId="164" fontId="118" fillId="3" borderId="46" xfId="22" applyFont="1" applyFill="1" applyBorder="1" applyAlignment="1">
      <alignment horizontal="center" vertical="center"/>
      <protection/>
    </xf>
    <xf numFmtId="164" fontId="51" fillId="3" borderId="12" xfId="22" applyFont="1" applyFill="1" applyBorder="1" applyAlignment="1">
      <alignment horizontal="center" vertical="center"/>
      <protection/>
    </xf>
    <xf numFmtId="164" fontId="22" fillId="5" borderId="0" xfId="22" applyNumberFormat="1" applyFont="1" applyFill="1" applyBorder="1" applyAlignment="1" applyProtection="1">
      <alignment horizontal="center" vertical="center"/>
      <protection/>
    </xf>
    <xf numFmtId="164" fontId="69" fillId="2" borderId="12" xfId="22" applyFont="1" applyFill="1" applyBorder="1" applyAlignment="1">
      <alignment horizontal="center" vertical="center"/>
      <protection/>
    </xf>
    <xf numFmtId="164" fontId="51" fillId="5" borderId="0" xfId="22" applyFont="1" applyFill="1" applyBorder="1" applyAlignment="1">
      <alignment horizontal="center" vertical="center" wrapText="1"/>
      <protection/>
    </xf>
    <xf numFmtId="164" fontId="51" fillId="5" borderId="0" xfId="22" applyFont="1" applyFill="1" applyBorder="1" applyAlignment="1">
      <alignment horizontal="center" vertical="center"/>
      <protection/>
    </xf>
    <xf numFmtId="164" fontId="111" fillId="0" borderId="0" xfId="22" applyFont="1" applyFill="1" applyBorder="1" applyAlignment="1">
      <alignment horizontal="center" vertical="center"/>
      <protection/>
    </xf>
    <xf numFmtId="164" fontId="59" fillId="2" borderId="29" xfId="0" applyFont="1" applyFill="1" applyBorder="1" applyAlignment="1">
      <alignment horizontal="center" vertical="center" wrapText="1"/>
    </xf>
    <xf numFmtId="164" fontId="59" fillId="2" borderId="12" xfId="0" applyFont="1" applyFill="1" applyBorder="1" applyAlignment="1">
      <alignment horizontal="center" vertical="center" wrapText="1"/>
    </xf>
    <xf numFmtId="164" fontId="59" fillId="2" borderId="30" xfId="0" applyFont="1" applyFill="1" applyBorder="1" applyAlignment="1">
      <alignment horizontal="center" vertical="center" wrapText="1"/>
    </xf>
    <xf numFmtId="164" fontId="102" fillId="10" borderId="29" xfId="0" applyFont="1" applyFill="1" applyBorder="1" applyAlignment="1">
      <alignment horizontal="center" vertical="center" wrapText="1"/>
    </xf>
    <xf numFmtId="164" fontId="101" fillId="13" borderId="12" xfId="0" applyFont="1" applyFill="1" applyBorder="1" applyAlignment="1">
      <alignment horizontal="center" vertical="center" wrapText="1"/>
    </xf>
    <xf numFmtId="164" fontId="102" fillId="12" borderId="12" xfId="0" applyFont="1" applyFill="1" applyBorder="1" applyAlignment="1">
      <alignment horizontal="center" vertical="center" wrapText="1"/>
    </xf>
    <xf numFmtId="164" fontId="102" fillId="11" borderId="12" xfId="0" applyFont="1" applyFill="1" applyBorder="1" applyAlignment="1">
      <alignment horizontal="center" vertical="center" wrapText="1"/>
    </xf>
    <xf numFmtId="164" fontId="102" fillId="29" borderId="30" xfId="0" applyFont="1" applyFill="1" applyBorder="1" applyAlignment="1">
      <alignment horizontal="center" vertical="center" wrapText="1"/>
    </xf>
    <xf numFmtId="164" fontId="102" fillId="29" borderId="49" xfId="0" applyFont="1" applyFill="1" applyBorder="1" applyAlignment="1">
      <alignment horizontal="center" vertical="center" wrapText="1"/>
    </xf>
    <xf numFmtId="164" fontId="59" fillId="9" borderId="29" xfId="0" applyFont="1" applyFill="1" applyBorder="1" applyAlignment="1">
      <alignment horizontal="center" vertical="center" wrapText="1"/>
    </xf>
    <xf numFmtId="164" fontId="59" fillId="9" borderId="12" xfId="0" applyFont="1" applyFill="1" applyBorder="1" applyAlignment="1">
      <alignment horizontal="center" vertical="center" wrapText="1"/>
    </xf>
    <xf numFmtId="164" fontId="59" fillId="9" borderId="30" xfId="0" applyFont="1" applyFill="1" applyBorder="1" applyAlignment="1">
      <alignment horizontal="center" vertical="center" wrapText="1"/>
    </xf>
    <xf numFmtId="164" fontId="56" fillId="8" borderId="2" xfId="0" applyFont="1" applyFill="1" applyBorder="1" applyAlignment="1">
      <alignment horizontal="center" vertical="center"/>
    </xf>
    <xf numFmtId="164" fontId="0" fillId="8" borderId="2" xfId="0" applyFill="1" applyBorder="1" applyAlignment="1">
      <alignment/>
    </xf>
    <xf numFmtId="164" fontId="56" fillId="8" borderId="0" xfId="0" applyFont="1" applyFill="1" applyBorder="1" applyAlignment="1">
      <alignment horizontal="center" vertical="center"/>
    </xf>
    <xf numFmtId="164" fontId="0" fillId="8" borderId="0" xfId="0" applyFill="1" applyBorder="1" applyAlignment="1">
      <alignment/>
    </xf>
    <xf numFmtId="164" fontId="71" fillId="2" borderId="29"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62" xfId="0" applyFont="1" applyFill="1" applyBorder="1" applyAlignment="1">
      <alignment horizontal="center" vertical="center" wrapText="1"/>
    </xf>
    <xf numFmtId="164" fontId="71" fillId="2" borderId="12" xfId="0" applyFont="1" applyFill="1" applyBorder="1" applyAlignment="1">
      <alignment horizontal="center" vertical="center" wrapText="1"/>
    </xf>
    <xf numFmtId="164" fontId="71" fillId="2" borderId="30" xfId="0" applyFont="1" applyFill="1" applyBorder="1" applyAlignment="1">
      <alignment horizontal="center" vertical="center" wrapText="1"/>
    </xf>
    <xf numFmtId="164" fontId="71" fillId="2" borderId="41" xfId="0" applyFont="1" applyFill="1" applyBorder="1" applyAlignment="1">
      <alignment horizontal="center" vertical="center" wrapText="1"/>
    </xf>
    <xf numFmtId="164" fontId="71" fillId="2" borderId="8" xfId="0" applyFont="1" applyFill="1" applyBorder="1" applyAlignment="1">
      <alignment horizontal="center" vertical="center" wrapText="1"/>
    </xf>
    <xf numFmtId="164" fontId="71" fillId="2" borderId="42" xfId="0" applyFont="1" applyFill="1" applyBorder="1" applyAlignment="1">
      <alignment horizontal="center" vertical="center" wrapText="1"/>
    </xf>
    <xf numFmtId="164" fontId="101" fillId="15" borderId="12" xfId="0" applyFont="1" applyFill="1" applyBorder="1" applyAlignment="1">
      <alignment horizontal="center" vertical="center" wrapText="1"/>
    </xf>
    <xf numFmtId="164" fontId="102" fillId="21" borderId="30" xfId="0" applyFont="1" applyFill="1" applyBorder="1" applyAlignment="1">
      <alignment horizontal="center" vertical="center" wrapText="1"/>
    </xf>
    <xf numFmtId="164" fontId="101" fillId="3" borderId="12" xfId="0" applyFont="1" applyFill="1" applyBorder="1" applyAlignment="1">
      <alignment horizontal="center" vertical="center" wrapText="1"/>
    </xf>
    <xf numFmtId="164" fontId="71" fillId="8" borderId="59" xfId="0" applyFont="1" applyFill="1" applyBorder="1" applyAlignment="1">
      <alignment horizontal="center" vertical="center"/>
    </xf>
    <xf numFmtId="164" fontId="71" fillId="2" borderId="61" xfId="0" applyFont="1" applyFill="1" applyBorder="1" applyAlignment="1">
      <alignment horizontal="center" vertical="center" wrapText="1"/>
    </xf>
    <xf numFmtId="164" fontId="63" fillId="17" borderId="2" xfId="0" applyFont="1" applyFill="1" applyBorder="1" applyAlignment="1">
      <alignment horizontal="center" vertical="center" wrapText="1"/>
    </xf>
    <xf numFmtId="164" fontId="102" fillId="10" borderId="47" xfId="0" applyFont="1" applyFill="1" applyBorder="1" applyAlignment="1">
      <alignment horizontal="center" vertical="center" wrapText="1"/>
    </xf>
    <xf numFmtId="164" fontId="101" fillId="22" borderId="12" xfId="0" applyFont="1" applyFill="1" applyBorder="1" applyAlignment="1">
      <alignment horizontal="center" vertical="center" wrapText="1"/>
    </xf>
    <xf numFmtId="164" fontId="101" fillId="22" borderId="48" xfId="0" applyFont="1" applyFill="1" applyBorder="1" applyAlignment="1">
      <alignment horizontal="center" vertical="center" wrapText="1"/>
    </xf>
    <xf numFmtId="164" fontId="0" fillId="8" borderId="14" xfId="0" applyFill="1" applyBorder="1" applyAlignment="1">
      <alignment/>
    </xf>
    <xf numFmtId="164" fontId="102" fillId="14" borderId="12" xfId="0" applyFont="1" applyFill="1" applyBorder="1" applyAlignment="1">
      <alignment horizontal="center" vertical="center" wrapText="1"/>
    </xf>
    <xf numFmtId="164" fontId="102" fillId="14" borderId="48" xfId="0" applyFont="1" applyFill="1" applyBorder="1" applyAlignment="1">
      <alignment horizontal="center" vertical="center" wrapText="1"/>
    </xf>
    <xf numFmtId="164" fontId="60" fillId="15" borderId="59" xfId="0" applyFont="1" applyFill="1" applyBorder="1" applyAlignment="1">
      <alignment horizontal="center" vertical="center" wrapText="1"/>
    </xf>
    <xf numFmtId="164" fontId="60" fillId="15" borderId="18" xfId="0" applyFont="1" applyFill="1" applyBorder="1" applyAlignment="1">
      <alignment horizontal="center" vertical="center" wrapText="1"/>
    </xf>
    <xf numFmtId="164" fontId="102" fillId="17" borderId="29" xfId="0" applyFont="1" applyFill="1" applyBorder="1" applyAlignment="1">
      <alignment horizontal="center" vertical="center" wrapText="1"/>
    </xf>
    <xf numFmtId="164" fontId="102" fillId="21" borderId="49" xfId="0" applyFont="1" applyFill="1" applyBorder="1" applyAlignment="1">
      <alignment horizontal="center" vertical="center" wrapText="1"/>
    </xf>
    <xf numFmtId="164" fontId="101" fillId="15" borderId="12" xfId="0" applyFont="1" applyFill="1" applyBorder="1" applyAlignment="1">
      <alignment/>
    </xf>
    <xf numFmtId="164" fontId="101" fillId="15" borderId="48" xfId="0" applyFont="1" applyFill="1" applyBorder="1" applyAlignment="1">
      <alignment/>
    </xf>
    <xf numFmtId="164" fontId="102" fillId="23" borderId="29" xfId="0" applyFont="1" applyFill="1" applyBorder="1" applyAlignment="1">
      <alignment horizontal="center" vertical="center" wrapText="1"/>
    </xf>
    <xf numFmtId="164" fontId="102" fillId="23" borderId="47" xfId="0" applyFont="1" applyFill="1" applyBorder="1" applyAlignment="1">
      <alignment horizontal="center" vertical="center" wrapText="1"/>
    </xf>
    <xf numFmtId="164" fontId="101" fillId="28" borderId="12" xfId="0" applyFont="1" applyFill="1" applyBorder="1" applyAlignment="1">
      <alignment horizontal="center" vertical="center" wrapText="1"/>
    </xf>
    <xf numFmtId="164" fontId="101" fillId="28" borderId="48" xfId="0" applyFont="1" applyFill="1" applyBorder="1" applyAlignment="1">
      <alignment horizontal="center" vertical="center" wrapText="1"/>
    </xf>
    <xf numFmtId="164" fontId="60" fillId="15" borderId="2" xfId="0" applyFont="1" applyFill="1" applyBorder="1" applyAlignment="1">
      <alignment horizontal="center" vertical="center" wrapText="1"/>
    </xf>
    <xf numFmtId="164" fontId="60" fillId="28" borderId="39" xfId="0" applyFont="1" applyFill="1" applyBorder="1" applyAlignment="1">
      <alignment horizontal="center" vertical="center" wrapText="1"/>
    </xf>
    <xf numFmtId="164" fontId="56" fillId="9" borderId="59" xfId="0" applyFont="1" applyFill="1" applyBorder="1" applyAlignment="1">
      <alignment horizontal="center" vertical="center" wrapText="1"/>
    </xf>
    <xf numFmtId="164" fontId="56" fillId="9" borderId="18" xfId="0" applyFont="1" applyFill="1" applyBorder="1" applyAlignment="1">
      <alignment horizontal="center" vertical="center" wrapText="1"/>
    </xf>
    <xf numFmtId="164" fontId="60" fillId="18" borderId="39" xfId="0" applyFont="1" applyFill="1" applyBorder="1" applyAlignment="1">
      <alignment horizontal="center" vertical="center" wrapText="1"/>
    </xf>
    <xf numFmtId="164" fontId="59" fillId="9" borderId="61" xfId="0" applyFont="1" applyFill="1" applyBorder="1" applyAlignment="1">
      <alignment horizontal="center" vertical="center" wrapText="1"/>
    </xf>
    <xf numFmtId="164" fontId="59" fillId="9" borderId="11" xfId="0" applyFont="1" applyFill="1" applyBorder="1" applyAlignment="1">
      <alignment horizontal="center" vertical="center" wrapText="1"/>
    </xf>
    <xf numFmtId="164" fontId="59" fillId="9" borderId="62" xfId="0" applyFont="1" applyFill="1" applyBorder="1" applyAlignment="1">
      <alignment horizontal="center" vertical="center" wrapText="1"/>
    </xf>
    <xf numFmtId="164" fontId="59" fillId="9" borderId="41" xfId="0" applyFont="1" applyFill="1" applyBorder="1" applyAlignment="1">
      <alignment horizontal="center" vertical="center" wrapText="1"/>
    </xf>
    <xf numFmtId="164" fontId="59" fillId="9" borderId="8" xfId="0" applyFont="1" applyFill="1" applyBorder="1" applyAlignment="1">
      <alignment horizontal="center" vertical="center" wrapText="1"/>
    </xf>
    <xf numFmtId="164" fontId="59" fillId="9" borderId="42" xfId="0" applyFont="1" applyFill="1" applyBorder="1" applyAlignment="1">
      <alignment horizontal="center" vertical="center" wrapText="1"/>
    </xf>
    <xf numFmtId="164" fontId="63" fillId="8" borderId="5" xfId="0" applyFont="1" applyFill="1" applyBorder="1" applyAlignment="1">
      <alignment horizontal="center" vertical="center" wrapText="1"/>
    </xf>
    <xf numFmtId="164" fontId="63" fillId="8" borderId="1" xfId="0" applyFont="1" applyFill="1" applyBorder="1" applyAlignment="1">
      <alignment horizontal="center" vertical="center" wrapText="1"/>
    </xf>
    <xf numFmtId="164" fontId="75" fillId="8" borderId="1" xfId="0" applyFont="1" applyFill="1" applyBorder="1" applyAlignment="1">
      <alignment vertical="center"/>
    </xf>
    <xf numFmtId="164" fontId="75" fillId="8" borderId="6" xfId="0" applyFont="1" applyFill="1" applyBorder="1" applyAlignment="1">
      <alignment vertical="center"/>
    </xf>
    <xf numFmtId="164" fontId="59" fillId="2" borderId="63" xfId="0" applyFont="1" applyFill="1" applyBorder="1" applyAlignment="1">
      <alignment horizontal="center" vertical="center" wrapText="1"/>
    </xf>
    <xf numFmtId="164" fontId="59" fillId="2" borderId="41" xfId="0" applyFont="1" applyFill="1" applyBorder="1" applyAlignment="1">
      <alignment horizontal="center" vertical="center" wrapText="1"/>
    </xf>
    <xf numFmtId="164" fontId="59" fillId="2" borderId="8" xfId="0" applyFont="1" applyFill="1" applyBorder="1" applyAlignment="1">
      <alignment horizontal="center" vertical="center" wrapText="1"/>
    </xf>
    <xf numFmtId="164" fontId="59" fillId="2" borderId="7" xfId="0" applyFont="1" applyFill="1" applyBorder="1" applyAlignment="1">
      <alignment horizontal="center" vertical="center" wrapText="1"/>
    </xf>
    <xf numFmtId="164" fontId="60" fillId="9" borderId="59" xfId="0" applyFont="1" applyFill="1" applyBorder="1" applyAlignment="1" quotePrefix="1">
      <alignment horizontal="center" vertical="center" wrapText="1"/>
    </xf>
    <xf numFmtId="164" fontId="60" fillId="9" borderId="18" xfId="0" applyFont="1" applyFill="1" applyBorder="1" applyAlignment="1" quotePrefix="1">
      <alignment horizontal="center" vertical="center" wrapText="1"/>
    </xf>
    <xf numFmtId="164" fontId="63" fillId="8" borderId="2" xfId="0" applyFont="1" applyFill="1" applyBorder="1" applyAlignment="1">
      <alignment horizontal="center" vertical="center" wrapText="1"/>
    </xf>
    <xf numFmtId="164" fontId="60" fillId="15" borderId="50" xfId="0" applyFont="1" applyFill="1" applyBorder="1" applyAlignment="1">
      <alignment horizontal="center" vertical="center"/>
    </xf>
    <xf numFmtId="164" fontId="60" fillId="15" borderId="59" xfId="0" applyFont="1" applyFill="1" applyBorder="1" applyAlignment="1">
      <alignment horizontal="center" vertical="center"/>
    </xf>
    <xf numFmtId="164" fontId="101" fillId="20" borderId="24" xfId="0" applyFont="1" applyFill="1" applyBorder="1" applyAlignment="1">
      <alignment horizontal="center" vertical="center" wrapText="1"/>
    </xf>
    <xf numFmtId="164" fontId="101" fillId="20" borderId="29" xfId="0" applyFont="1" applyFill="1" applyBorder="1" applyAlignment="1">
      <alignment horizontal="center" vertical="center" wrapText="1"/>
    </xf>
    <xf numFmtId="164" fontId="60" fillId="22" borderId="5" xfId="0" applyFont="1" applyFill="1" applyBorder="1" applyAlignment="1">
      <alignment horizontal="center" vertical="center" wrapText="1"/>
    </xf>
    <xf numFmtId="164" fontId="60" fillId="22" borderId="1" xfId="0" applyFont="1" applyFill="1" applyBorder="1" applyAlignment="1">
      <alignment horizontal="center" vertical="center" wrapText="1"/>
    </xf>
    <xf numFmtId="164" fontId="60" fillId="22" borderId="6" xfId="0" applyFont="1" applyFill="1" applyBorder="1" applyAlignment="1">
      <alignment horizontal="center" vertical="center" wrapText="1"/>
    </xf>
    <xf numFmtId="164" fontId="60" fillId="22" borderId="2" xfId="0" applyFont="1" applyFill="1" applyBorder="1" applyAlignment="1">
      <alignment horizontal="center" vertical="center" wrapText="1"/>
    </xf>
    <xf numFmtId="164" fontId="60" fillId="22" borderId="0" xfId="0" applyFont="1" applyFill="1" applyBorder="1" applyAlignment="1">
      <alignment horizontal="center" vertical="center" wrapText="1"/>
    </xf>
    <xf numFmtId="164" fontId="60" fillId="22" borderId="3" xfId="0" applyFont="1" applyFill="1" applyBorder="1" applyAlignment="1">
      <alignment horizontal="center" vertical="center" wrapText="1"/>
    </xf>
    <xf numFmtId="164" fontId="102" fillId="21" borderId="26" xfId="0" applyFont="1" applyFill="1" applyBorder="1" applyAlignment="1">
      <alignment horizontal="center" vertical="center" wrapText="1"/>
    </xf>
    <xf numFmtId="164" fontId="102" fillId="11" borderId="25" xfId="0" applyFont="1" applyFill="1" applyBorder="1" applyAlignment="1">
      <alignment horizontal="center" vertical="center" wrapText="1"/>
    </xf>
    <xf numFmtId="164" fontId="56" fillId="8" borderId="5" xfId="0" applyFont="1" applyFill="1" applyBorder="1" applyAlignment="1">
      <alignment horizontal="center" vertical="center"/>
    </xf>
    <xf numFmtId="164" fontId="71" fillId="5" borderId="5" xfId="0" applyFont="1" applyFill="1" applyBorder="1" applyAlignment="1">
      <alignment horizontal="center" vertical="center" wrapText="1"/>
    </xf>
    <xf numFmtId="164" fontId="71" fillId="5" borderId="1" xfId="0" applyFont="1" applyFill="1" applyBorder="1" applyAlignment="1">
      <alignment horizontal="center" vertical="center" wrapText="1"/>
    </xf>
    <xf numFmtId="164" fontId="71" fillId="5" borderId="6" xfId="0" applyFont="1" applyFill="1" applyBorder="1" applyAlignment="1">
      <alignment horizontal="center" vertical="center" wrapText="1"/>
    </xf>
    <xf numFmtId="164" fontId="71" fillId="5" borderId="2" xfId="0" applyFont="1" applyFill="1" applyBorder="1" applyAlignment="1">
      <alignment horizontal="center" vertical="center" wrapText="1"/>
    </xf>
    <xf numFmtId="164" fontId="71" fillId="5" borderId="0" xfId="0" applyFont="1" applyFill="1" applyBorder="1" applyAlignment="1">
      <alignment horizontal="center" vertical="center" wrapText="1"/>
    </xf>
    <xf numFmtId="164" fontId="71" fillId="5" borderId="3" xfId="0" applyFont="1" applyFill="1" applyBorder="1" applyAlignment="1">
      <alignment horizontal="center" vertical="center" wrapText="1"/>
    </xf>
    <xf numFmtId="164" fontId="76" fillId="17" borderId="61" xfId="0" applyFont="1" applyFill="1" applyBorder="1" applyAlignment="1">
      <alignment horizontal="center" vertical="center" wrapText="1"/>
    </xf>
    <xf numFmtId="164" fontId="76" fillId="17" borderId="11" xfId="0" applyFont="1" applyFill="1" applyBorder="1" applyAlignment="1">
      <alignment horizontal="center" vertical="center" wrapText="1"/>
    </xf>
    <xf numFmtId="164" fontId="76" fillId="17" borderId="62" xfId="0" applyFont="1" applyFill="1" applyBorder="1" applyAlignment="1">
      <alignment horizontal="center" vertical="center" wrapText="1"/>
    </xf>
    <xf numFmtId="164" fontId="71" fillId="5" borderId="18" xfId="0" applyFont="1" applyFill="1" applyBorder="1" applyAlignment="1">
      <alignment horizontal="center" vertical="center"/>
    </xf>
    <xf numFmtId="164" fontId="71" fillId="5" borderId="4" xfId="0" applyFont="1" applyFill="1" applyBorder="1" applyAlignment="1">
      <alignment horizontal="center" vertical="center"/>
    </xf>
    <xf numFmtId="164" fontId="71" fillId="5" borderId="43" xfId="0" applyFont="1" applyFill="1" applyBorder="1" applyAlignment="1">
      <alignment horizontal="center" vertical="center"/>
    </xf>
    <xf numFmtId="164" fontId="59" fillId="4" borderId="5" xfId="0" applyFont="1" applyFill="1" applyBorder="1" applyAlignment="1">
      <alignment horizontal="center" vertical="center"/>
    </xf>
    <xf numFmtId="164" fontId="59" fillId="4" borderId="2" xfId="0" applyFont="1" applyFill="1" applyBorder="1" applyAlignment="1">
      <alignment horizontal="center" vertical="center"/>
    </xf>
    <xf numFmtId="164" fontId="59" fillId="4" borderId="14" xfId="0" applyFont="1" applyFill="1" applyBorder="1" applyAlignment="1">
      <alignment horizontal="center" vertical="center"/>
    </xf>
    <xf numFmtId="164" fontId="101" fillId="28" borderId="12" xfId="0" applyFont="1" applyFill="1" applyBorder="1" applyAlignment="1">
      <alignment/>
    </xf>
    <xf numFmtId="164" fontId="102" fillId="12" borderId="25" xfId="0" applyFont="1" applyFill="1" applyBorder="1" applyAlignment="1">
      <alignment horizontal="center" vertical="center" wrapText="1"/>
    </xf>
    <xf numFmtId="164" fontId="101" fillId="13" borderId="25" xfId="0" applyFont="1" applyFill="1" applyBorder="1" applyAlignment="1">
      <alignment horizontal="center" vertical="center" wrapText="1"/>
    </xf>
    <xf numFmtId="164" fontId="102" fillId="29" borderId="70" xfId="0" applyFont="1" applyFill="1" applyBorder="1" applyAlignment="1">
      <alignment horizontal="center" vertical="center" wrapText="1"/>
    </xf>
    <xf numFmtId="164" fontId="102" fillId="29" borderId="65" xfId="0" applyFont="1" applyFill="1" applyBorder="1" applyAlignment="1">
      <alignment horizontal="center" vertical="center" wrapText="1"/>
    </xf>
    <xf numFmtId="164" fontId="102" fillId="29" borderId="61" xfId="0" applyFont="1" applyFill="1" applyBorder="1" applyAlignment="1">
      <alignment horizontal="center" vertical="center" wrapText="1"/>
    </xf>
    <xf numFmtId="164" fontId="98" fillId="2" borderId="5" xfId="0" applyFont="1" applyFill="1" applyBorder="1" applyAlignment="1">
      <alignment horizontal="center" vertical="center"/>
    </xf>
    <xf numFmtId="164" fontId="98" fillId="2" borderId="2" xfId="0" applyFont="1" applyFill="1" applyBorder="1" applyAlignment="1">
      <alignment horizontal="center" vertical="center"/>
    </xf>
    <xf numFmtId="164" fontId="98" fillId="2" borderId="44" xfId="0" applyFont="1" applyFill="1" applyBorder="1" applyAlignment="1">
      <alignment horizontal="center" vertical="center"/>
    </xf>
    <xf numFmtId="164" fontId="59" fillId="3" borderId="14"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16" xfId="0" applyFont="1" applyFill="1" applyBorder="1" applyAlignment="1">
      <alignment horizontal="center" vertical="center"/>
    </xf>
    <xf numFmtId="164" fontId="59" fillId="9" borderId="63" xfId="0" applyFont="1" applyFill="1" applyBorder="1" applyAlignment="1">
      <alignment horizontal="center" vertical="center" wrapText="1"/>
    </xf>
    <xf numFmtId="164" fontId="59" fillId="9" borderId="7" xfId="0" applyFont="1" applyFill="1" applyBorder="1" applyAlignment="1">
      <alignment horizontal="center" vertical="center" wrapText="1"/>
    </xf>
    <xf numFmtId="164" fontId="63" fillId="8" borderId="0" xfId="0" applyFont="1" applyFill="1" applyBorder="1" applyAlignment="1">
      <alignment horizontal="center" vertical="center" wrapText="1"/>
    </xf>
    <xf numFmtId="164" fontId="75" fillId="8" borderId="0" xfId="0" applyFont="1" applyFill="1" applyBorder="1" applyAlignment="1">
      <alignment vertical="center"/>
    </xf>
    <xf numFmtId="164" fontId="75" fillId="8" borderId="3" xfId="0" applyFont="1" applyFill="1" applyBorder="1" applyAlignment="1">
      <alignment vertical="center"/>
    </xf>
    <xf numFmtId="164" fontId="102" fillId="29" borderId="57" xfId="0" applyFont="1" applyFill="1" applyBorder="1" applyAlignment="1">
      <alignment horizontal="center" vertical="center" wrapText="1"/>
    </xf>
    <xf numFmtId="164" fontId="102" fillId="29" borderId="20" xfId="0" applyFont="1" applyFill="1" applyBorder="1" applyAlignment="1">
      <alignment horizontal="center" vertical="center" wrapText="1"/>
    </xf>
    <xf numFmtId="164" fontId="102" fillId="29" borderId="21" xfId="0" applyFont="1" applyFill="1" applyBorder="1" applyAlignment="1">
      <alignment horizontal="center" vertical="center" wrapText="1"/>
    </xf>
    <xf numFmtId="164" fontId="101" fillId="28" borderId="40" xfId="0" applyFont="1" applyFill="1" applyBorder="1" applyAlignment="1">
      <alignment horizontal="center" vertical="center" wrapText="1"/>
    </xf>
    <xf numFmtId="164" fontId="101" fillId="28" borderId="63" xfId="0" applyFont="1" applyFill="1" applyBorder="1" applyAlignment="1">
      <alignment horizontal="center" vertical="center" wrapText="1"/>
    </xf>
    <xf numFmtId="164" fontId="102" fillId="17" borderId="24" xfId="0" applyFont="1" applyFill="1" applyBorder="1" applyAlignment="1">
      <alignment horizontal="center" vertical="center" wrapText="1"/>
    </xf>
    <xf numFmtId="164" fontId="101" fillId="3" borderId="25" xfId="0" applyFont="1" applyFill="1" applyBorder="1" applyAlignment="1">
      <alignment horizontal="center" vertical="center" wrapText="1"/>
    </xf>
    <xf numFmtId="164" fontId="102" fillId="11" borderId="26" xfId="0" applyFont="1" applyFill="1" applyBorder="1" applyAlignment="1">
      <alignment horizontal="center" vertical="center" wrapText="1"/>
    </xf>
    <xf numFmtId="164" fontId="102" fillId="11" borderId="30" xfId="0" applyFont="1" applyFill="1" applyBorder="1" applyAlignment="1">
      <alignment horizontal="center" vertical="center" wrapText="1"/>
    </xf>
    <xf numFmtId="164" fontId="71"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1" fillId="3" borderId="46" xfId="0" applyFont="1" applyFill="1" applyBorder="1" applyAlignment="1">
      <alignment horizontal="left" vertical="center" indent="3"/>
    </xf>
    <xf numFmtId="164" fontId="71" fillId="3" borderId="12" xfId="0" applyFont="1" applyFill="1" applyBorder="1" applyAlignment="1">
      <alignment horizontal="left" vertical="center" indent="3"/>
    </xf>
    <xf numFmtId="164" fontId="71" fillId="3" borderId="30" xfId="0" applyFont="1" applyFill="1" applyBorder="1" applyAlignment="1">
      <alignment horizontal="left" vertical="center" indent="3"/>
    </xf>
    <xf numFmtId="164" fontId="56" fillId="8" borderId="24" xfId="0" applyFont="1" applyFill="1" applyBorder="1" applyAlignment="1">
      <alignment horizontal="center" vertical="center" wrapText="1"/>
    </xf>
    <xf numFmtId="164" fontId="56" fillId="8" borderId="45" xfId="0" applyFont="1" applyFill="1" applyBorder="1" applyAlignment="1">
      <alignment horizontal="center" vertical="center" wrapText="1"/>
    </xf>
    <xf numFmtId="164" fontId="1" fillId="8" borderId="25" xfId="0" applyFont="1" applyFill="1" applyBorder="1" applyAlignment="1">
      <alignment/>
    </xf>
    <xf numFmtId="164" fontId="1" fillId="8" borderId="40" xfId="0" applyFont="1" applyFill="1" applyBorder="1" applyAlignment="1">
      <alignment/>
    </xf>
    <xf numFmtId="164" fontId="1" fillId="8" borderId="41"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7" xfId="0" applyFont="1" applyFill="1" applyBorder="1" applyAlignment="1">
      <alignment/>
    </xf>
    <xf numFmtId="164" fontId="102" fillId="21" borderId="12" xfId="0" applyFont="1" applyFill="1" applyBorder="1" applyAlignment="1">
      <alignment horizontal="center" vertical="center" wrapText="1"/>
    </xf>
    <xf numFmtId="164" fontId="101" fillId="28" borderId="63" xfId="0" applyFont="1" applyFill="1" applyBorder="1" applyAlignment="1">
      <alignment/>
    </xf>
    <xf numFmtId="164" fontId="71" fillId="9" borderId="18" xfId="0" applyFont="1" applyFill="1" applyBorder="1" applyAlignment="1">
      <alignment horizontal="center" vertical="center" wrapText="1"/>
    </xf>
    <xf numFmtId="164" fontId="0" fillId="0" borderId="4" xfId="0" applyBorder="1" applyAlignment="1">
      <alignment/>
    </xf>
    <xf numFmtId="164" fontId="0" fillId="0" borderId="43" xfId="0" applyBorder="1" applyAlignment="1">
      <alignment/>
    </xf>
    <xf numFmtId="164" fontId="71" fillId="20" borderId="59" xfId="0" applyFont="1" applyFill="1" applyBorder="1" applyAlignment="1">
      <alignment horizontal="center" vertical="center" wrapText="1"/>
    </xf>
    <xf numFmtId="164" fontId="71" fillId="20" borderId="9" xfId="0" applyFont="1" applyFill="1" applyBorder="1" applyAlignment="1">
      <alignment horizontal="center" vertical="center" wrapText="1"/>
    </xf>
    <xf numFmtId="164" fontId="71" fillId="20" borderId="34" xfId="0" applyFont="1" applyFill="1" applyBorder="1" applyAlignment="1">
      <alignment horizontal="center" vertical="center" wrapText="1"/>
    </xf>
    <xf numFmtId="164" fontId="71" fillId="20" borderId="2" xfId="0" applyFont="1" applyFill="1" applyBorder="1" applyAlignment="1">
      <alignment horizontal="center" vertical="center" wrapText="1"/>
    </xf>
    <xf numFmtId="164" fontId="71" fillId="20" borderId="0" xfId="0" applyFont="1" applyFill="1" applyBorder="1" applyAlignment="1">
      <alignment horizontal="center" vertical="center" wrapText="1"/>
    </xf>
    <xf numFmtId="164" fontId="71" fillId="20" borderId="3" xfId="0" applyFont="1" applyFill="1" applyBorder="1" applyAlignment="1">
      <alignment horizontal="center" vertical="center" wrapText="1"/>
    </xf>
    <xf numFmtId="164" fontId="71" fillId="20" borderId="14" xfId="0" applyFont="1" applyFill="1" applyBorder="1" applyAlignment="1">
      <alignment horizontal="center" vertical="center" wrapText="1"/>
    </xf>
    <xf numFmtId="164" fontId="71" fillId="20" borderId="15" xfId="0" applyFont="1" applyFill="1" applyBorder="1" applyAlignment="1">
      <alignment horizontal="center" vertical="center" wrapText="1"/>
    </xf>
    <xf numFmtId="164" fontId="71" fillId="20" borderId="16" xfId="0" applyFont="1" applyFill="1" applyBorder="1" applyAlignment="1">
      <alignment horizontal="center" vertical="center" wrapText="1"/>
    </xf>
    <xf numFmtId="164" fontId="59" fillId="15" borderId="24" xfId="0" applyFont="1" applyFill="1" applyBorder="1" applyAlignment="1">
      <alignment horizontal="center" vertical="center"/>
    </xf>
    <xf numFmtId="164" fontId="59" fillId="15" borderId="25" xfId="0" applyFont="1" applyFill="1" applyBorder="1" applyAlignment="1">
      <alignment horizontal="center" vertical="center"/>
    </xf>
    <xf numFmtId="164" fontId="59" fillId="15" borderId="26" xfId="0" applyFont="1" applyFill="1" applyBorder="1" applyAlignment="1">
      <alignment horizontal="center" vertical="center"/>
    </xf>
    <xf numFmtId="164" fontId="101" fillId="22" borderId="29" xfId="0" applyFont="1" applyFill="1" applyBorder="1" applyAlignment="1">
      <alignment horizontal="center" vertical="center" wrapText="1"/>
    </xf>
    <xf numFmtId="164" fontId="101" fillId="22" borderId="47" xfId="0" applyFont="1" applyFill="1" applyBorder="1" applyAlignment="1">
      <alignment horizontal="center" vertical="center" wrapText="1"/>
    </xf>
    <xf numFmtId="199" fontId="27" fillId="8" borderId="69" xfId="0" applyNumberFormat="1" applyFont="1" applyFill="1" applyBorder="1" applyAlignment="1">
      <alignment horizontal="center" vertical="center"/>
    </xf>
    <xf numFmtId="164" fontId="109" fillId="0" borderId="68" xfId="0" applyFont="1" applyBorder="1" applyAlignment="1">
      <alignment/>
    </xf>
    <xf numFmtId="164" fontId="109" fillId="0" borderId="31" xfId="0" applyFont="1" applyBorder="1" applyAlignment="1">
      <alignment/>
    </xf>
    <xf numFmtId="164" fontId="45" fillId="2" borderId="0" xfId="0" applyFont="1" applyFill="1" applyBorder="1" applyAlignment="1">
      <alignment horizontal="center" vertical="center"/>
    </xf>
    <xf numFmtId="164" fontId="73" fillId="0" borderId="0" xfId="0" applyFont="1" applyAlignment="1">
      <alignment/>
    </xf>
    <xf numFmtId="164" fontId="73" fillId="0" borderId="3" xfId="0" applyFont="1" applyBorder="1" applyAlignment="1">
      <alignment/>
    </xf>
    <xf numFmtId="164" fontId="59" fillId="15" borderId="5" xfId="0" applyFont="1" applyFill="1" applyBorder="1" applyAlignment="1">
      <alignment horizontal="center" vertical="center"/>
    </xf>
    <xf numFmtId="164" fontId="59" fillId="15" borderId="1" xfId="0" applyFont="1" applyFill="1" applyBorder="1" applyAlignment="1">
      <alignment horizontal="center" vertical="center"/>
    </xf>
    <xf numFmtId="164" fontId="59" fillId="15" borderId="6" xfId="0" applyFont="1" applyFill="1" applyBorder="1" applyAlignment="1">
      <alignment horizontal="center" vertical="center"/>
    </xf>
    <xf numFmtId="164" fontId="59" fillId="15" borderId="14" xfId="0" applyFont="1" applyFill="1" applyBorder="1" applyAlignment="1">
      <alignment horizontal="center" vertical="center"/>
    </xf>
    <xf numFmtId="164" fontId="59" fillId="15" borderId="15" xfId="0" applyFont="1" applyFill="1" applyBorder="1" applyAlignment="1">
      <alignment horizontal="center" vertical="center"/>
    </xf>
    <xf numFmtId="164" fontId="59" fillId="15" borderId="16" xfId="0" applyFont="1" applyFill="1" applyBorder="1" applyAlignment="1">
      <alignment horizontal="center" vertical="center"/>
    </xf>
    <xf numFmtId="164" fontId="56" fillId="15" borderId="24" xfId="0" applyFont="1" applyFill="1" applyBorder="1" applyAlignment="1">
      <alignment horizontal="center" vertical="center"/>
    </xf>
    <xf numFmtId="164" fontId="56" fillId="15" borderId="40" xfId="0" applyFont="1" applyFill="1" applyBorder="1" applyAlignment="1">
      <alignment horizontal="center" vertical="center"/>
    </xf>
    <xf numFmtId="164" fontId="63" fillId="17" borderId="59" xfId="0" applyFont="1" applyFill="1" applyBorder="1" applyAlignment="1">
      <alignment horizontal="center" vertical="center" wrapText="1"/>
    </xf>
    <xf numFmtId="164" fontId="63" fillId="17" borderId="9" xfId="0" applyFont="1" applyFill="1" applyBorder="1" applyAlignment="1">
      <alignment horizontal="center" vertical="center" wrapText="1"/>
    </xf>
    <xf numFmtId="164" fontId="63" fillId="17" borderId="34" xfId="0" applyFont="1" applyFill="1" applyBorder="1" applyAlignment="1">
      <alignment horizontal="center" vertical="center" wrapText="1"/>
    </xf>
    <xf numFmtId="164" fontId="63" fillId="17" borderId="0" xfId="0" applyFont="1" applyFill="1" applyBorder="1" applyAlignment="1">
      <alignment horizontal="center" vertical="center" wrapText="1"/>
    </xf>
    <xf numFmtId="164" fontId="63" fillId="17" borderId="3" xfId="0" applyFont="1" applyFill="1" applyBorder="1" applyAlignment="1">
      <alignment horizontal="center" vertical="center" wrapText="1"/>
    </xf>
    <xf numFmtId="164" fontId="76" fillId="17" borderId="64" xfId="0" applyFont="1" applyFill="1" applyBorder="1" applyAlignment="1">
      <alignment horizontal="center" vertical="center" wrapText="1"/>
    </xf>
    <xf numFmtId="164" fontId="71" fillId="5" borderId="59" xfId="0" applyFont="1" applyFill="1" applyBorder="1" applyAlignment="1">
      <alignment horizontal="center" vertical="center" wrapText="1"/>
    </xf>
    <xf numFmtId="164" fontId="71" fillId="5" borderId="9" xfId="0" applyFont="1" applyFill="1" applyBorder="1" applyAlignment="1">
      <alignment horizontal="center" vertical="center" wrapText="1"/>
    </xf>
    <xf numFmtId="164" fontId="59" fillId="3" borderId="2" xfId="0" applyFont="1" applyFill="1" applyBorder="1" applyAlignment="1">
      <alignment horizontal="center" vertical="center" wrapText="1"/>
    </xf>
    <xf numFmtId="164" fontId="59" fillId="3" borderId="0" xfId="0" applyFont="1" applyFill="1" applyBorder="1" applyAlignment="1">
      <alignment horizontal="center" vertical="center" wrapText="1"/>
    </xf>
    <xf numFmtId="164" fontId="59" fillId="3" borderId="14" xfId="0" applyFont="1" applyFill="1" applyBorder="1" applyAlignment="1">
      <alignment horizontal="center" vertical="center" wrapText="1"/>
    </xf>
    <xf numFmtId="164" fontId="59" fillId="3" borderId="15" xfId="0" applyFont="1" applyFill="1" applyBorder="1" applyAlignment="1">
      <alignment horizontal="center" vertical="center" wrapText="1"/>
    </xf>
    <xf numFmtId="164" fontId="74" fillId="0" borderId="15" xfId="0" applyFont="1" applyBorder="1" applyAlignment="1">
      <alignment horizontal="center" vertical="center"/>
    </xf>
    <xf numFmtId="164" fontId="74" fillId="0" borderId="16" xfId="0" applyFont="1" applyBorder="1" applyAlignment="1">
      <alignment horizontal="center" vertical="center"/>
    </xf>
    <xf numFmtId="164" fontId="96" fillId="10" borderId="24" xfId="0" applyFont="1" applyFill="1" applyBorder="1" applyAlignment="1">
      <alignment horizontal="left" indent="2"/>
    </xf>
    <xf numFmtId="164" fontId="96" fillId="10" borderId="25" xfId="0" applyFont="1" applyFill="1" applyBorder="1" applyAlignment="1">
      <alignment horizontal="left" indent="2"/>
    </xf>
    <xf numFmtId="164" fontId="96" fillId="10" borderId="26" xfId="0" applyFont="1" applyFill="1" applyBorder="1" applyAlignment="1">
      <alignment horizontal="left" indent="2"/>
    </xf>
    <xf numFmtId="164" fontId="96" fillId="10" borderId="29" xfId="0" applyFont="1" applyFill="1" applyBorder="1" applyAlignment="1">
      <alignment horizontal="left" indent="2"/>
    </xf>
    <xf numFmtId="164" fontId="96" fillId="10" borderId="12" xfId="0" applyFont="1" applyFill="1" applyBorder="1" applyAlignment="1">
      <alignment horizontal="left" indent="2"/>
    </xf>
    <xf numFmtId="164" fontId="96" fillId="10" borderId="30" xfId="0" applyFont="1" applyFill="1" applyBorder="1" applyAlignment="1">
      <alignment horizontal="left" indent="2"/>
    </xf>
    <xf numFmtId="164" fontId="44" fillId="5" borderId="2" xfId="0" applyFont="1" applyFill="1" applyBorder="1" applyAlignment="1">
      <alignment horizontal="left" vertical="center" wrapText="1" indent="2"/>
    </xf>
    <xf numFmtId="164" fontId="97" fillId="5" borderId="0" xfId="0" applyFont="1" applyFill="1" applyBorder="1" applyAlignment="1">
      <alignment/>
    </xf>
    <xf numFmtId="164" fontId="97" fillId="5" borderId="3" xfId="0" applyFont="1" applyFill="1" applyBorder="1" applyAlignment="1">
      <alignment/>
    </xf>
    <xf numFmtId="164" fontId="69" fillId="5" borderId="2" xfId="0" applyFont="1" applyFill="1" applyBorder="1" applyAlignment="1">
      <alignment horizontal="left" vertical="center" indent="3"/>
    </xf>
    <xf numFmtId="164" fontId="69" fillId="5" borderId="0" xfId="0" applyFont="1" applyFill="1" applyBorder="1" applyAlignment="1">
      <alignment horizontal="left" vertical="center" indent="3"/>
    </xf>
    <xf numFmtId="164" fontId="69" fillId="5" borderId="3" xfId="0" applyFont="1" applyFill="1" applyBorder="1" applyAlignment="1">
      <alignment horizontal="left" vertical="center" indent="3"/>
    </xf>
    <xf numFmtId="164" fontId="59" fillId="3" borderId="69"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56" fillId="8" borderId="45" xfId="0" applyFont="1" applyFill="1" applyBorder="1" applyAlignment="1">
      <alignment horizontal="center" vertical="center"/>
    </xf>
    <xf numFmtId="164" fontId="56" fillId="8" borderId="25" xfId="0" applyFont="1" applyFill="1" applyBorder="1" applyAlignment="1">
      <alignment horizontal="center" vertical="center"/>
    </xf>
    <xf numFmtId="164" fontId="1" fillId="8" borderId="26" xfId="0" applyFont="1" applyFill="1" applyBorder="1" applyAlignment="1">
      <alignment/>
    </xf>
    <xf numFmtId="164" fontId="1" fillId="8" borderId="42" xfId="0" applyFont="1" applyFill="1" applyBorder="1" applyAlignment="1">
      <alignment/>
    </xf>
    <xf numFmtId="164" fontId="0" fillId="0" borderId="0" xfId="0" applyBorder="1" applyAlignment="1">
      <alignment/>
    </xf>
    <xf numFmtId="164" fontId="76" fillId="17" borderId="0" xfId="0" applyFont="1" applyFill="1" applyBorder="1" applyAlignment="1">
      <alignment horizontal="center" vertical="center" wrapText="1"/>
    </xf>
    <xf numFmtId="164" fontId="76" fillId="17" borderId="3" xfId="0" applyFont="1" applyFill="1" applyBorder="1" applyAlignment="1">
      <alignment horizontal="center" vertical="center" wrapText="1"/>
    </xf>
    <xf numFmtId="164" fontId="71" fillId="9" borderId="0" xfId="0" applyFont="1" applyFill="1" applyBorder="1" applyAlignment="1">
      <alignment horizontal="center" vertical="center" wrapText="1"/>
    </xf>
    <xf numFmtId="164" fontId="71" fillId="9" borderId="3" xfId="0" applyFont="1" applyFill="1" applyBorder="1" applyAlignment="1">
      <alignment horizontal="center" vertical="center" wrapText="1"/>
    </xf>
    <xf numFmtId="164" fontId="71" fillId="5" borderId="34" xfId="0" applyFont="1" applyFill="1" applyBorder="1" applyAlignment="1">
      <alignment horizontal="center" vertical="center" wrapText="1"/>
    </xf>
    <xf numFmtId="164" fontId="76" fillId="17" borderId="0" xfId="0" applyFont="1" applyFill="1" applyBorder="1" applyAlignment="1">
      <alignment horizontal="center" vertical="center"/>
    </xf>
    <xf numFmtId="164" fontId="76" fillId="17" borderId="3" xfId="0" applyFont="1" applyFill="1" applyBorder="1" applyAlignment="1">
      <alignment horizontal="center" vertical="center"/>
    </xf>
    <xf numFmtId="164" fontId="76" fillId="17" borderId="15" xfId="0" applyFont="1" applyFill="1" applyBorder="1" applyAlignment="1">
      <alignment horizontal="center" vertical="center"/>
    </xf>
    <xf numFmtId="164" fontId="76" fillId="17" borderId="16" xfId="0" applyFont="1" applyFill="1" applyBorder="1" applyAlignment="1">
      <alignment horizontal="center" vertical="center"/>
    </xf>
    <xf numFmtId="164" fontId="76" fillId="30" borderId="0" xfId="0" applyFont="1" applyFill="1" applyBorder="1" applyAlignment="1">
      <alignment horizontal="center" vertical="center"/>
    </xf>
    <xf numFmtId="164" fontId="76" fillId="30" borderId="3" xfId="0" applyFont="1" applyFill="1" applyBorder="1" applyAlignment="1">
      <alignment horizontal="center" vertical="center"/>
    </xf>
    <xf numFmtId="164" fontId="71" fillId="8" borderId="0" xfId="0" applyFont="1" applyFill="1" applyBorder="1" applyAlignment="1">
      <alignment horizontal="center" vertical="center"/>
    </xf>
    <xf numFmtId="164" fontId="74" fillId="8" borderId="0" xfId="0" applyFont="1" applyFill="1" applyBorder="1" applyAlignment="1">
      <alignment/>
    </xf>
    <xf numFmtId="164" fontId="74" fillId="8" borderId="3" xfId="0" applyFont="1" applyFill="1" applyBorder="1" applyAlignment="1">
      <alignment/>
    </xf>
    <xf numFmtId="164" fontId="102" fillId="11" borderId="48" xfId="0" applyFont="1" applyFill="1" applyBorder="1" applyAlignment="1">
      <alignment horizontal="center" vertical="center" wrapText="1"/>
    </xf>
    <xf numFmtId="164" fontId="62" fillId="30" borderId="2" xfId="0" applyFont="1" applyFill="1" applyBorder="1" applyAlignment="1">
      <alignment horizontal="center" vertical="center" wrapText="1"/>
    </xf>
    <xf numFmtId="164" fontId="62" fillId="30" borderId="0" xfId="0" applyFont="1" applyFill="1" applyBorder="1" applyAlignment="1">
      <alignment horizontal="center" vertical="center" wrapText="1"/>
    </xf>
    <xf numFmtId="164" fontId="62" fillId="30" borderId="3" xfId="0" applyFont="1" applyFill="1" applyBorder="1" applyAlignment="1">
      <alignment horizontal="center" vertical="center" wrapText="1"/>
    </xf>
    <xf numFmtId="164" fontId="62" fillId="30" borderId="18" xfId="0" applyFont="1" applyFill="1" applyBorder="1" applyAlignment="1">
      <alignment horizontal="center" vertical="center" wrapText="1"/>
    </xf>
    <xf numFmtId="164" fontId="62" fillId="30" borderId="4" xfId="0" applyFont="1" applyFill="1" applyBorder="1" applyAlignment="1">
      <alignment horizontal="center" vertical="center" wrapText="1"/>
    </xf>
    <xf numFmtId="164" fontId="62" fillId="30" borderId="43" xfId="0" applyFont="1" applyFill="1" applyBorder="1" applyAlignment="1">
      <alignment horizontal="center" vertical="center" wrapText="1"/>
    </xf>
    <xf numFmtId="164" fontId="101" fillId="28" borderId="48" xfId="0" applyFont="1" applyFill="1" applyBorder="1" applyAlignment="1">
      <alignment/>
    </xf>
    <xf numFmtId="164" fontId="102" fillId="23" borderId="41" xfId="0" applyFont="1" applyFill="1" applyBorder="1" applyAlignment="1">
      <alignment horizontal="center" vertical="center" wrapText="1"/>
    </xf>
    <xf numFmtId="164" fontId="102" fillId="23" borderId="65" xfId="0" applyFont="1" applyFill="1" applyBorder="1" applyAlignment="1">
      <alignment horizontal="center" vertical="center" wrapText="1"/>
    </xf>
    <xf numFmtId="164" fontId="102" fillId="23" borderId="71" xfId="0" applyFont="1" applyFill="1" applyBorder="1" applyAlignment="1">
      <alignment horizontal="center" vertical="center" wrapText="1"/>
    </xf>
    <xf numFmtId="164" fontId="101" fillId="15" borderId="48" xfId="0" applyFont="1" applyFill="1" applyBorder="1" applyAlignment="1">
      <alignment horizontal="center" vertical="center" wrapText="1"/>
    </xf>
    <xf numFmtId="164" fontId="101" fillId="3" borderId="48" xfId="0" applyFont="1" applyFill="1" applyBorder="1" applyAlignment="1">
      <alignment horizontal="center" vertical="center" wrapText="1"/>
    </xf>
    <xf numFmtId="199" fontId="27" fillId="4" borderId="38" xfId="0" applyNumberFormat="1" applyFont="1" applyFill="1" applyBorder="1" applyAlignment="1">
      <alignment horizontal="center" vertical="center" textRotation="90"/>
    </xf>
    <xf numFmtId="164" fontId="109" fillId="0" borderId="55" xfId="0" applyFont="1" applyBorder="1" applyAlignment="1">
      <alignment/>
    </xf>
    <xf numFmtId="164" fontId="109" fillId="0" borderId="44" xfId="0" applyFont="1" applyBorder="1" applyAlignment="1">
      <alignment/>
    </xf>
    <xf numFmtId="199" fontId="21" fillId="0" borderId="2" xfId="0" applyNumberFormat="1" applyFont="1" applyBorder="1" applyAlignment="1">
      <alignment horizontal="center" vertical="center"/>
    </xf>
    <xf numFmtId="199" fontId="27" fillId="4" borderId="55" xfId="0" applyNumberFormat="1" applyFont="1" applyFill="1" applyBorder="1" applyAlignment="1">
      <alignment horizontal="center" vertical="center" textRotation="90"/>
    </xf>
    <xf numFmtId="199" fontId="27" fillId="4" borderId="44" xfId="0" applyNumberFormat="1" applyFont="1" applyFill="1" applyBorder="1" applyAlignment="1">
      <alignment horizontal="center" vertical="center" textRotation="90"/>
    </xf>
    <xf numFmtId="164" fontId="78" fillId="17" borderId="46" xfId="0" applyFont="1" applyFill="1" applyBorder="1" applyAlignment="1">
      <alignment horizontal="left" vertical="center" indent="3"/>
    </xf>
    <xf numFmtId="164" fontId="78" fillId="17" borderId="12" xfId="0" applyFont="1" applyFill="1" applyBorder="1" applyAlignment="1">
      <alignment horizontal="left" vertical="center" indent="3"/>
    </xf>
    <xf numFmtId="164" fontId="78" fillId="17" borderId="30" xfId="0" applyFont="1" applyFill="1" applyBorder="1" applyAlignment="1">
      <alignment horizontal="left" vertical="center" indent="3"/>
    </xf>
    <xf numFmtId="164" fontId="71" fillId="22" borderId="46" xfId="0" applyFont="1" applyFill="1" applyBorder="1" applyAlignment="1">
      <alignment horizontal="left" vertical="center" indent="3"/>
    </xf>
    <xf numFmtId="164" fontId="71" fillId="22" borderId="12" xfId="0" applyFont="1" applyFill="1" applyBorder="1" applyAlignment="1">
      <alignment horizontal="left" vertical="center" indent="3"/>
    </xf>
    <xf numFmtId="164" fontId="71" fillId="22" borderId="30" xfId="0" applyFont="1" applyFill="1" applyBorder="1" applyAlignment="1">
      <alignment horizontal="left" vertical="center" indent="3"/>
    </xf>
    <xf numFmtId="164" fontId="71" fillId="20" borderId="46" xfId="0" applyFont="1" applyFill="1" applyBorder="1" applyAlignment="1">
      <alignment horizontal="left" vertical="center" indent="3"/>
    </xf>
    <xf numFmtId="164" fontId="71" fillId="20" borderId="12" xfId="0" applyFont="1" applyFill="1" applyBorder="1" applyAlignment="1">
      <alignment horizontal="left" vertical="center" indent="3"/>
    </xf>
    <xf numFmtId="164" fontId="71" fillId="20" borderId="30" xfId="0" applyFont="1" applyFill="1" applyBorder="1" applyAlignment="1">
      <alignment horizontal="left" vertical="center" indent="3"/>
    </xf>
    <xf numFmtId="164" fontId="76" fillId="12" borderId="46" xfId="0" applyFont="1" applyFill="1" applyBorder="1" applyAlignment="1">
      <alignment horizontal="left" vertical="center" indent="3"/>
    </xf>
    <xf numFmtId="164" fontId="76" fillId="12" borderId="12" xfId="0" applyFont="1" applyFill="1" applyBorder="1" applyAlignment="1">
      <alignment horizontal="left" vertical="center" indent="3"/>
    </xf>
    <xf numFmtId="164" fontId="76" fillId="12" borderId="30" xfId="0" applyFont="1" applyFill="1" applyBorder="1" applyAlignment="1">
      <alignment horizontal="left" vertical="center" indent="3"/>
    </xf>
    <xf numFmtId="164" fontId="71" fillId="18" borderId="46" xfId="0" applyFont="1" applyFill="1" applyBorder="1" applyAlignment="1">
      <alignment horizontal="left" vertical="center" indent="3"/>
    </xf>
    <xf numFmtId="164" fontId="71" fillId="18" borderId="12" xfId="0" applyFont="1" applyFill="1" applyBorder="1" applyAlignment="1">
      <alignment horizontal="left" vertical="center" indent="3"/>
    </xf>
    <xf numFmtId="164" fontId="71" fillId="18" borderId="30" xfId="0" applyFont="1" applyFill="1" applyBorder="1" applyAlignment="1">
      <alignment horizontal="left" vertical="center" indent="3"/>
    </xf>
    <xf numFmtId="164" fontId="71" fillId="28" borderId="46" xfId="0" applyFont="1" applyFill="1" applyBorder="1" applyAlignment="1">
      <alignment horizontal="left" vertical="center" indent="3"/>
    </xf>
    <xf numFmtId="164" fontId="71" fillId="28" borderId="12" xfId="0" applyFont="1" applyFill="1" applyBorder="1" applyAlignment="1">
      <alignment horizontal="left" vertical="center" indent="3"/>
    </xf>
    <xf numFmtId="164" fontId="71" fillId="28" borderId="30" xfId="0" applyFont="1" applyFill="1" applyBorder="1" applyAlignment="1">
      <alignment horizontal="left" vertical="center" indent="3"/>
    </xf>
    <xf numFmtId="164" fontId="76" fillId="21" borderId="53" xfId="0" applyFont="1" applyFill="1" applyBorder="1" applyAlignment="1">
      <alignment horizontal="left" vertical="center" indent="3"/>
    </xf>
    <xf numFmtId="164" fontId="76" fillId="21" borderId="28" xfId="0" applyFont="1" applyFill="1" applyBorder="1" applyAlignment="1">
      <alignment horizontal="left" vertical="center" indent="3"/>
    </xf>
    <xf numFmtId="164" fontId="76" fillId="11" borderId="46" xfId="0" applyFont="1" applyFill="1" applyBorder="1" applyAlignment="1">
      <alignment horizontal="left" vertical="center" indent="3"/>
    </xf>
    <xf numFmtId="164" fontId="76" fillId="11" borderId="12" xfId="0" applyFont="1" applyFill="1" applyBorder="1" applyAlignment="1">
      <alignment horizontal="left" vertical="center" indent="3"/>
    </xf>
    <xf numFmtId="164" fontId="76" fillId="11" borderId="30" xfId="0" applyFont="1" applyFill="1" applyBorder="1" applyAlignment="1">
      <alignment horizontal="left" vertical="center" indent="3"/>
    </xf>
    <xf numFmtId="164" fontId="76" fillId="14" borderId="46" xfId="0" applyFont="1" applyFill="1" applyBorder="1" applyAlignment="1">
      <alignment horizontal="left" vertical="center" indent="3"/>
    </xf>
    <xf numFmtId="164" fontId="76" fillId="14" borderId="12" xfId="0" applyFont="1" applyFill="1" applyBorder="1" applyAlignment="1">
      <alignment horizontal="left" vertical="center" indent="3"/>
    </xf>
    <xf numFmtId="164" fontId="76" fillId="14" borderId="30" xfId="0" applyFont="1" applyFill="1" applyBorder="1" applyAlignment="1">
      <alignment horizontal="left" vertical="center" indent="3"/>
    </xf>
    <xf numFmtId="164" fontId="76" fillId="10" borderId="46" xfId="0" applyFont="1" applyFill="1" applyBorder="1" applyAlignment="1">
      <alignment horizontal="left" vertical="center" indent="3"/>
    </xf>
    <xf numFmtId="164" fontId="76" fillId="10" borderId="12" xfId="0" applyFont="1" applyFill="1" applyBorder="1" applyAlignment="1">
      <alignment horizontal="left" vertical="center" indent="3"/>
    </xf>
    <xf numFmtId="164" fontId="76" fillId="10" borderId="30" xfId="0" applyFont="1" applyFill="1" applyBorder="1" applyAlignment="1">
      <alignment horizontal="left" vertical="center" indent="3"/>
    </xf>
    <xf numFmtId="164" fontId="71" fillId="15" borderId="46" xfId="0" applyFont="1" applyFill="1" applyBorder="1" applyAlignment="1">
      <alignment horizontal="left" vertical="center" indent="3"/>
    </xf>
    <xf numFmtId="164" fontId="71" fillId="15" borderId="12" xfId="0" applyFont="1" applyFill="1" applyBorder="1" applyAlignment="1">
      <alignment horizontal="left" vertical="center" indent="3"/>
    </xf>
    <xf numFmtId="164" fontId="71" fillId="15" borderId="30" xfId="0" applyFont="1" applyFill="1" applyBorder="1" applyAlignment="1">
      <alignment horizontal="left" vertical="center" indent="3"/>
    </xf>
    <xf numFmtId="164" fontId="71" fillId="13" borderId="46" xfId="0" applyFont="1" applyFill="1" applyBorder="1" applyAlignment="1">
      <alignment horizontal="left" vertical="center" indent="3"/>
    </xf>
    <xf numFmtId="164" fontId="71" fillId="13" borderId="12" xfId="0" applyFont="1" applyFill="1" applyBorder="1" applyAlignment="1">
      <alignment horizontal="left" vertical="center" indent="3"/>
    </xf>
    <xf numFmtId="164" fontId="71" fillId="13" borderId="30" xfId="0" applyFont="1" applyFill="1" applyBorder="1" applyAlignment="1">
      <alignment horizontal="left" vertical="center" indent="3"/>
    </xf>
    <xf numFmtId="164" fontId="71" fillId="3" borderId="39" xfId="0" applyFont="1" applyFill="1" applyBorder="1" applyAlignment="1">
      <alignment horizontal="left" vertical="center" indent="3"/>
    </xf>
    <xf numFmtId="164" fontId="71" fillId="3" borderId="53" xfId="0" applyFont="1" applyFill="1" applyBorder="1" applyAlignment="1">
      <alignment horizontal="left" vertical="center" indent="3"/>
    </xf>
    <xf numFmtId="164" fontId="71" fillId="3" borderId="28" xfId="0" applyFont="1" applyFill="1" applyBorder="1" applyAlignment="1">
      <alignment horizontal="left" vertical="center" indent="3"/>
    </xf>
    <xf numFmtId="164" fontId="76" fillId="29" borderId="39" xfId="0" applyFont="1" applyFill="1" applyBorder="1" applyAlignment="1">
      <alignment horizontal="left" vertical="center" indent="3"/>
    </xf>
    <xf numFmtId="164" fontId="76" fillId="29" borderId="53" xfId="0" applyFont="1" applyFill="1" applyBorder="1" applyAlignment="1">
      <alignment horizontal="left" vertical="center" indent="3"/>
    </xf>
    <xf numFmtId="164" fontId="76" fillId="29" borderId="28" xfId="0" applyFont="1" applyFill="1" applyBorder="1" applyAlignment="1">
      <alignment horizontal="left" vertical="center" indent="3"/>
    </xf>
    <xf numFmtId="164" fontId="76" fillId="23" borderId="46" xfId="0" applyFont="1" applyFill="1" applyBorder="1" applyAlignment="1">
      <alignment horizontal="left" vertical="center" indent="3"/>
    </xf>
    <xf numFmtId="164" fontId="76" fillId="23" borderId="12" xfId="0" applyFont="1" applyFill="1" applyBorder="1" applyAlignment="1">
      <alignment horizontal="left" vertical="center" indent="3"/>
    </xf>
    <xf numFmtId="164" fontId="76" fillId="23" borderId="30" xfId="0" applyFont="1" applyFill="1" applyBorder="1" applyAlignment="1">
      <alignment horizontal="left" vertical="center" indent="3"/>
    </xf>
    <xf numFmtId="164" fontId="76" fillId="17" borderId="54" xfId="0" applyFont="1" applyFill="1" applyBorder="1" applyAlignment="1">
      <alignment horizontal="left" vertical="center" indent="3"/>
    </xf>
    <xf numFmtId="164" fontId="76" fillId="17" borderId="48" xfId="0" applyFont="1" applyFill="1" applyBorder="1" applyAlignment="1">
      <alignment horizontal="left" vertical="center" indent="3"/>
    </xf>
    <xf numFmtId="164" fontId="76" fillId="17" borderId="49" xfId="0" applyFont="1" applyFill="1" applyBorder="1" applyAlignment="1">
      <alignment horizontal="left" vertical="center" indent="3"/>
    </xf>
    <xf numFmtId="164" fontId="71" fillId="16" borderId="19" xfId="0" applyFont="1" applyFill="1" applyBorder="1" applyAlignment="1">
      <alignment horizontal="left" vertical="center" indent="3"/>
    </xf>
    <xf numFmtId="164" fontId="71" fillId="16" borderId="8" xfId="0" applyFont="1" applyFill="1" applyBorder="1" applyAlignment="1">
      <alignment horizontal="left" vertical="center" indent="3"/>
    </xf>
    <xf numFmtId="164" fontId="71" fillId="16" borderId="42" xfId="0" applyFont="1" applyFill="1" applyBorder="1" applyAlignment="1">
      <alignment horizontal="left" vertical="center" indent="3"/>
    </xf>
    <xf numFmtId="164" fontId="71" fillId="25" borderId="50" xfId="0" applyFont="1" applyFill="1" applyBorder="1" applyAlignment="1">
      <alignment horizontal="left" vertical="center" indent="3"/>
    </xf>
    <xf numFmtId="164" fontId="71" fillId="25" borderId="52" xfId="0" applyFont="1" applyFill="1" applyBorder="1" applyAlignment="1">
      <alignment horizontal="left" vertical="center" indent="3"/>
    </xf>
    <xf numFmtId="164" fontId="71" fillId="25" borderId="23" xfId="0" applyFont="1" applyFill="1" applyBorder="1" applyAlignment="1">
      <alignment horizontal="left" vertical="center" indent="3"/>
    </xf>
    <xf numFmtId="164" fontId="106" fillId="15" borderId="25" xfId="0" applyFont="1" applyFill="1" applyBorder="1" applyAlignment="1">
      <alignment horizontal="center" vertical="center" wrapText="1"/>
    </xf>
    <xf numFmtId="164" fontId="61" fillId="0" borderId="25" xfId="0" applyFont="1" applyBorder="1" applyAlignment="1">
      <alignment/>
    </xf>
    <xf numFmtId="164" fontId="61" fillId="15" borderId="48" xfId="0" applyFont="1" applyFill="1" applyBorder="1" applyAlignment="1">
      <alignment horizontal="center" vertical="center"/>
    </xf>
    <xf numFmtId="164" fontId="61" fillId="15" borderId="49" xfId="0" applyFont="1" applyFill="1" applyBorder="1" applyAlignment="1">
      <alignment horizontal="center" vertical="center"/>
    </xf>
    <xf numFmtId="164" fontId="71" fillId="26" borderId="39" xfId="0" applyFont="1" applyFill="1" applyBorder="1" applyAlignment="1">
      <alignment horizontal="left" vertical="center" indent="3"/>
    </xf>
    <xf numFmtId="164" fontId="71" fillId="26" borderId="53" xfId="0" applyFont="1" applyFill="1" applyBorder="1" applyAlignment="1">
      <alignment horizontal="left" vertical="center" indent="3"/>
    </xf>
    <xf numFmtId="164" fontId="71" fillId="26" borderId="28" xfId="0" applyFont="1" applyFill="1" applyBorder="1" applyAlignment="1">
      <alignment horizontal="left" vertical="center" indent="3"/>
    </xf>
    <xf numFmtId="164" fontId="106" fillId="15" borderId="12" xfId="0" applyFont="1" applyFill="1" applyBorder="1" applyAlignment="1">
      <alignment horizontal="center" vertical="center" wrapText="1"/>
    </xf>
    <xf numFmtId="164" fontId="61" fillId="0" borderId="12" xfId="0" applyFont="1" applyBorder="1" applyAlignment="1">
      <alignment/>
    </xf>
    <xf numFmtId="164" fontId="61" fillId="15" borderId="12" xfId="0" applyFont="1" applyFill="1" applyBorder="1" applyAlignment="1">
      <alignment horizontal="center" vertical="center"/>
    </xf>
    <xf numFmtId="164" fontId="61" fillId="15" borderId="25" xfId="0" applyFont="1" applyFill="1" applyBorder="1" applyAlignment="1">
      <alignment horizontal="center" vertical="center"/>
    </xf>
    <xf numFmtId="164" fontId="61" fillId="15" borderId="26" xfId="0" applyFont="1" applyFill="1" applyBorder="1" applyAlignment="1">
      <alignment horizontal="center" vertical="center"/>
    </xf>
    <xf numFmtId="164" fontId="61" fillId="15" borderId="30" xfId="0" applyFont="1" applyFill="1" applyBorder="1" applyAlignment="1">
      <alignment horizontal="center" vertical="center"/>
    </xf>
    <xf numFmtId="167" fontId="71" fillId="4" borderId="11" xfId="0" applyNumberFormat="1" applyFont="1" applyFill="1" applyBorder="1" applyAlignment="1">
      <alignment horizontal="center" vertical="center"/>
    </xf>
    <xf numFmtId="167" fontId="71" fillId="4" borderId="48" xfId="0" applyNumberFormat="1" applyFont="1" applyFill="1" applyBorder="1" applyAlignment="1">
      <alignment horizontal="center" vertical="center"/>
    </xf>
    <xf numFmtId="164" fontId="76" fillId="17" borderId="13" xfId="0" applyFont="1" applyFill="1" applyBorder="1" applyAlignment="1">
      <alignment horizontal="left" vertical="center" indent="2"/>
    </xf>
    <xf numFmtId="164" fontId="76" fillId="17" borderId="0" xfId="0" applyFont="1" applyFill="1" applyBorder="1" applyAlignment="1">
      <alignment horizontal="left" vertical="center" indent="2"/>
    </xf>
    <xf numFmtId="164" fontId="76" fillId="17" borderId="3" xfId="0" applyFont="1" applyFill="1" applyBorder="1" applyAlignment="1">
      <alignment horizontal="left" vertical="center" indent="2"/>
    </xf>
    <xf numFmtId="164" fontId="76" fillId="17" borderId="72" xfId="0" applyFont="1" applyFill="1" applyBorder="1" applyAlignment="1">
      <alignment horizontal="left" vertical="center" indent="2"/>
    </xf>
    <xf numFmtId="164" fontId="76" fillId="17" borderId="15" xfId="0" applyFont="1" applyFill="1" applyBorder="1" applyAlignment="1">
      <alignment horizontal="left" vertical="center" indent="2"/>
    </xf>
    <xf numFmtId="164" fontId="76" fillId="17" borderId="16" xfId="0" applyFont="1" applyFill="1" applyBorder="1" applyAlignment="1">
      <alignment horizontal="left" vertical="center" indent="2"/>
    </xf>
    <xf numFmtId="164" fontId="71" fillId="27" borderId="51" xfId="0" applyFont="1" applyFill="1" applyBorder="1" applyAlignment="1">
      <alignment horizontal="left" vertical="center" indent="3"/>
    </xf>
    <xf numFmtId="164" fontId="71" fillId="27" borderId="73" xfId="0" applyFont="1" applyFill="1" applyBorder="1" applyAlignment="1">
      <alignment horizontal="left" vertical="center" indent="3"/>
    </xf>
    <xf numFmtId="164" fontId="71" fillId="27" borderId="74" xfId="0" applyFont="1" applyFill="1" applyBorder="1" applyAlignment="1">
      <alignment horizontal="left" vertical="center" indent="3"/>
    </xf>
    <xf numFmtId="164" fontId="79" fillId="15" borderId="51" xfId="0" applyFont="1" applyFill="1" applyBorder="1" applyAlignment="1">
      <alignment horizontal="center" vertical="center" wrapText="1"/>
    </xf>
    <xf numFmtId="164" fontId="79" fillId="15" borderId="73" xfId="0" applyFont="1" applyFill="1" applyBorder="1" applyAlignment="1">
      <alignment horizontal="center" vertical="center" wrapText="1"/>
    </xf>
    <xf numFmtId="164" fontId="79" fillId="15" borderId="54" xfId="0" applyFont="1" applyFill="1" applyBorder="1" applyAlignment="1">
      <alignment horizontal="center" vertical="center" wrapText="1"/>
    </xf>
    <xf numFmtId="164" fontId="76" fillId="23" borderId="2" xfId="0" applyFont="1" applyFill="1" applyBorder="1" applyAlignment="1">
      <alignment horizontal="right" vertical="center"/>
    </xf>
    <xf numFmtId="164" fontId="76" fillId="23" borderId="0" xfId="0" applyFont="1" applyFill="1" applyBorder="1" applyAlignment="1">
      <alignment horizontal="right" vertical="center"/>
    </xf>
    <xf numFmtId="164" fontId="76" fillId="23" borderId="20" xfId="0" applyFont="1" applyFill="1" applyBorder="1" applyAlignment="1">
      <alignment horizontal="right" vertical="center"/>
    </xf>
    <xf numFmtId="164" fontId="76" fillId="23" borderId="14" xfId="0" applyFont="1" applyFill="1" applyBorder="1" applyAlignment="1">
      <alignment horizontal="right" vertical="center"/>
    </xf>
    <xf numFmtId="164" fontId="76" fillId="23" borderId="15" xfId="0" applyFont="1" applyFill="1" applyBorder="1" applyAlignment="1">
      <alignment horizontal="right" vertical="center"/>
    </xf>
    <xf numFmtId="164" fontId="76" fillId="23" borderId="58" xfId="0" applyFont="1" applyFill="1" applyBorder="1" applyAlignment="1">
      <alignment horizontal="right" vertical="center"/>
    </xf>
    <xf numFmtId="167" fontId="71" fillId="4" borderId="75" xfId="0" applyNumberFormat="1" applyFont="1" applyFill="1" applyBorder="1" applyAlignment="1">
      <alignment horizontal="center" vertical="center"/>
    </xf>
    <xf numFmtId="164" fontId="76" fillId="23" borderId="76" xfId="0" applyFont="1" applyFill="1" applyBorder="1" applyAlignment="1">
      <alignment horizontal="left" vertical="center" indent="2"/>
    </xf>
    <xf numFmtId="164" fontId="76" fillId="23" borderId="1" xfId="0" applyFont="1" applyFill="1" applyBorder="1" applyAlignment="1">
      <alignment horizontal="left" vertical="center" indent="2"/>
    </xf>
    <xf numFmtId="164" fontId="76" fillId="23" borderId="57" xfId="0" applyFont="1" applyFill="1" applyBorder="1" applyAlignment="1">
      <alignment horizontal="left" vertical="center" indent="2"/>
    </xf>
    <xf numFmtId="164" fontId="76" fillId="23" borderId="72" xfId="0" applyFont="1" applyFill="1" applyBorder="1" applyAlignment="1">
      <alignment horizontal="left" vertical="center" indent="2"/>
    </xf>
    <xf numFmtId="164" fontId="76" fillId="23" borderId="15" xfId="0" applyFont="1" applyFill="1" applyBorder="1" applyAlignment="1">
      <alignment horizontal="left" vertical="center" indent="2"/>
    </xf>
    <xf numFmtId="164" fontId="76" fillId="23" borderId="58" xfId="0" applyFont="1" applyFill="1" applyBorder="1" applyAlignment="1">
      <alignment horizontal="left" vertical="center" indent="2"/>
    </xf>
    <xf numFmtId="164" fontId="76" fillId="17" borderId="13" xfId="0" applyFont="1" applyFill="1" applyBorder="1" applyAlignment="1">
      <alignment horizontal="right" vertical="center"/>
    </xf>
    <xf numFmtId="164" fontId="76" fillId="17" borderId="0" xfId="0" applyFont="1" applyFill="1" applyBorder="1" applyAlignment="1">
      <alignment horizontal="right" vertical="center"/>
    </xf>
    <xf numFmtId="164" fontId="76" fillId="17" borderId="20" xfId="0" applyFont="1" applyFill="1" applyBorder="1" applyAlignment="1">
      <alignment horizontal="right" vertical="center"/>
    </xf>
    <xf numFmtId="164" fontId="76" fillId="17" borderId="72" xfId="0" applyFont="1" applyFill="1" applyBorder="1" applyAlignment="1">
      <alignment horizontal="right" vertical="center"/>
    </xf>
    <xf numFmtId="164" fontId="76" fillId="17" borderId="15" xfId="0" applyFont="1" applyFill="1" applyBorder="1" applyAlignment="1">
      <alignment horizontal="right" vertical="center"/>
    </xf>
    <xf numFmtId="164" fontId="76" fillId="17" borderId="58" xfId="0" applyFont="1" applyFill="1" applyBorder="1" applyAlignment="1">
      <alignment horizontal="right" vertical="center"/>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20"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1" fillId="9" borderId="59"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28" fillId="32" borderId="59" xfId="0" applyFont="1" applyFill="1" applyBorder="1" applyAlignment="1">
      <alignment horizontal="center" vertical="center" wrapText="1"/>
    </xf>
    <xf numFmtId="164" fontId="29" fillId="32" borderId="9" xfId="0" applyFont="1" applyFill="1" applyBorder="1" applyAlignment="1">
      <alignment horizontal="center" vertical="center" wrapText="1"/>
    </xf>
    <xf numFmtId="164" fontId="29" fillId="32" borderId="34" xfId="0" applyFont="1" applyFill="1" applyBorder="1" applyAlignment="1">
      <alignment horizontal="center" vertical="center" wrapText="1"/>
    </xf>
    <xf numFmtId="164" fontId="29" fillId="4" borderId="69" xfId="0" applyFont="1" applyFill="1" applyBorder="1" applyAlignment="1">
      <alignment horizontal="center" vertical="center" wrapText="1"/>
    </xf>
    <xf numFmtId="164" fontId="29" fillId="4" borderId="68" xfId="0" applyFont="1" applyFill="1" applyBorder="1" applyAlignment="1">
      <alignment horizontal="center" vertical="center" wrapText="1"/>
    </xf>
    <xf numFmtId="164" fontId="29" fillId="4" borderId="31" xfId="0" applyFont="1" applyFill="1" applyBorder="1" applyAlignment="1">
      <alignment horizontal="center" vertical="center" wrapText="1"/>
    </xf>
    <xf numFmtId="164" fontId="122" fillId="0" borderId="41" xfId="0" applyFont="1" applyBorder="1" applyAlignment="1">
      <alignment horizontal="center" vertical="center" wrapText="1"/>
    </xf>
    <xf numFmtId="164" fontId="122" fillId="0" borderId="65" xfId="0" applyFont="1" applyBorder="1" applyAlignment="1">
      <alignment horizontal="center" vertical="center" wrapText="1"/>
    </xf>
    <xf numFmtId="164" fontId="29" fillId="0" borderId="18" xfId="0" applyFont="1" applyBorder="1" applyAlignment="1">
      <alignment horizontal="center" vertical="center" wrapText="1"/>
    </xf>
    <xf numFmtId="164" fontId="29" fillId="0" borderId="4" xfId="0" applyFont="1" applyBorder="1" applyAlignment="1">
      <alignment horizontal="center" vertical="center" wrapText="1"/>
    </xf>
    <xf numFmtId="164" fontId="29" fillId="0" borderId="43" xfId="0" applyFont="1" applyBorder="1" applyAlignment="1">
      <alignment horizontal="center" vertical="center" wrapText="1"/>
    </xf>
    <xf numFmtId="164" fontId="122" fillId="0" borderId="61" xfId="0" applyFont="1" applyBorder="1" applyAlignment="1">
      <alignment horizontal="center" vertical="center" wrapText="1"/>
    </xf>
    <xf numFmtId="164" fontId="27" fillId="2" borderId="18" xfId="0" applyFont="1" applyFill="1" applyBorder="1" applyAlignment="1">
      <alignment horizontal="center" vertical="center" wrapText="1"/>
    </xf>
    <xf numFmtId="164" fontId="27" fillId="2" borderId="55" xfId="0" applyFont="1" applyFill="1" applyBorder="1" applyAlignment="1">
      <alignment horizontal="center" vertical="center" wrapText="1"/>
    </xf>
    <xf numFmtId="164" fontId="13" fillId="9" borderId="0" xfId="0" applyFont="1" applyFill="1" applyAlignment="1">
      <alignment horizontal="righ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'[11]802.11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42584404"/>
        <c:axId val="47715317"/>
      </c:barChart>
      <c:catAx>
        <c:axId val="4258440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7715317"/>
        <c:crosses val="autoZero"/>
        <c:auto val="1"/>
        <c:lblOffset val="100"/>
        <c:noMultiLvlLbl val="0"/>
      </c:catAx>
      <c:valAx>
        <c:axId val="47715317"/>
        <c:scaling>
          <c:orientation val="minMax"/>
        </c:scaling>
        <c:axPos val="t"/>
        <c:majorGridlines/>
        <c:delete val="0"/>
        <c:numFmt formatCode="General" sourceLinked="1"/>
        <c:majorTickMark val="out"/>
        <c:minorTickMark val="none"/>
        <c:tickLblPos val="nextTo"/>
        <c:crossAx val="42584404"/>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'[3]802.11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37391982"/>
        <c:axId val="983519"/>
      </c:barChart>
      <c:catAx>
        <c:axId val="3739198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983519"/>
        <c:crosses val="autoZero"/>
        <c:auto val="1"/>
        <c:lblOffset val="100"/>
        <c:noMultiLvlLbl val="0"/>
      </c:catAx>
      <c:valAx>
        <c:axId val="983519"/>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739198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Graphic'!$Q$75:$Q$94</c:f>
              <c:numCache>
                <c:ptCount val="19"/>
                <c:pt idx="0">
                  <c:v>5.999999999999999</c:v>
                </c:pt>
                <c:pt idx="1">
                  <c:v>6.000000000000001</c:v>
                </c:pt>
                <c:pt idx="2">
                  <c:v>1</c:v>
                </c:pt>
                <c:pt idx="3">
                  <c:v>1.5</c:v>
                </c:pt>
                <c:pt idx="4">
                  <c:v>14</c:v>
                </c:pt>
                <c:pt idx="5">
                  <c:v>14</c:v>
                </c:pt>
                <c:pt idx="6">
                  <c:v>14</c:v>
                </c:pt>
                <c:pt idx="7">
                  <c:v>18</c:v>
                </c:pt>
                <c:pt idx="8">
                  <c:v>14</c:v>
                </c:pt>
                <c:pt idx="9">
                  <c:v>18</c:v>
                </c:pt>
                <c:pt idx="10">
                  <c:v>14</c:v>
                </c:pt>
                <c:pt idx="11">
                  <c:v>14</c:v>
                </c:pt>
                <c:pt idx="12">
                  <c:v>2</c:v>
                </c:pt>
                <c:pt idx="13">
                  <c:v>2</c:v>
                </c:pt>
                <c:pt idx="14">
                  <c:v>4</c:v>
                </c:pt>
                <c:pt idx="15">
                  <c:v>4</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Graphic'!$D$75:$D$94</c:f>
              <c:strCache>
                <c:ptCount val="19"/>
                <c:pt idx="0">
                  <c:v>802.11 Working Group Meetings</c:v>
                </c:pt>
                <c:pt idx="1">
                  <c:v>802.11 Chair's Advisory Committee</c:v>
                </c:pt>
                <c:pt idx="2">
                  <c:v>802.11 WG, TG, SG, &amp; SC Editors Meeting</c:v>
                </c:pt>
                <c:pt idx="3">
                  <c:v>Joint 802.11/15/18/19/20/21 Leadership Co-ord Ad-Hoc</c:v>
                </c:pt>
                <c:pt idx="4">
                  <c:v>Task Group E (MAC Enhancements - QoS)</c:v>
                </c:pt>
                <c:pt idx="5">
                  <c:v>Task Group K (Radio Resource Measurements)</c:v>
                </c:pt>
                <c:pt idx="6">
                  <c:v>Task Group M (802.11 Standard Maintenance)</c:v>
                </c:pt>
                <c:pt idx="7">
                  <c:v>Task Group N (High Throughput)</c:v>
                </c:pt>
                <c:pt idx="8">
                  <c:v>Task Group P (Wireless Access Vehicular Environment)</c:v>
                </c:pt>
                <c:pt idx="9">
                  <c:v>Task Group R (Fast Roaming)</c:v>
                </c:pt>
                <c:pt idx="10">
                  <c:v>Task Group S (ESS Mesh Networking)</c:v>
                </c:pt>
                <c:pt idx="11">
                  <c:v>Task group T (Wireless Performance Prediction)</c:v>
                </c:pt>
                <c:pt idx="12">
                  <c:v>Joint 802.11 / 802.15 Publicity Standing Committee</c:v>
                </c:pt>
                <c:pt idx="13">
                  <c:v>802.11 Wireless Next Generation Standing Committee</c:v>
                </c:pt>
                <c:pt idx="14">
                  <c:v>802.11 Advanced Security Study Group</c:v>
                </c:pt>
                <c:pt idx="15">
                  <c:v>802.11 Wireless InterWorking with External Networks Study Group</c:v>
                </c:pt>
                <c:pt idx="16">
                  <c:v>802.11 Wireless Network Management Study Group</c:v>
                </c:pt>
                <c:pt idx="17">
                  <c:v>802.11 Access Point Functionality AdHoc</c:v>
                </c:pt>
                <c:pt idx="18">
                  <c:v>802.11/15/18/19/20/21 New Members Orientation Meeting</c:v>
                </c:pt>
              </c:strCache>
            </c:strRef>
          </c:cat>
          <c:val>
            <c:numRef>
              <c:f>'[2]802.11 WLAN Graphic'!$R$75:$R$94</c:f>
              <c:numCache>
                <c:ptCount val="19"/>
                <c:pt idx="0">
                  <c:v>0.03809523809523809</c:v>
                </c:pt>
                <c:pt idx="1">
                  <c:v>0.038095238095238106</c:v>
                </c:pt>
                <c:pt idx="2">
                  <c:v>0.006349206349206349</c:v>
                </c:pt>
                <c:pt idx="3">
                  <c:v>0.009523809523809525</c:v>
                </c:pt>
                <c:pt idx="4">
                  <c:v>0.08888888888888889</c:v>
                </c:pt>
                <c:pt idx="5">
                  <c:v>0.08888888888888889</c:v>
                </c:pt>
                <c:pt idx="6">
                  <c:v>0.08888888888888889</c:v>
                </c:pt>
                <c:pt idx="7">
                  <c:v>0.11428571428571428</c:v>
                </c:pt>
                <c:pt idx="8">
                  <c:v>0.08888888888888889</c:v>
                </c:pt>
                <c:pt idx="9">
                  <c:v>0.11428571428571428</c:v>
                </c:pt>
                <c:pt idx="10">
                  <c:v>0.08888888888888889</c:v>
                </c:pt>
                <c:pt idx="11">
                  <c:v>0.08888888888888889</c:v>
                </c:pt>
                <c:pt idx="12">
                  <c:v>0.012698412698412698</c:v>
                </c:pt>
                <c:pt idx="13">
                  <c:v>0.012698412698412698</c:v>
                </c:pt>
                <c:pt idx="14">
                  <c:v>0.025396825396825397</c:v>
                </c:pt>
                <c:pt idx="15">
                  <c:v>0.025396825396825397</c:v>
                </c:pt>
                <c:pt idx="16">
                  <c:v>0.025396825396825397</c:v>
                </c:pt>
                <c:pt idx="17">
                  <c:v>0.025396825396825397</c:v>
                </c:pt>
                <c:pt idx="18">
                  <c:v>0.006349206349206349</c:v>
                </c:pt>
              </c:numCache>
            </c:numRef>
          </c:val>
        </c:ser>
        <c:axId val="8851672"/>
        <c:axId val="12556185"/>
      </c:barChart>
      <c:catAx>
        <c:axId val="885167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2556185"/>
        <c:crosses val="autoZero"/>
        <c:auto val="1"/>
        <c:lblOffset val="100"/>
        <c:noMultiLvlLbl val="0"/>
      </c:catAx>
      <c:valAx>
        <c:axId val="12556185"/>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885167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875"/>
          <c:w val="0.92525"/>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Graphic'!$G$75:$G$94</c:f>
              <c:numCache>
                <c:ptCount val="19"/>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Graphic'!$H$75:$H$94</c:f>
              <c:numCache>
                <c:ptCount val="19"/>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Graphic'!$I$75:$I$94</c:f>
              <c:numCache>
                <c:ptCount val="19"/>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Graphic'!$J$75:$J$94</c:f>
              <c:numCache>
                <c:ptCount val="19"/>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Graphic'!$M$75:$M$94</c:f>
              <c:numCache>
                <c:ptCount val="19"/>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Graphic'!$N$75:$N$94</c:f>
              <c:numCache>
                <c:ptCount val="19"/>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Graphic'!$Q$75:$Q$94</c:f>
              <c:numCache>
                <c:ptCount val="19"/>
                <c:pt idx="0">
                  <c:v>5.999999999999999</c:v>
                </c:pt>
                <c:pt idx="1">
                  <c:v>5</c:v>
                </c:pt>
                <c:pt idx="2">
                  <c:v>1</c:v>
                </c:pt>
                <c:pt idx="3">
                  <c:v>1.5</c:v>
                </c:pt>
                <c:pt idx="4">
                  <c:v>2</c:v>
                </c:pt>
                <c:pt idx="5">
                  <c:v>2</c:v>
                </c:pt>
                <c:pt idx="6">
                  <c:v>16</c:v>
                </c:pt>
                <c:pt idx="7">
                  <c:v>16</c:v>
                </c:pt>
                <c:pt idx="8">
                  <c:v>14</c:v>
                </c:pt>
                <c:pt idx="9">
                  <c:v>20</c:v>
                </c:pt>
                <c:pt idx="10">
                  <c:v>16</c:v>
                </c:pt>
                <c:pt idx="11">
                  <c:v>20</c:v>
                </c:pt>
                <c:pt idx="12">
                  <c:v>16</c:v>
                </c:pt>
                <c:pt idx="13">
                  <c:v>14</c:v>
                </c:pt>
                <c:pt idx="14">
                  <c:v>8</c:v>
                </c:pt>
                <c:pt idx="15">
                  <c:v>8</c:v>
                </c:pt>
                <c:pt idx="16">
                  <c:v>4</c:v>
                </c:pt>
                <c:pt idx="17">
                  <c:v>4</c:v>
                </c:pt>
                <c:pt idx="18">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'[1]802.11 WLAN Graphic'!$D$75:$D$94</c:f>
              <c:strCache>
                <c:ptCount val="19"/>
                <c:pt idx="0">
                  <c:v>802.11 Working Group Meetings</c:v>
                </c:pt>
                <c:pt idx="1">
                  <c:v>802.11 Chair's Advisory Committee</c:v>
                </c:pt>
                <c:pt idx="2">
                  <c:v>802.11 WG, TG, SG, &amp; SC Editors Meeting</c:v>
                </c:pt>
                <c:pt idx="3">
                  <c:v>Joint 802.11/15/18/19/20/21 Leadership Co-ord Ad-Hoc</c:v>
                </c:pt>
                <c:pt idx="4">
                  <c:v>Joint 802.11 / 802.15 Publicity Standing Committee</c:v>
                </c:pt>
                <c:pt idx="5">
                  <c:v>802.11 Wireless Next Generation Standing Committee</c:v>
                </c:pt>
                <c:pt idx="6">
                  <c:v>Task Group E (MAC Enhancements - QoS)</c:v>
                </c:pt>
                <c:pt idx="7">
                  <c:v>Task Group K (Radio Resource Measurements)</c:v>
                </c:pt>
                <c:pt idx="8">
                  <c:v>Task Group M (802.11 Standard Maintenance)</c:v>
                </c:pt>
                <c:pt idx="9">
                  <c:v>Task Group N (High Throughput)</c:v>
                </c:pt>
                <c:pt idx="10">
                  <c:v>Task Group P (Wireless Access Vehicular Environment)</c:v>
                </c:pt>
                <c:pt idx="11">
                  <c:v>Task Group R (Fast Roaming)</c:v>
                </c:pt>
                <c:pt idx="12">
                  <c:v>Task Group S (ESS Mesh Networking)</c:v>
                </c:pt>
                <c:pt idx="13">
                  <c:v>Task Group T (Wireless Performance)</c:v>
                </c:pt>
                <c:pt idx="14">
                  <c:v>Task Group U (InterWorking with External Networks)</c:v>
                </c:pt>
                <c:pt idx="15">
                  <c:v>Task Group V (Wireless Network Management)</c:v>
                </c:pt>
                <c:pt idx="16">
                  <c:v>802.11 Advanced Security Study Group</c:v>
                </c:pt>
                <c:pt idx="17">
                  <c:v>802.11 Access Point Functionality AdHoc</c:v>
                </c:pt>
                <c:pt idx="18">
                  <c:v>802.11/15/18/19/20/21 New Members Orientation Meeting</c:v>
                </c:pt>
              </c:strCache>
            </c:strRef>
          </c:cat>
          <c:val>
            <c:numRef>
              <c:f>'[1]802.11 WLAN Graphic'!$R$75:$R$94</c:f>
              <c:numCache>
                <c:ptCount val="19"/>
                <c:pt idx="0">
                  <c:v>0.03399433427762039</c:v>
                </c:pt>
                <c:pt idx="1">
                  <c:v>0.028328611898016998</c:v>
                </c:pt>
                <c:pt idx="2">
                  <c:v>0.0056657223796034</c:v>
                </c:pt>
                <c:pt idx="3">
                  <c:v>0.0084985835694051</c:v>
                </c:pt>
                <c:pt idx="4">
                  <c:v>0.0113314447592068</c:v>
                </c:pt>
                <c:pt idx="5">
                  <c:v>0.0113314447592068</c:v>
                </c:pt>
                <c:pt idx="6">
                  <c:v>0.0906515580736544</c:v>
                </c:pt>
                <c:pt idx="7">
                  <c:v>0.0906515580736544</c:v>
                </c:pt>
                <c:pt idx="8">
                  <c:v>0.07932011331444759</c:v>
                </c:pt>
                <c:pt idx="9">
                  <c:v>0.11331444759206799</c:v>
                </c:pt>
                <c:pt idx="10">
                  <c:v>0.0906515580736544</c:v>
                </c:pt>
                <c:pt idx="11">
                  <c:v>0.11331444759206799</c:v>
                </c:pt>
                <c:pt idx="12">
                  <c:v>0.0906515580736544</c:v>
                </c:pt>
                <c:pt idx="13">
                  <c:v>0.07932011331444759</c:v>
                </c:pt>
                <c:pt idx="14">
                  <c:v>0.0453257790368272</c:v>
                </c:pt>
                <c:pt idx="15">
                  <c:v>0.0453257790368272</c:v>
                </c:pt>
                <c:pt idx="16">
                  <c:v>0.0226628895184136</c:v>
                </c:pt>
                <c:pt idx="17">
                  <c:v>0.0226628895184136</c:v>
                </c:pt>
                <c:pt idx="18">
                  <c:v>0.0056657223796034</c:v>
                </c:pt>
              </c:numCache>
            </c:numRef>
          </c:val>
        </c:ser>
        <c:axId val="45896802"/>
        <c:axId val="10418035"/>
      </c:barChart>
      <c:catAx>
        <c:axId val="4589680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0418035"/>
        <c:crosses val="autoZero"/>
        <c:auto val="1"/>
        <c:lblOffset val="100"/>
        <c:noMultiLvlLbl val="0"/>
      </c:catAx>
      <c:valAx>
        <c:axId val="10418035"/>
        <c:scaling>
          <c:orientation val="minMax"/>
        </c:scaling>
        <c:axPos val="t"/>
        <c:majorGridlines/>
        <c:delete val="0"/>
        <c:numFmt formatCode="General" sourceLinked="1"/>
        <c:majorTickMark val="out"/>
        <c:minorTickMark val="none"/>
        <c:tickLblPos val="nextTo"/>
        <c:txPr>
          <a:bodyPr/>
          <a:lstStyle/>
          <a:p>
            <a:pPr>
              <a:defRPr lang="en-US" cap="none" sz="100" b="0" i="0" u="none" baseline="0"/>
            </a:pPr>
          </a:p>
        </c:txPr>
        <c:crossAx val="4589680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'[10]802.11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26784670"/>
        <c:axId val="39735439"/>
      </c:barChart>
      <c:catAx>
        <c:axId val="2678467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9735439"/>
        <c:crosses val="autoZero"/>
        <c:auto val="1"/>
        <c:lblOffset val="100"/>
        <c:noMultiLvlLbl val="0"/>
      </c:catAx>
      <c:valAx>
        <c:axId val="39735439"/>
        <c:scaling>
          <c:orientation val="minMax"/>
        </c:scaling>
        <c:axPos val="t"/>
        <c:majorGridlines/>
        <c:delete val="0"/>
        <c:numFmt formatCode="General" sourceLinked="1"/>
        <c:majorTickMark val="out"/>
        <c:minorTickMark val="none"/>
        <c:tickLblPos val="nextTo"/>
        <c:crossAx val="2678467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'[9]802.11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22074632"/>
        <c:axId val="64453961"/>
      </c:barChart>
      <c:catAx>
        <c:axId val="22074632"/>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4453961"/>
        <c:crosses val="autoZero"/>
        <c:auto val="1"/>
        <c:lblOffset val="100"/>
        <c:noMultiLvlLbl val="0"/>
      </c:catAx>
      <c:valAx>
        <c:axId val="64453961"/>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2074632"/>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43214738"/>
        <c:axId val="53388323"/>
      </c:barChart>
      <c:catAx>
        <c:axId val="43214738"/>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3388323"/>
        <c:crosses val="autoZero"/>
        <c:auto val="1"/>
        <c:lblOffset val="100"/>
        <c:noMultiLvlLbl val="0"/>
      </c:catAx>
      <c:valAx>
        <c:axId val="53388323"/>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3214738"/>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Graphic'!$E$67:$E$81</c:f>
              <c:strCache/>
            </c:strRef>
          </c:cat>
          <c:val>
            <c:numRef>
              <c:f>'[7]802.11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Graphic'!$E$67:$E$81</c:f>
              <c:strCache/>
            </c:strRef>
          </c:cat>
          <c:val>
            <c:numRef>
              <c:f>'[7]802.11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Graphic'!$E$67:$E$81</c:f>
              <c:strCache/>
            </c:strRef>
          </c:cat>
          <c:val>
            <c:numRef>
              <c:f>'[7]802.11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0732860"/>
        <c:axId val="29486877"/>
      </c:barChart>
      <c:catAx>
        <c:axId val="10732860"/>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9486877"/>
        <c:crosses val="autoZero"/>
        <c:auto val="1"/>
        <c:lblOffset val="100"/>
        <c:noMultiLvlLbl val="0"/>
      </c:catAx>
      <c:valAx>
        <c:axId val="29486877"/>
        <c:scaling>
          <c:orientation val="minMax"/>
        </c:scaling>
        <c:axPos val="t"/>
        <c:majorGridlines/>
        <c:delete val="0"/>
        <c:numFmt formatCode="General" sourceLinked="1"/>
        <c:majorTickMark val="out"/>
        <c:minorTickMark val="none"/>
        <c:tickLblPos val="nextTo"/>
        <c:crossAx val="1073286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Graphic'!$D$70:$D$86</c:f>
              <c:strCache/>
            </c:strRef>
          </c:cat>
          <c:val>
            <c:numRef>
              <c:f>'[6]802.11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'[6]802.11 WLAN Graphic'!$D$70:$D$86</c:f>
              <c:strCache/>
            </c:strRef>
          </c:cat>
          <c:val>
            <c:numRef>
              <c:f>'[6]802.11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'[6]802.11 WLAN Graphic'!$D$70:$D$86</c:f>
              <c:strCache/>
            </c:strRef>
          </c:cat>
          <c:val>
            <c:numRef>
              <c:f>'[6]802.11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4055302"/>
        <c:axId val="39626807"/>
      </c:barChart>
      <c:catAx>
        <c:axId val="64055302"/>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39626807"/>
        <c:crosses val="autoZero"/>
        <c:auto val="1"/>
        <c:lblOffset val="100"/>
        <c:noMultiLvlLbl val="0"/>
      </c:catAx>
      <c:valAx>
        <c:axId val="39626807"/>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6405530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strRef>
          </c:cat>
          <c:val>
            <c:numRef>
              <c:f>'[5]802.11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Graphic'!$D$69:$D$87</c:f>
              <c:strCache/>
            </c:strRef>
          </c:cat>
          <c:val>
            <c:numRef>
              <c:f>'[5]802.11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Graphic'!$D$69:$D$87</c:f>
              <c:strCache/>
            </c:strRef>
          </c:cat>
          <c:val>
            <c:numRef>
              <c:f>'[5]802.11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1096944"/>
        <c:axId val="55654769"/>
      </c:barChart>
      <c:catAx>
        <c:axId val="21096944"/>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55654769"/>
        <c:crosses val="autoZero"/>
        <c:auto val="1"/>
        <c:lblOffset val="100"/>
        <c:noMultiLvlLbl val="0"/>
      </c:catAx>
      <c:valAx>
        <c:axId val="55654769"/>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109694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'[5]802.11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'[5]802.11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31130874"/>
        <c:axId val="11742411"/>
      </c:barChart>
      <c:catAx>
        <c:axId val="31130874"/>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1742411"/>
        <c:crosses val="autoZero"/>
        <c:auto val="1"/>
        <c:lblOffset val="100"/>
        <c:noMultiLvlLbl val="0"/>
      </c:catAx>
      <c:valAx>
        <c:axId val="11742411"/>
        <c:scaling>
          <c:orientation val="minMax"/>
        </c:scaling>
        <c:axPos val="t"/>
        <c:majorGridlines/>
        <c:delete val="0"/>
        <c:numFmt formatCode="General" sourceLinked="1"/>
        <c:majorTickMark val="out"/>
        <c:minorTickMark val="none"/>
        <c:tickLblPos val="nextTo"/>
        <c:crossAx val="3113087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Graphic'!$D$71:$D$89</c:f>
              <c:strCache/>
            </c:strRef>
          </c:cat>
          <c:val>
            <c:numRef>
              <c:f>'[4]802.11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Graphic'!$D$71:$D$89</c:f>
              <c:strCache/>
            </c:strRef>
          </c:cat>
          <c:val>
            <c:numRef>
              <c:f>'[4]802.11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Graphic'!$D$71:$D$89</c:f>
              <c:strCache/>
            </c:strRef>
          </c:cat>
          <c:val>
            <c:numRef>
              <c:f>'[4]802.11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8572836"/>
        <c:axId val="11611205"/>
      </c:barChart>
      <c:catAx>
        <c:axId val="38572836"/>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1611205"/>
        <c:crosses val="autoZero"/>
        <c:auto val="1"/>
        <c:lblOffset val="100"/>
        <c:noMultiLvlLbl val="0"/>
      </c:catAx>
      <c:valAx>
        <c:axId val="11611205"/>
        <c:scaling>
          <c:orientation val="minMax"/>
        </c:scaling>
        <c:axPos val="t"/>
        <c:majorGridlines/>
        <c:delete val="0"/>
        <c:numFmt formatCode="General" sourceLinked="1"/>
        <c:majorTickMark val="out"/>
        <c:minorTickMark val="none"/>
        <c:tickLblPos val="nextTo"/>
        <c:crossAx val="3857283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jpeg" /><Relationship Id="rId1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xdr:from>
      <xdr:col>8</xdr:col>
      <xdr:colOff>0</xdr:colOff>
      <xdr:row>65</xdr:row>
      <xdr:rowOff>0</xdr:rowOff>
    </xdr:from>
    <xdr:to>
      <xdr:col>9</xdr:col>
      <xdr:colOff>0</xdr:colOff>
      <xdr:row>66</xdr:row>
      <xdr:rowOff>0</xdr:rowOff>
    </xdr:to>
    <xdr:sp>
      <xdr:nvSpPr>
        <xdr:cNvPr id="76"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7" name="Chart 229"/>
        <xdr:cNvGraphicFramePr/>
      </xdr:nvGraphicFramePr>
      <xdr:xfrm>
        <a:off x="3286125" y="33347025"/>
        <a:ext cx="34261425" cy="25727025"/>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8"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1</xdr:col>
      <xdr:colOff>28575</xdr:colOff>
      <xdr:row>1</xdr:row>
      <xdr:rowOff>28575</xdr:rowOff>
    </xdr:from>
    <xdr:to>
      <xdr:col>1</xdr:col>
      <xdr:colOff>2438400</xdr:colOff>
      <xdr:row>3</xdr:row>
      <xdr:rowOff>733425</xdr:rowOff>
    </xdr:to>
    <xdr:pic>
      <xdr:nvPicPr>
        <xdr:cNvPr id="79" name="Picture 242"/>
        <xdr:cNvPicPr preferRelativeResize="1">
          <a:picLocks noChangeAspect="1"/>
        </xdr:cNvPicPr>
      </xdr:nvPicPr>
      <xdr:blipFill>
        <a:blip r:embed="rId12"/>
        <a:stretch>
          <a:fillRect/>
        </a:stretch>
      </xdr:blipFill>
      <xdr:spPr>
        <a:xfrm>
          <a:off x="628650" y="238125"/>
          <a:ext cx="2409825" cy="1447800"/>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80" name="Rectangle 243"/>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81" name="Chart 244"/>
        <xdr:cNvGraphicFramePr/>
      </xdr:nvGraphicFramePr>
      <xdr:xfrm>
        <a:off x="3286125" y="33347025"/>
        <a:ext cx="34261425" cy="25727025"/>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82" name="Rectangle 245"/>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3" name="Line 246"/>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4" name="Line 247"/>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5" name="Line 248"/>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6" name="Line 249"/>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7" name="AutoShape 250"/>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8" name="Line 251"/>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9" name="Line 252"/>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90" name="Line 253"/>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91" name="Line 254"/>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1123950</xdr:colOff>
      <xdr:row>9</xdr:row>
      <xdr:rowOff>381000</xdr:rowOff>
    </xdr:from>
    <xdr:to>
      <xdr:col>3</xdr:col>
      <xdr:colOff>1123950</xdr:colOff>
      <xdr:row>22</xdr:row>
      <xdr:rowOff>0</xdr:rowOff>
    </xdr:to>
    <xdr:sp>
      <xdr:nvSpPr>
        <xdr:cNvPr id="92" name="Line 255"/>
        <xdr:cNvSpPr>
          <a:spLocks/>
        </xdr:cNvSpPr>
      </xdr:nvSpPr>
      <xdr:spPr>
        <a:xfrm flipH="1" flipV="1">
          <a:off x="848677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1076325</xdr:colOff>
      <xdr:row>9</xdr:row>
      <xdr:rowOff>381000</xdr:rowOff>
    </xdr:from>
    <xdr:to>
      <xdr:col>9</xdr:col>
      <xdr:colOff>1095375</xdr:colOff>
      <xdr:row>9</xdr:row>
      <xdr:rowOff>409575</xdr:rowOff>
    </xdr:to>
    <xdr:sp>
      <xdr:nvSpPr>
        <xdr:cNvPr id="93" name="Line 256"/>
        <xdr:cNvSpPr>
          <a:spLocks/>
        </xdr:cNvSpPr>
      </xdr:nvSpPr>
      <xdr:spPr>
        <a:xfrm flipV="1">
          <a:off x="8439150" y="4524375"/>
          <a:ext cx="7162800"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1172-01-0000-802.11-WG-Tentative-Agenda-January-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Nov-San%20Antonio\Agendas\11-04-0993-01-0000-802.11-WG-Tentative-Agenda-November-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802 JT Wireless Cover"/>
      <sheetName val="Joint 11-15-18-19-20-21-22 Mtg"/>
      <sheetName val="Anti-Trust"/>
      <sheetName val="WG Activites"/>
      <sheetName val="WG Officers"/>
      <sheetName val="WG CAC Information"/>
      <sheetName val="802.11 WLAN Graphic"/>
      <sheetName val="802.11 WG Agenda"/>
      <sheetName val="All 802.11 Objectives"/>
      <sheetName val="Publicity SC Agenda"/>
      <sheetName val="WNG SC Agenda"/>
      <sheetName val="TGE Agenda"/>
      <sheetName val="TGK Agenda"/>
      <sheetName val="TGM Agenda"/>
      <sheetName val="TGN Agenda"/>
      <sheetName val="TGP Agenda"/>
      <sheetName val="TGR Agenda"/>
      <sheetName val="TGS Agenda"/>
      <sheetName val="TGT Agenda"/>
      <sheetName val="TGU Agenda"/>
      <sheetName val="TGV Agenda"/>
      <sheetName val="ADS SG Agenda"/>
      <sheetName val="APF AHC Agenda"/>
    </sheetNames>
    <sheetDataSet>
      <sheetData sheetId="0">
        <row r="3">
          <cell r="C3" t="str">
            <v>INTERIM</v>
          </cell>
        </row>
        <row r="4">
          <cell r="C4" t="str">
            <v>R1</v>
          </cell>
        </row>
      </sheetData>
      <sheetData sheetId="8">
        <row r="4">
          <cell r="C4" t="str">
            <v>Hyatt Regency Monterey, 1 Old Golf Course Road, Monterey, CA 93940-4908, USA </v>
          </cell>
        </row>
        <row r="5">
          <cell r="B5" t="str">
            <v>INTERIM</v>
          </cell>
          <cell r="C5" t="str">
            <v>January 16th-21st, 2005</v>
          </cell>
        </row>
        <row r="6">
          <cell r="B6" t="str">
            <v>R1</v>
          </cell>
        </row>
        <row r="75">
          <cell r="D75" t="str">
            <v>802.11 Working Group Meetings</v>
          </cell>
          <cell r="Q75">
            <v>5.999999999999999</v>
          </cell>
          <cell r="R75">
            <v>0.03399433427762039</v>
          </cell>
        </row>
        <row r="76">
          <cell r="D76" t="str">
            <v>Joint 802.11 / 15 / 18 / 19 / 20 / 21 Opening Plenary</v>
          </cell>
          <cell r="Q76">
            <v>2</v>
          </cell>
          <cell r="R76">
            <v>0.0113314447592068</v>
          </cell>
        </row>
        <row r="77">
          <cell r="D77" t="str">
            <v>802.11 Chair's Advisory Committee</v>
          </cell>
          <cell r="Q77">
            <v>5</v>
          </cell>
          <cell r="R77">
            <v>0.028328611898016998</v>
          </cell>
        </row>
        <row r="78">
          <cell r="D78" t="str">
            <v>802.11 WG, TG, SG, &amp; SC Editors Meeting</v>
          </cell>
          <cell r="Q78">
            <v>1</v>
          </cell>
          <cell r="R78">
            <v>0.0056657223796034</v>
          </cell>
        </row>
        <row r="79">
          <cell r="D79" t="str">
            <v>Joint 802.11/15/18/19/20/21 Leadership Co-ord Ad-Hoc</v>
          </cell>
          <cell r="Q79">
            <v>1.5</v>
          </cell>
          <cell r="R79">
            <v>0.0084985835694051</v>
          </cell>
        </row>
        <row r="80">
          <cell r="D80" t="str">
            <v>Joint 802.11 / 802.15 Publicity Standing Committee</v>
          </cell>
          <cell r="Q80">
            <v>2</v>
          </cell>
          <cell r="R80">
            <v>0.0113314447592068</v>
          </cell>
        </row>
        <row r="81">
          <cell r="D81" t="str">
            <v>802.11 Wireless Next Generation Standing Committee</v>
          </cell>
          <cell r="Q81">
            <v>2</v>
          </cell>
          <cell r="R81">
            <v>0.0113314447592068</v>
          </cell>
        </row>
        <row r="82">
          <cell r="D82" t="str">
            <v>Task Group E (MAC Enhancements - QoS)</v>
          </cell>
          <cell r="Q82">
            <v>16</v>
          </cell>
          <cell r="R82">
            <v>0.0906515580736544</v>
          </cell>
        </row>
        <row r="83">
          <cell r="D83" t="str">
            <v>Task Group K (Radio Resource Measurements)</v>
          </cell>
          <cell r="Q83">
            <v>16</v>
          </cell>
          <cell r="R83">
            <v>0.0906515580736544</v>
          </cell>
        </row>
        <row r="84">
          <cell r="D84" t="str">
            <v>Task Group M (802.11 Standard Maintenance)</v>
          </cell>
          <cell r="Q84">
            <v>14</v>
          </cell>
          <cell r="R84">
            <v>0.07932011331444759</v>
          </cell>
        </row>
        <row r="85">
          <cell r="D85" t="str">
            <v>Task Group N (High Throughput)</v>
          </cell>
          <cell r="Q85">
            <v>20</v>
          </cell>
          <cell r="R85">
            <v>0.11331444759206799</v>
          </cell>
        </row>
        <row r="86">
          <cell r="D86" t="str">
            <v>Task Group P (Wireless Access Vehicular Environment)</v>
          </cell>
          <cell r="Q86">
            <v>16</v>
          </cell>
          <cell r="R86">
            <v>0.0906515580736544</v>
          </cell>
        </row>
        <row r="87">
          <cell r="D87" t="str">
            <v>Task Group R (Fast Roaming)</v>
          </cell>
          <cell r="Q87">
            <v>20</v>
          </cell>
          <cell r="R87">
            <v>0.11331444759206799</v>
          </cell>
        </row>
        <row r="88">
          <cell r="D88" t="str">
            <v>Task Group S (ESS Mesh Networking)</v>
          </cell>
          <cell r="Q88">
            <v>16</v>
          </cell>
          <cell r="R88">
            <v>0.0906515580736544</v>
          </cell>
        </row>
        <row r="89">
          <cell r="D89" t="str">
            <v>Task Group T (Wireless Performance)</v>
          </cell>
          <cell r="Q89">
            <v>14</v>
          </cell>
          <cell r="R89">
            <v>0.07932011331444759</v>
          </cell>
        </row>
        <row r="90">
          <cell r="D90" t="str">
            <v>Task Group U (InterWorking with External Networks)</v>
          </cell>
          <cell r="Q90">
            <v>8</v>
          </cell>
          <cell r="R90">
            <v>0.0453257790368272</v>
          </cell>
        </row>
        <row r="91">
          <cell r="D91" t="str">
            <v>Task Group V (Wireless Network Management)</v>
          </cell>
          <cell r="Q91">
            <v>8</v>
          </cell>
          <cell r="R91">
            <v>0.0453257790368272</v>
          </cell>
        </row>
        <row r="92">
          <cell r="D92" t="str">
            <v>802.11 Advanced Security Study Group</v>
          </cell>
          <cell r="Q92">
            <v>4</v>
          </cell>
          <cell r="R92">
            <v>0.0226628895184136</v>
          </cell>
        </row>
        <row r="93">
          <cell r="D93" t="str">
            <v>802.11 Access Point Functionality AdHoc</v>
          </cell>
          <cell r="Q93">
            <v>4</v>
          </cell>
          <cell r="R93">
            <v>0.0226628895184136</v>
          </cell>
        </row>
        <row r="94">
          <cell r="D94" t="str">
            <v>802.11/15/18/19/20/21 New Members Orientation Meeting</v>
          </cell>
          <cell r="Q94">
            <v>1</v>
          </cell>
          <cell r="R94">
            <v>0.0056657223796034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tabSelected="1" zoomScale="55" zoomScaleNormal="55" workbookViewId="0" topLeftCell="A1">
      <selection activeCell="C7" sqref="C7:C22"/>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1075" t="s">
        <v>465</v>
      </c>
      <c r="C2" s="594" t="s">
        <v>429</v>
      </c>
      <c r="D2" s="16"/>
      <c r="E2" s="16"/>
      <c r="F2" s="16"/>
      <c r="G2" s="16"/>
      <c r="H2" s="16"/>
      <c r="I2" s="16"/>
      <c r="J2" s="16"/>
      <c r="K2" s="16"/>
      <c r="L2" s="16"/>
      <c r="M2" s="16"/>
      <c r="N2" s="16"/>
      <c r="O2" s="16"/>
      <c r="P2" s="16"/>
      <c r="Q2" s="16"/>
      <c r="R2" s="16"/>
      <c r="S2" s="16"/>
      <c r="T2" s="16"/>
      <c r="U2" s="16"/>
      <c r="V2" s="595"/>
      <c r="W2" s="596"/>
    </row>
    <row r="3" spans="2:30" s="15" customFormat="1" ht="42" customHeight="1">
      <c r="B3" s="1076"/>
      <c r="C3" s="1501" t="s">
        <v>427</v>
      </c>
      <c r="D3" s="1502"/>
      <c r="E3" s="1502"/>
      <c r="F3" s="1502"/>
      <c r="G3" s="1502"/>
      <c r="H3" s="1502"/>
      <c r="I3" s="1502"/>
      <c r="J3" s="1502"/>
      <c r="K3" s="1502"/>
      <c r="L3" s="1502"/>
      <c r="M3" s="1502"/>
      <c r="N3" s="1502"/>
      <c r="O3" s="1502"/>
      <c r="P3" s="1502"/>
      <c r="Q3" s="1502"/>
      <c r="R3" s="1502"/>
      <c r="S3" s="1502"/>
      <c r="T3" s="1502"/>
      <c r="U3" s="1502"/>
      <c r="V3" s="1502"/>
      <c r="W3" s="1503"/>
      <c r="X3" s="1504"/>
      <c r="Y3" s="1504"/>
      <c r="Z3" s="1504"/>
      <c r="AA3" s="1504"/>
      <c r="AB3" s="1504"/>
      <c r="AC3" s="1504"/>
      <c r="AD3" s="1505"/>
    </row>
    <row r="4" spans="2:30" s="15" customFormat="1" ht="31.5" customHeight="1">
      <c r="B4" s="1076"/>
      <c r="C4" s="1501" t="s">
        <v>428</v>
      </c>
      <c r="D4" s="1502"/>
      <c r="E4" s="1502"/>
      <c r="F4" s="1502"/>
      <c r="G4" s="1502"/>
      <c r="H4" s="1502"/>
      <c r="I4" s="1502"/>
      <c r="J4" s="1502"/>
      <c r="K4" s="1502"/>
      <c r="L4" s="1502"/>
      <c r="M4" s="1502"/>
      <c r="N4" s="1502"/>
      <c r="O4" s="1502"/>
      <c r="P4" s="1502"/>
      <c r="Q4" s="1502"/>
      <c r="R4" s="1502"/>
      <c r="S4" s="1502"/>
      <c r="T4" s="1502"/>
      <c r="U4" s="1502"/>
      <c r="V4" s="1502"/>
      <c r="W4" s="1503"/>
      <c r="X4" s="1504"/>
      <c r="Y4" s="1504"/>
      <c r="Z4" s="1504"/>
      <c r="AA4" s="1504"/>
      <c r="AB4" s="1504"/>
      <c r="AC4" s="1504"/>
      <c r="AD4" s="1505"/>
    </row>
    <row r="5" spans="2:23" s="15" customFormat="1" ht="20.25" customHeight="1" thickBot="1">
      <c r="B5" s="1076"/>
      <c r="C5" s="576" t="s">
        <v>179</v>
      </c>
      <c r="D5" s="597"/>
      <c r="E5" s="597"/>
      <c r="F5" s="597"/>
      <c r="G5" s="597"/>
      <c r="H5" s="597"/>
      <c r="I5" s="597"/>
      <c r="J5" s="597"/>
      <c r="K5" s="597"/>
      <c r="L5" s="597"/>
      <c r="M5" s="597" t="s">
        <v>75</v>
      </c>
      <c r="N5" s="597"/>
      <c r="O5" s="597"/>
      <c r="P5" s="597"/>
      <c r="Q5" s="597"/>
      <c r="R5" s="597"/>
      <c r="S5" s="597"/>
      <c r="T5" s="597" t="s">
        <v>125</v>
      </c>
      <c r="U5" s="597"/>
      <c r="V5" s="598"/>
      <c r="W5" s="599"/>
    </row>
    <row r="6" spans="2:23" ht="21.75" customHeight="1" thickBot="1">
      <c r="B6" s="123" t="s">
        <v>75</v>
      </c>
      <c r="C6" s="252" t="s">
        <v>94</v>
      </c>
      <c r="D6" s="1081" t="s">
        <v>95</v>
      </c>
      <c r="E6" s="1080"/>
      <c r="F6" s="1080"/>
      <c r="G6" s="1082"/>
      <c r="H6" s="1081" t="s">
        <v>96</v>
      </c>
      <c r="I6" s="1080"/>
      <c r="J6" s="1080"/>
      <c r="K6" s="1082"/>
      <c r="L6" s="1081" t="s">
        <v>97</v>
      </c>
      <c r="M6" s="1080"/>
      <c r="N6" s="1080"/>
      <c r="O6" s="1082"/>
      <c r="P6" s="1081" t="s">
        <v>98</v>
      </c>
      <c r="Q6" s="1080"/>
      <c r="R6" s="1080"/>
      <c r="S6" s="1082"/>
      <c r="T6" s="1081" t="s">
        <v>99</v>
      </c>
      <c r="U6" s="1080"/>
      <c r="V6" s="1080"/>
      <c r="W6" s="1082"/>
    </row>
    <row r="7" spans="2:23" ht="21.75" customHeight="1">
      <c r="B7" s="253" t="s">
        <v>100</v>
      </c>
      <c r="C7" s="1083"/>
      <c r="D7" s="369"/>
      <c r="E7" s="369"/>
      <c r="F7" s="369"/>
      <c r="G7" s="370"/>
      <c r="H7" s="368"/>
      <c r="I7" s="369"/>
      <c r="J7" s="369"/>
      <c r="K7" s="370"/>
      <c r="L7" s="1141" t="s">
        <v>180</v>
      </c>
      <c r="M7" s="1142"/>
      <c r="N7" s="1142"/>
      <c r="O7" s="1143"/>
      <c r="P7" s="374" t="s">
        <v>125</v>
      </c>
      <c r="Q7" s="375"/>
      <c r="R7" s="375"/>
      <c r="S7" s="376"/>
      <c r="T7" s="374" t="s">
        <v>125</v>
      </c>
      <c r="U7" s="375"/>
      <c r="V7" s="375"/>
      <c r="W7" s="376"/>
    </row>
    <row r="8" spans="2:23" ht="21.75" customHeight="1" thickBot="1">
      <c r="B8" s="253" t="s">
        <v>101</v>
      </c>
      <c r="C8" s="1084"/>
      <c r="D8" s="372"/>
      <c r="E8" s="372"/>
      <c r="F8" s="372"/>
      <c r="G8" s="373"/>
      <c r="H8" s="371"/>
      <c r="I8" s="372"/>
      <c r="J8" s="372"/>
      <c r="K8" s="373"/>
      <c r="L8" s="1096"/>
      <c r="M8" s="1097"/>
      <c r="N8" s="1097"/>
      <c r="O8" s="1098"/>
      <c r="P8" s="377"/>
      <c r="Q8" s="378"/>
      <c r="R8" s="378"/>
      <c r="S8" s="379"/>
      <c r="T8" s="377"/>
      <c r="U8" s="378"/>
      <c r="V8" s="378"/>
      <c r="W8" s="379"/>
    </row>
    <row r="9" spans="2:23" ht="21.75" customHeight="1">
      <c r="B9" s="126" t="s">
        <v>102</v>
      </c>
      <c r="C9" s="1084"/>
      <c r="D9" s="1091" t="s">
        <v>466</v>
      </c>
      <c r="E9" s="1091"/>
      <c r="F9" s="1091"/>
      <c r="G9" s="1092"/>
      <c r="H9" s="1058" t="s">
        <v>265</v>
      </c>
      <c r="I9" s="1072" t="s">
        <v>262</v>
      </c>
      <c r="J9" s="1087" t="s">
        <v>264</v>
      </c>
      <c r="K9" s="1077" t="s">
        <v>206</v>
      </c>
      <c r="L9" s="1058" t="s">
        <v>265</v>
      </c>
      <c r="M9" s="1064" t="s">
        <v>263</v>
      </c>
      <c r="N9" s="1087" t="s">
        <v>264</v>
      </c>
      <c r="O9" s="1072" t="s">
        <v>262</v>
      </c>
      <c r="P9" s="1061" t="s">
        <v>266</v>
      </c>
      <c r="Q9" s="1064" t="s">
        <v>263</v>
      </c>
      <c r="R9" s="1087" t="s">
        <v>264</v>
      </c>
      <c r="S9" s="1072" t="s">
        <v>262</v>
      </c>
      <c r="T9" s="1090" t="s">
        <v>181</v>
      </c>
      <c r="U9" s="1091"/>
      <c r="V9" s="1091"/>
      <c r="W9" s="1092"/>
    </row>
    <row r="10" spans="2:23" ht="21.75" customHeight="1">
      <c r="B10" s="126" t="s">
        <v>103</v>
      </c>
      <c r="C10" s="1084"/>
      <c r="D10" s="1094"/>
      <c r="E10" s="1094"/>
      <c r="F10" s="1094"/>
      <c r="G10" s="1095"/>
      <c r="H10" s="1059"/>
      <c r="I10" s="1073"/>
      <c r="J10" s="1088"/>
      <c r="K10" s="1078"/>
      <c r="L10" s="1059"/>
      <c r="M10" s="1053"/>
      <c r="N10" s="1088"/>
      <c r="O10" s="1073"/>
      <c r="P10" s="1062"/>
      <c r="Q10" s="1053"/>
      <c r="R10" s="1088"/>
      <c r="S10" s="1073"/>
      <c r="T10" s="1093"/>
      <c r="U10" s="1094"/>
      <c r="V10" s="1094"/>
      <c r="W10" s="1095"/>
    </row>
    <row r="11" spans="2:23" ht="21.75" customHeight="1">
      <c r="B11" s="126" t="s">
        <v>104</v>
      </c>
      <c r="C11" s="1084"/>
      <c r="D11" s="1094"/>
      <c r="E11" s="1094"/>
      <c r="F11" s="1094"/>
      <c r="G11" s="1095"/>
      <c r="H11" s="1059"/>
      <c r="I11" s="1073"/>
      <c r="J11" s="1088"/>
      <c r="K11" s="1078"/>
      <c r="L11" s="1059"/>
      <c r="M11" s="1053"/>
      <c r="N11" s="1088"/>
      <c r="O11" s="1073"/>
      <c r="P11" s="1062"/>
      <c r="Q11" s="1053"/>
      <c r="R11" s="1088"/>
      <c r="S11" s="1073"/>
      <c r="T11" s="1093"/>
      <c r="U11" s="1094"/>
      <c r="V11" s="1094"/>
      <c r="W11" s="1095"/>
    </row>
    <row r="12" spans="2:23" ht="21.75" customHeight="1" thickBot="1">
      <c r="B12" s="126" t="s">
        <v>105</v>
      </c>
      <c r="C12" s="1084"/>
      <c r="D12" s="1097"/>
      <c r="E12" s="1097"/>
      <c r="F12" s="1097"/>
      <c r="G12" s="1098"/>
      <c r="H12" s="1060"/>
      <c r="I12" s="1074"/>
      <c r="J12" s="1089"/>
      <c r="K12" s="1079"/>
      <c r="L12" s="1060"/>
      <c r="M12" s="1065"/>
      <c r="N12" s="1089"/>
      <c r="O12" s="1074"/>
      <c r="P12" s="1063"/>
      <c r="Q12" s="1065"/>
      <c r="R12" s="1089"/>
      <c r="S12" s="1074"/>
      <c r="T12" s="1096"/>
      <c r="U12" s="1097"/>
      <c r="V12" s="1097"/>
      <c r="W12" s="1098"/>
    </row>
    <row r="13" spans="2:23" ht="21.75" customHeight="1" thickBot="1">
      <c r="B13" s="254" t="s">
        <v>106</v>
      </c>
      <c r="C13" s="1084"/>
      <c r="D13" s="1056" t="s">
        <v>107</v>
      </c>
      <c r="E13" s="1056"/>
      <c r="F13" s="1056"/>
      <c r="G13" s="1057"/>
      <c r="H13" s="1054" t="s">
        <v>107</v>
      </c>
      <c r="I13" s="1056"/>
      <c r="J13" s="1056"/>
      <c r="K13" s="1057"/>
      <c r="L13" s="1506" t="s">
        <v>107</v>
      </c>
      <c r="M13" s="1055"/>
      <c r="N13" s="1055"/>
      <c r="O13" s="1507"/>
      <c r="P13" s="1099" t="s">
        <v>107</v>
      </c>
      <c r="Q13" s="1100"/>
      <c r="R13" s="1100"/>
      <c r="S13" s="1101"/>
      <c r="T13" s="1054" t="s">
        <v>107</v>
      </c>
      <c r="U13" s="1056"/>
      <c r="V13" s="1056"/>
      <c r="W13" s="1057"/>
    </row>
    <row r="14" spans="2:23" ht="21.75" customHeight="1" thickBot="1">
      <c r="B14" s="124" t="s">
        <v>108</v>
      </c>
      <c r="C14" s="1084"/>
      <c r="D14" s="1508" t="s">
        <v>467</v>
      </c>
      <c r="E14" s="1509"/>
      <c r="F14" s="1509"/>
      <c r="G14" s="1510"/>
      <c r="H14" s="1058" t="s">
        <v>265</v>
      </c>
      <c r="I14" s="1072" t="s">
        <v>262</v>
      </c>
      <c r="J14" s="1087" t="s">
        <v>264</v>
      </c>
      <c r="K14" s="1061" t="s">
        <v>266</v>
      </c>
      <c r="L14" s="1511" t="s">
        <v>215</v>
      </c>
      <c r="M14" s="1512"/>
      <c r="N14" s="1512"/>
      <c r="O14" s="1513"/>
      <c r="P14" s="1514" t="s">
        <v>299</v>
      </c>
      <c r="Q14" s="1064" t="s">
        <v>263</v>
      </c>
      <c r="R14" s="1087" t="s">
        <v>264</v>
      </c>
      <c r="S14" s="1072" t="s">
        <v>262</v>
      </c>
      <c r="T14" s="1090" t="s">
        <v>181</v>
      </c>
      <c r="U14" s="1091"/>
      <c r="V14" s="1091"/>
      <c r="W14" s="1092"/>
    </row>
    <row r="15" spans="2:23" ht="21.75" customHeight="1">
      <c r="B15" s="124" t="s">
        <v>109</v>
      </c>
      <c r="C15" s="1084"/>
      <c r="D15" s="1051" t="s">
        <v>215</v>
      </c>
      <c r="E15" s="1085"/>
      <c r="F15" s="1085"/>
      <c r="G15" s="1086"/>
      <c r="H15" s="1059"/>
      <c r="I15" s="1073"/>
      <c r="J15" s="1088"/>
      <c r="K15" s="1062"/>
      <c r="L15" s="1093" t="s">
        <v>182</v>
      </c>
      <c r="M15" s="1094"/>
      <c r="N15" s="1094"/>
      <c r="O15" s="1095"/>
      <c r="P15" s="1515"/>
      <c r="Q15" s="1053"/>
      <c r="R15" s="1088"/>
      <c r="S15" s="1073"/>
      <c r="T15" s="1093"/>
      <c r="U15" s="1094"/>
      <c r="V15" s="1094"/>
      <c r="W15" s="1095"/>
    </row>
    <row r="16" spans="2:23" ht="21.75" customHeight="1">
      <c r="B16" s="124" t="s">
        <v>110</v>
      </c>
      <c r="C16" s="1084"/>
      <c r="D16" s="1051"/>
      <c r="E16" s="1085"/>
      <c r="F16" s="1085"/>
      <c r="G16" s="1086"/>
      <c r="H16" s="1059"/>
      <c r="I16" s="1073"/>
      <c r="J16" s="1088"/>
      <c r="K16" s="1062"/>
      <c r="L16" s="1093"/>
      <c r="M16" s="1094"/>
      <c r="N16" s="1094"/>
      <c r="O16" s="1095"/>
      <c r="P16" s="1515"/>
      <c r="Q16" s="1053"/>
      <c r="R16" s="1088"/>
      <c r="S16" s="1073"/>
      <c r="T16" s="1093"/>
      <c r="U16" s="1094"/>
      <c r="V16" s="1094"/>
      <c r="W16" s="1095"/>
    </row>
    <row r="17" spans="2:23" ht="21.75" customHeight="1" thickBot="1">
      <c r="B17" s="124" t="s">
        <v>235</v>
      </c>
      <c r="C17" s="1084"/>
      <c r="D17" s="1516"/>
      <c r="E17" s="1517"/>
      <c r="F17" s="1517"/>
      <c r="G17" s="1518"/>
      <c r="H17" s="1060"/>
      <c r="I17" s="1074"/>
      <c r="J17" s="1089"/>
      <c r="K17" s="1063"/>
      <c r="L17" s="1096"/>
      <c r="M17" s="1097"/>
      <c r="N17" s="1097"/>
      <c r="O17" s="1098"/>
      <c r="P17" s="1519"/>
      <c r="Q17" s="1065"/>
      <c r="R17" s="1089"/>
      <c r="S17" s="1074"/>
      <c r="T17" s="1096"/>
      <c r="U17" s="1097"/>
      <c r="V17" s="1097"/>
      <c r="W17" s="1098"/>
    </row>
    <row r="18" spans="2:23" ht="21.75" customHeight="1">
      <c r="B18" s="1520" t="s">
        <v>236</v>
      </c>
      <c r="C18" s="1084"/>
      <c r="D18" s="1106" t="s">
        <v>468</v>
      </c>
      <c r="E18" s="1106"/>
      <c r="F18" s="1106"/>
      <c r="G18" s="1107"/>
      <c r="H18" s="1105" t="s">
        <v>468</v>
      </c>
      <c r="I18" s="1106"/>
      <c r="J18" s="1106"/>
      <c r="K18" s="1107"/>
      <c r="L18" s="1105" t="s">
        <v>468</v>
      </c>
      <c r="M18" s="1106"/>
      <c r="N18" s="1106"/>
      <c r="O18" s="1107"/>
      <c r="P18" s="1105" t="s">
        <v>468</v>
      </c>
      <c r="Q18" s="1106"/>
      <c r="R18" s="1106"/>
      <c r="S18" s="1107"/>
      <c r="T18" s="119"/>
      <c r="U18" s="120"/>
      <c r="V18" s="120"/>
      <c r="W18" s="121"/>
    </row>
    <row r="19" spans="2:23" ht="21.75" customHeight="1" thickBot="1">
      <c r="B19" s="1520" t="s">
        <v>111</v>
      </c>
      <c r="C19" s="1084"/>
      <c r="D19" s="1109"/>
      <c r="E19" s="1109"/>
      <c r="F19" s="1109"/>
      <c r="G19" s="1110"/>
      <c r="H19" s="1108"/>
      <c r="I19" s="1109"/>
      <c r="J19" s="1109"/>
      <c r="K19" s="1110"/>
      <c r="L19" s="1108"/>
      <c r="M19" s="1109"/>
      <c r="N19" s="1109"/>
      <c r="O19" s="1110"/>
      <c r="P19" s="1108"/>
      <c r="Q19" s="1109"/>
      <c r="R19" s="1109"/>
      <c r="S19" s="1110"/>
      <c r="T19" s="119"/>
      <c r="U19" s="120"/>
      <c r="V19" s="120"/>
      <c r="W19" s="121"/>
    </row>
    <row r="20" spans="2:23" ht="21.75" customHeight="1">
      <c r="B20" s="124" t="s">
        <v>113</v>
      </c>
      <c r="C20" s="1084"/>
      <c r="D20" s="1050" t="s">
        <v>215</v>
      </c>
      <c r="E20" s="1064" t="s">
        <v>263</v>
      </c>
      <c r="F20" s="1087" t="s">
        <v>264</v>
      </c>
      <c r="G20" s="1072" t="s">
        <v>262</v>
      </c>
      <c r="H20" s="1064" t="s">
        <v>263</v>
      </c>
      <c r="I20" s="1072" t="s">
        <v>262</v>
      </c>
      <c r="J20" s="1087" t="s">
        <v>264</v>
      </c>
      <c r="K20" s="1061" t="s">
        <v>266</v>
      </c>
      <c r="L20" s="1050" t="s">
        <v>215</v>
      </c>
      <c r="M20" s="1064" t="s">
        <v>263</v>
      </c>
      <c r="N20" s="1087" t="s">
        <v>264</v>
      </c>
      <c r="O20" s="1072" t="s">
        <v>262</v>
      </c>
      <c r="P20" s="1050" t="s">
        <v>215</v>
      </c>
      <c r="Q20" s="1064" t="s">
        <v>263</v>
      </c>
      <c r="R20" s="1087" t="s">
        <v>264</v>
      </c>
      <c r="S20" s="1072" t="s">
        <v>262</v>
      </c>
      <c r="T20" s="119"/>
      <c r="U20" s="120"/>
      <c r="V20" s="120"/>
      <c r="W20" s="121"/>
    </row>
    <row r="21" spans="2:23" ht="21.75" customHeight="1">
      <c r="B21" s="124" t="s">
        <v>114</v>
      </c>
      <c r="C21" s="1084"/>
      <c r="D21" s="1051"/>
      <c r="E21" s="1053"/>
      <c r="F21" s="1088"/>
      <c r="G21" s="1073"/>
      <c r="H21" s="1053"/>
      <c r="I21" s="1073"/>
      <c r="J21" s="1088"/>
      <c r="K21" s="1062"/>
      <c r="L21" s="1051"/>
      <c r="M21" s="1053"/>
      <c r="N21" s="1088"/>
      <c r="O21" s="1073"/>
      <c r="P21" s="1051"/>
      <c r="Q21" s="1053"/>
      <c r="R21" s="1088"/>
      <c r="S21" s="1073"/>
      <c r="T21" s="119"/>
      <c r="U21" s="120"/>
      <c r="V21" s="120"/>
      <c r="W21" s="121"/>
    </row>
    <row r="22" spans="2:23" ht="21.75" customHeight="1">
      <c r="B22" s="124" t="s">
        <v>115</v>
      </c>
      <c r="C22" s="1084"/>
      <c r="D22" s="1051"/>
      <c r="E22" s="1053"/>
      <c r="F22" s="1088"/>
      <c r="G22" s="1073"/>
      <c r="H22" s="1053"/>
      <c r="I22" s="1073"/>
      <c r="J22" s="1088"/>
      <c r="K22" s="1062"/>
      <c r="L22" s="1051"/>
      <c r="M22" s="1053"/>
      <c r="N22" s="1088"/>
      <c r="O22" s="1073"/>
      <c r="P22" s="1051"/>
      <c r="Q22" s="1053"/>
      <c r="R22" s="1088"/>
      <c r="S22" s="1073"/>
      <c r="T22" s="119"/>
      <c r="U22" s="120"/>
      <c r="V22" s="120"/>
      <c r="W22" s="121"/>
    </row>
    <row r="23" spans="2:23" ht="21.75" customHeight="1" thickBot="1">
      <c r="B23" s="124" t="s">
        <v>116</v>
      </c>
      <c r="C23" s="600"/>
      <c r="D23" s="1052"/>
      <c r="E23" s="1065"/>
      <c r="F23" s="1089"/>
      <c r="G23" s="1074"/>
      <c r="H23" s="1065"/>
      <c r="I23" s="1074"/>
      <c r="J23" s="1089"/>
      <c r="K23" s="1063"/>
      <c r="L23" s="1052"/>
      <c r="M23" s="1065"/>
      <c r="N23" s="1089"/>
      <c r="O23" s="1074"/>
      <c r="P23" s="1052"/>
      <c r="Q23" s="1065"/>
      <c r="R23" s="1089"/>
      <c r="S23" s="1074"/>
      <c r="T23" s="119"/>
      <c r="U23" s="120"/>
      <c r="V23" s="120"/>
      <c r="W23" s="121"/>
    </row>
    <row r="24" spans="2:23" ht="21.75" customHeight="1" thickBot="1">
      <c r="B24" s="125" t="s">
        <v>117</v>
      </c>
      <c r="C24" s="1139" t="s">
        <v>267</v>
      </c>
      <c r="D24" s="1054" t="s">
        <v>107</v>
      </c>
      <c r="E24" s="1056"/>
      <c r="F24" s="1056"/>
      <c r="G24" s="1057"/>
      <c r="H24" s="1054" t="s">
        <v>107</v>
      </c>
      <c r="I24" s="1056"/>
      <c r="J24" s="1056"/>
      <c r="K24" s="1057"/>
      <c r="L24" s="1054" t="s">
        <v>107</v>
      </c>
      <c r="M24" s="1056"/>
      <c r="N24" s="1056"/>
      <c r="O24" s="1057"/>
      <c r="P24" s="1054" t="s">
        <v>107</v>
      </c>
      <c r="Q24" s="1056"/>
      <c r="R24" s="1056"/>
      <c r="S24" s="1057"/>
      <c r="T24" s="119"/>
      <c r="U24" s="120"/>
      <c r="V24" s="120"/>
      <c r="W24" s="121"/>
    </row>
    <row r="25" spans="2:23" ht="21.75" customHeight="1">
      <c r="B25" s="126" t="s">
        <v>118</v>
      </c>
      <c r="C25" s="1139"/>
      <c r="D25" s="1050" t="s">
        <v>215</v>
      </c>
      <c r="E25" s="1064" t="s">
        <v>263</v>
      </c>
      <c r="F25" s="1087" t="s">
        <v>264</v>
      </c>
      <c r="G25" s="1072" t="s">
        <v>262</v>
      </c>
      <c r="H25" s="1064" t="s">
        <v>263</v>
      </c>
      <c r="I25" s="1072" t="s">
        <v>262</v>
      </c>
      <c r="J25" s="1087" t="s">
        <v>264</v>
      </c>
      <c r="K25" s="1061" t="s">
        <v>266</v>
      </c>
      <c r="L25" s="1050" t="s">
        <v>215</v>
      </c>
      <c r="M25" s="1064" t="s">
        <v>263</v>
      </c>
      <c r="N25" s="1087" t="s">
        <v>264</v>
      </c>
      <c r="O25" s="1072" t="s">
        <v>262</v>
      </c>
      <c r="P25" s="1050" t="s">
        <v>215</v>
      </c>
      <c r="Q25" s="1064" t="s">
        <v>263</v>
      </c>
      <c r="R25" s="1087" t="s">
        <v>264</v>
      </c>
      <c r="S25" s="1072" t="s">
        <v>262</v>
      </c>
      <c r="T25" s="119"/>
      <c r="U25" s="120"/>
      <c r="V25" s="120"/>
      <c r="W25" s="121"/>
    </row>
    <row r="26" spans="2:23" ht="21.75" customHeight="1">
      <c r="B26" s="124" t="s">
        <v>119</v>
      </c>
      <c r="C26" s="1140"/>
      <c r="D26" s="1051"/>
      <c r="E26" s="1053"/>
      <c r="F26" s="1088"/>
      <c r="G26" s="1073"/>
      <c r="H26" s="1053"/>
      <c r="I26" s="1073"/>
      <c r="J26" s="1088"/>
      <c r="K26" s="1062"/>
      <c r="L26" s="1051"/>
      <c r="M26" s="1053"/>
      <c r="N26" s="1088"/>
      <c r="O26" s="1073"/>
      <c r="P26" s="1051"/>
      <c r="Q26" s="1053"/>
      <c r="R26" s="1088"/>
      <c r="S26" s="1073"/>
      <c r="T26" s="119"/>
      <c r="U26" s="120"/>
      <c r="V26" s="120"/>
      <c r="W26" s="121"/>
    </row>
    <row r="27" spans="2:23" ht="21.75" customHeight="1">
      <c r="B27" s="124" t="s">
        <v>120</v>
      </c>
      <c r="C27" s="1126" t="s">
        <v>177</v>
      </c>
      <c r="D27" s="1051"/>
      <c r="E27" s="1053"/>
      <c r="F27" s="1088"/>
      <c r="G27" s="1073"/>
      <c r="H27" s="1053"/>
      <c r="I27" s="1073"/>
      <c r="J27" s="1088"/>
      <c r="K27" s="1062"/>
      <c r="L27" s="1051"/>
      <c r="M27" s="1053"/>
      <c r="N27" s="1088"/>
      <c r="O27" s="1073"/>
      <c r="P27" s="1051"/>
      <c r="Q27" s="1053"/>
      <c r="R27" s="1088"/>
      <c r="S27" s="1073"/>
      <c r="T27" s="119"/>
      <c r="U27" s="120"/>
      <c r="V27" s="120"/>
      <c r="W27" s="121"/>
    </row>
    <row r="28" spans="2:23" ht="21.75" customHeight="1" thickBot="1">
      <c r="B28" s="124" t="s">
        <v>237</v>
      </c>
      <c r="C28" s="1127"/>
      <c r="D28" s="1052"/>
      <c r="E28" s="1065"/>
      <c r="F28" s="1089"/>
      <c r="G28" s="1074"/>
      <c r="H28" s="1065"/>
      <c r="I28" s="1074"/>
      <c r="J28" s="1089"/>
      <c r="K28" s="1063"/>
      <c r="L28" s="1052"/>
      <c r="M28" s="1065"/>
      <c r="N28" s="1089"/>
      <c r="O28" s="1074"/>
      <c r="P28" s="1052"/>
      <c r="Q28" s="1065"/>
      <c r="R28" s="1089"/>
      <c r="S28" s="1074"/>
      <c r="T28" s="119"/>
      <c r="U28" s="120"/>
      <c r="V28" s="120"/>
      <c r="W28" s="121"/>
    </row>
    <row r="29" spans="2:23" ht="21.75" customHeight="1" thickBot="1">
      <c r="B29" s="1520" t="s">
        <v>238</v>
      </c>
      <c r="C29" s="1521" t="s">
        <v>261</v>
      </c>
      <c r="D29" s="1120" t="s">
        <v>261</v>
      </c>
      <c r="E29" s="1121"/>
      <c r="F29" s="1121"/>
      <c r="G29" s="1122"/>
      <c r="H29" s="1120" t="s">
        <v>261</v>
      </c>
      <c r="I29" s="1121"/>
      <c r="J29" s="1121"/>
      <c r="K29" s="1122"/>
      <c r="L29" s="1054" t="s">
        <v>107</v>
      </c>
      <c r="M29" s="1056"/>
      <c r="N29" s="1056"/>
      <c r="O29" s="1057"/>
      <c r="P29" s="1120" t="s">
        <v>261</v>
      </c>
      <c r="Q29" s="1121"/>
      <c r="R29" s="1121"/>
      <c r="S29" s="1122"/>
      <c r="T29" s="119"/>
      <c r="U29" s="120"/>
      <c r="V29" s="120"/>
      <c r="W29" s="121"/>
    </row>
    <row r="30" spans="2:23" ht="21.75" customHeight="1">
      <c r="B30" s="1520" t="s">
        <v>127</v>
      </c>
      <c r="C30" s="1521"/>
      <c r="D30" s="1123"/>
      <c r="E30" s="1124"/>
      <c r="F30" s="1124"/>
      <c r="G30" s="1125"/>
      <c r="H30" s="1123"/>
      <c r="I30" s="1124"/>
      <c r="J30" s="1124"/>
      <c r="K30" s="1125"/>
      <c r="L30" s="1120" t="s">
        <v>91</v>
      </c>
      <c r="M30" s="1121"/>
      <c r="N30" s="1121"/>
      <c r="O30" s="1122"/>
      <c r="P30" s="1123"/>
      <c r="Q30" s="1124"/>
      <c r="R30" s="1124"/>
      <c r="S30" s="1125"/>
      <c r="T30" s="119"/>
      <c r="U30" s="120"/>
      <c r="V30" s="120"/>
      <c r="W30" s="121"/>
    </row>
    <row r="31" spans="2:23" ht="21.75" customHeight="1" thickBot="1">
      <c r="B31" s="1520" t="s">
        <v>128</v>
      </c>
      <c r="C31" s="1521"/>
      <c r="D31" s="1102"/>
      <c r="E31" s="1103"/>
      <c r="F31" s="1103"/>
      <c r="G31" s="1104"/>
      <c r="H31" s="1102"/>
      <c r="I31" s="1103"/>
      <c r="J31" s="1103"/>
      <c r="K31" s="1104"/>
      <c r="L31" s="1123"/>
      <c r="M31" s="1124"/>
      <c r="N31" s="1124"/>
      <c r="O31" s="1125"/>
      <c r="P31" s="1102"/>
      <c r="Q31" s="1103"/>
      <c r="R31" s="1103"/>
      <c r="S31" s="1104"/>
      <c r="T31" s="119"/>
      <c r="U31" s="120"/>
      <c r="V31" s="120"/>
      <c r="W31" s="121"/>
    </row>
    <row r="32" spans="2:23" ht="21.75" customHeight="1">
      <c r="B32" s="124" t="s">
        <v>129</v>
      </c>
      <c r="C32" s="1045" t="s">
        <v>112</v>
      </c>
      <c r="D32" s="1069" t="s">
        <v>234</v>
      </c>
      <c r="E32" s="1064" t="s">
        <v>263</v>
      </c>
      <c r="F32" s="1087" t="s">
        <v>264</v>
      </c>
      <c r="G32" s="1072" t="s">
        <v>262</v>
      </c>
      <c r="H32" s="1058" t="s">
        <v>265</v>
      </c>
      <c r="I32" s="1072" t="s">
        <v>262</v>
      </c>
      <c r="J32" s="1087" t="s">
        <v>264</v>
      </c>
      <c r="K32" s="1064" t="s">
        <v>263</v>
      </c>
      <c r="L32" s="1123"/>
      <c r="M32" s="1124"/>
      <c r="N32" s="1124"/>
      <c r="O32" s="1125"/>
      <c r="P32" s="1064"/>
      <c r="Q32" s="1064"/>
      <c r="R32" s="1087" t="s">
        <v>264</v>
      </c>
      <c r="S32" s="1058"/>
      <c r="T32" s="119"/>
      <c r="U32" s="120"/>
      <c r="V32" s="120"/>
      <c r="W32" s="121"/>
    </row>
    <row r="33" spans="2:23" ht="21.75" customHeight="1">
      <c r="B33" s="256" t="s">
        <v>130</v>
      </c>
      <c r="C33" s="1046"/>
      <c r="D33" s="1070"/>
      <c r="E33" s="1053"/>
      <c r="F33" s="1088"/>
      <c r="G33" s="1073"/>
      <c r="H33" s="1059"/>
      <c r="I33" s="1073"/>
      <c r="J33" s="1088"/>
      <c r="K33" s="1053"/>
      <c r="L33" s="1123"/>
      <c r="M33" s="1124"/>
      <c r="N33" s="1124"/>
      <c r="O33" s="1125"/>
      <c r="P33" s="1053"/>
      <c r="Q33" s="1053"/>
      <c r="R33" s="1088"/>
      <c r="S33" s="1059"/>
      <c r="T33" s="119"/>
      <c r="U33" s="120"/>
      <c r="V33" s="120"/>
      <c r="W33" s="121"/>
    </row>
    <row r="34" spans="2:23" ht="21.75" customHeight="1" thickBot="1">
      <c r="B34" s="255" t="s">
        <v>131</v>
      </c>
      <c r="C34" s="1047"/>
      <c r="D34" s="1070"/>
      <c r="E34" s="1053"/>
      <c r="F34" s="1088"/>
      <c r="G34" s="1073"/>
      <c r="H34" s="1059"/>
      <c r="I34" s="1073"/>
      <c r="J34" s="1088"/>
      <c r="K34" s="1053"/>
      <c r="L34" s="1123"/>
      <c r="M34" s="1124"/>
      <c r="N34" s="1124"/>
      <c r="O34" s="1125"/>
      <c r="P34" s="1053"/>
      <c r="Q34" s="1053"/>
      <c r="R34" s="1088"/>
      <c r="S34" s="1059"/>
      <c r="T34" s="119"/>
      <c r="U34" s="120"/>
      <c r="V34" s="120"/>
      <c r="W34" s="121"/>
    </row>
    <row r="35" spans="2:23" ht="21.75" customHeight="1" thickBot="1">
      <c r="B35" s="257" t="s">
        <v>132</v>
      </c>
      <c r="C35" s="1048" t="s">
        <v>180</v>
      </c>
      <c r="D35" s="1071"/>
      <c r="E35" s="1065"/>
      <c r="F35" s="1089"/>
      <c r="G35" s="1074"/>
      <c r="H35" s="1060"/>
      <c r="I35" s="1074"/>
      <c r="J35" s="1089"/>
      <c r="K35" s="1065"/>
      <c r="L35" s="1123"/>
      <c r="M35" s="1124"/>
      <c r="N35" s="1124"/>
      <c r="O35" s="1125"/>
      <c r="P35" s="1065"/>
      <c r="Q35" s="1065"/>
      <c r="R35" s="1089"/>
      <c r="S35" s="1060"/>
      <c r="T35" s="119"/>
      <c r="U35" s="120"/>
      <c r="V35" s="120"/>
      <c r="W35" s="121"/>
    </row>
    <row r="36" spans="2:23" ht="21.75" customHeight="1" thickBot="1">
      <c r="B36" s="380" t="s">
        <v>239</v>
      </c>
      <c r="C36" s="1049"/>
      <c r="D36" s="382"/>
      <c r="E36" s="382"/>
      <c r="F36" s="382"/>
      <c r="G36" s="383"/>
      <c r="H36" s="381"/>
      <c r="I36" s="382"/>
      <c r="J36" s="382"/>
      <c r="K36" s="383"/>
      <c r="L36" s="1123"/>
      <c r="M36" s="1124"/>
      <c r="N36" s="1124"/>
      <c r="O36" s="1125"/>
      <c r="P36" s="381"/>
      <c r="Q36" s="382"/>
      <c r="R36" s="382"/>
      <c r="S36" s="383"/>
      <c r="T36" s="119"/>
      <c r="U36" s="120"/>
      <c r="V36" s="120"/>
      <c r="W36" s="121"/>
    </row>
    <row r="37" spans="2:23" ht="21.75" customHeight="1" thickBot="1">
      <c r="B37" s="384" t="s">
        <v>240</v>
      </c>
      <c r="C37" s="385"/>
      <c r="D37" s="386"/>
      <c r="E37" s="387"/>
      <c r="F37" s="387"/>
      <c r="G37" s="388"/>
      <c r="H37" s="386"/>
      <c r="I37" s="387"/>
      <c r="J37" s="387"/>
      <c r="K37" s="388"/>
      <c r="L37" s="1102"/>
      <c r="M37" s="1103"/>
      <c r="N37" s="1103"/>
      <c r="O37" s="1104"/>
      <c r="P37" s="386"/>
      <c r="Q37" s="387"/>
      <c r="R37" s="387"/>
      <c r="S37" s="388"/>
      <c r="T37" s="127"/>
      <c r="U37" s="128"/>
      <c r="V37" s="128"/>
      <c r="W37" s="129"/>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822" t="s">
        <v>133</v>
      </c>
      <c r="D39" s="822"/>
      <c r="E39" s="822"/>
      <c r="F39" s="822"/>
      <c r="G39" s="822"/>
      <c r="H39" s="822"/>
      <c r="I39" s="822"/>
      <c r="J39" s="822"/>
      <c r="K39" s="822"/>
      <c r="L39" s="822"/>
      <c r="M39" s="822"/>
      <c r="N39" s="822"/>
      <c r="O39" s="822"/>
      <c r="P39" s="822"/>
      <c r="Q39" s="822"/>
      <c r="R39" s="822"/>
      <c r="S39" s="822"/>
      <c r="T39" s="822"/>
      <c r="U39" s="19"/>
      <c r="V39" s="19"/>
      <c r="W39" s="20"/>
    </row>
    <row r="40" spans="2:23" s="17" customFormat="1" ht="18" thickBot="1">
      <c r="B40" s="18"/>
      <c r="C40" s="22"/>
      <c r="D40" s="823"/>
      <c r="E40" s="823"/>
      <c r="F40" s="823"/>
      <c r="G40" s="823"/>
      <c r="H40" s="823"/>
      <c r="I40" s="823"/>
      <c r="J40" s="823"/>
      <c r="K40" s="21"/>
      <c r="L40" s="21"/>
      <c r="M40" s="21"/>
      <c r="N40" s="21"/>
      <c r="O40" s="21"/>
      <c r="P40" s="21"/>
      <c r="Q40" s="21"/>
      <c r="R40" s="21"/>
      <c r="S40" s="21"/>
      <c r="T40" s="21"/>
      <c r="U40" s="19"/>
      <c r="V40" s="19"/>
      <c r="W40" s="20"/>
    </row>
    <row r="41" spans="2:23" s="17" customFormat="1" ht="17.25">
      <c r="B41" s="18"/>
      <c r="C41" s="601" t="s">
        <v>234</v>
      </c>
      <c r="D41" s="818" t="s">
        <v>242</v>
      </c>
      <c r="E41" s="819"/>
      <c r="F41" s="819"/>
      <c r="G41" s="819"/>
      <c r="H41" s="819"/>
      <c r="I41" s="819"/>
      <c r="J41" s="820"/>
      <c r="K41" s="593"/>
      <c r="L41" s="593" t="s">
        <v>126</v>
      </c>
      <c r="M41" s="602"/>
      <c r="N41" s="821" t="s">
        <v>241</v>
      </c>
      <c r="O41" s="1043"/>
      <c r="P41" s="1043"/>
      <c r="Q41" s="1043"/>
      <c r="R41" s="1043"/>
      <c r="S41" s="1043"/>
      <c r="T41" s="1044"/>
      <c r="U41" s="19"/>
      <c r="V41" s="19"/>
      <c r="W41" s="20"/>
    </row>
    <row r="42" spans="2:23" s="17" customFormat="1" ht="17.25">
      <c r="B42" s="18"/>
      <c r="C42" s="22" t="s">
        <v>215</v>
      </c>
      <c r="D42" s="1117" t="s">
        <v>247</v>
      </c>
      <c r="E42" s="1118"/>
      <c r="F42" s="1118"/>
      <c r="G42" s="1118"/>
      <c r="H42" s="1118"/>
      <c r="I42" s="1118"/>
      <c r="J42" s="1119"/>
      <c r="K42" s="24"/>
      <c r="L42" s="24" t="s">
        <v>135</v>
      </c>
      <c r="M42" s="603"/>
      <c r="N42" s="1030" t="s">
        <v>136</v>
      </c>
      <c r="O42" s="1031"/>
      <c r="P42" s="1031"/>
      <c r="Q42" s="1031"/>
      <c r="R42" s="1031"/>
      <c r="S42" s="1031"/>
      <c r="T42" s="1032"/>
      <c r="U42" s="19"/>
      <c r="V42" s="19"/>
      <c r="W42" s="20"/>
    </row>
    <row r="43" spans="2:23" s="17" customFormat="1" ht="17.25">
      <c r="B43" s="18"/>
      <c r="C43" s="130" t="s">
        <v>263</v>
      </c>
      <c r="D43" s="1111" t="s">
        <v>300</v>
      </c>
      <c r="E43" s="1112"/>
      <c r="F43" s="1112"/>
      <c r="G43" s="1112"/>
      <c r="H43" s="1112"/>
      <c r="I43" s="1112"/>
      <c r="J43" s="1113"/>
      <c r="K43" s="592"/>
      <c r="L43" s="592" t="s">
        <v>185</v>
      </c>
      <c r="M43" s="604"/>
      <c r="N43" s="1114" t="s">
        <v>186</v>
      </c>
      <c r="O43" s="1115"/>
      <c r="P43" s="1115"/>
      <c r="Q43" s="1115"/>
      <c r="R43" s="1115"/>
      <c r="S43" s="1115"/>
      <c r="T43" s="1116"/>
      <c r="U43" s="19"/>
      <c r="V43" s="19"/>
      <c r="W43" s="20"/>
    </row>
    <row r="44" spans="2:23" s="17" customFormat="1" ht="17.25">
      <c r="B44" s="18"/>
      <c r="C44" s="406" t="s">
        <v>264</v>
      </c>
      <c r="D44" s="1136" t="s">
        <v>269</v>
      </c>
      <c r="E44" s="1137"/>
      <c r="F44" s="1137"/>
      <c r="G44" s="1137"/>
      <c r="H44" s="1137"/>
      <c r="I44" s="1137"/>
      <c r="J44" s="1138"/>
      <c r="K44" s="24"/>
      <c r="L44" s="24" t="s">
        <v>265</v>
      </c>
      <c r="M44" s="603"/>
      <c r="N44" s="1030" t="s">
        <v>301</v>
      </c>
      <c r="O44" s="1031"/>
      <c r="P44" s="1031"/>
      <c r="Q44" s="1031"/>
      <c r="R44" s="1031"/>
      <c r="S44" s="1031"/>
      <c r="T44" s="1032"/>
      <c r="U44" s="19"/>
      <c r="V44" s="19"/>
      <c r="W44" s="20"/>
    </row>
    <row r="45" spans="2:23" s="17" customFormat="1" ht="17.25">
      <c r="B45" s="18"/>
      <c r="C45" s="24" t="s">
        <v>262</v>
      </c>
      <c r="D45" s="1030" t="s">
        <v>270</v>
      </c>
      <c r="E45" s="1031"/>
      <c r="F45" s="1031"/>
      <c r="G45" s="1031"/>
      <c r="H45" s="1031"/>
      <c r="I45" s="1031"/>
      <c r="J45" s="1032"/>
      <c r="K45" s="406"/>
      <c r="L45" s="591" t="s">
        <v>183</v>
      </c>
      <c r="M45" s="591"/>
      <c r="N45" s="1133" t="s">
        <v>184</v>
      </c>
      <c r="O45" s="1134"/>
      <c r="P45" s="1134"/>
      <c r="Q45" s="1134"/>
      <c r="R45" s="1134"/>
      <c r="S45" s="1134"/>
      <c r="T45" s="1135"/>
      <c r="U45" s="19"/>
      <c r="V45" s="19"/>
      <c r="W45" s="20"/>
    </row>
    <row r="46" spans="2:23" s="17" customFormat="1" ht="18" thickBot="1">
      <c r="B46" s="18"/>
      <c r="C46" s="23" t="s">
        <v>266</v>
      </c>
      <c r="D46" s="1037" t="s">
        <v>271</v>
      </c>
      <c r="E46" s="1038"/>
      <c r="F46" s="1038"/>
      <c r="G46" s="1038"/>
      <c r="H46" s="1038"/>
      <c r="I46" s="1038"/>
      <c r="J46" s="1039"/>
      <c r="K46" s="1040" t="s">
        <v>299</v>
      </c>
      <c r="L46" s="1040"/>
      <c r="M46" s="1040"/>
      <c r="N46" s="1041" t="s">
        <v>302</v>
      </c>
      <c r="O46" s="1042"/>
      <c r="P46" s="1042"/>
      <c r="Q46" s="1042"/>
      <c r="R46" s="1042"/>
      <c r="S46" s="1042"/>
      <c r="T46" s="902"/>
      <c r="U46" s="19"/>
      <c r="V46" s="19"/>
      <c r="W46" s="20"/>
    </row>
    <row r="47" spans="2:23" s="17" customFormat="1" ht="19.5" customHeight="1" thickBot="1">
      <c r="B47" s="18"/>
      <c r="C47" s="25"/>
      <c r="D47" s="824"/>
      <c r="E47" s="824"/>
      <c r="F47" s="824"/>
      <c r="G47" s="824"/>
      <c r="H47" s="824"/>
      <c r="I47" s="824"/>
      <c r="J47" s="824"/>
      <c r="K47" s="825"/>
      <c r="L47" s="825"/>
      <c r="M47" s="825"/>
      <c r="N47" s="825"/>
      <c r="O47" s="825"/>
      <c r="P47" s="825"/>
      <c r="Q47" s="825"/>
      <c r="R47" s="825"/>
      <c r="S47" s="825"/>
      <c r="T47" s="825"/>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1033" t="s">
        <v>187</v>
      </c>
      <c r="C49" s="1034"/>
      <c r="D49" s="1034"/>
      <c r="E49" s="1034"/>
      <c r="F49" s="1034"/>
      <c r="G49" s="1034"/>
      <c r="H49" s="1035"/>
      <c r="I49" s="36"/>
      <c r="J49" s="37"/>
      <c r="K49" s="37"/>
      <c r="L49" s="37"/>
      <c r="M49" s="37"/>
      <c r="N49" s="1036" t="s">
        <v>137</v>
      </c>
      <c r="O49" s="1036"/>
      <c r="P49" s="1036"/>
      <c r="Q49" s="1036"/>
      <c r="R49" s="1036"/>
      <c r="S49" s="1036"/>
      <c r="T49" s="1036"/>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138</v>
      </c>
      <c r="F51" s="51" t="s">
        <v>139</v>
      </c>
      <c r="G51" s="34"/>
      <c r="H51" s="35"/>
      <c r="I51" s="37"/>
      <c r="J51" s="36"/>
      <c r="K51" s="389"/>
      <c r="L51" s="389"/>
      <c r="M51" s="37"/>
      <c r="N51" s="52" t="s">
        <v>140</v>
      </c>
      <c r="O51" s="54" t="s">
        <v>141</v>
      </c>
      <c r="P51" s="54" t="s">
        <v>142</v>
      </c>
      <c r="Q51" s="53" t="s">
        <v>143</v>
      </c>
      <c r="R51" s="54" t="s">
        <v>144</v>
      </c>
      <c r="S51" s="54" t="s">
        <v>145</v>
      </c>
      <c r="T51" s="54" t="s">
        <v>146</v>
      </c>
      <c r="U51" s="53" t="s">
        <v>147</v>
      </c>
      <c r="V51" s="54" t="s">
        <v>148</v>
      </c>
      <c r="W51" s="46"/>
    </row>
    <row r="52" spans="2:23" s="17" customFormat="1" ht="15.75" customHeight="1">
      <c r="B52" s="47"/>
      <c r="C52" s="390"/>
      <c r="D52" s="391" t="s">
        <v>243</v>
      </c>
      <c r="E52" s="131">
        <v>2</v>
      </c>
      <c r="F52" s="132">
        <f>(E52)/(E67)/C51</f>
        <v>0.06666666666666667</v>
      </c>
      <c r="G52" s="55"/>
      <c r="H52" s="56"/>
      <c r="I52" s="57"/>
      <c r="J52" s="37"/>
      <c r="K52" s="392"/>
      <c r="L52" s="392"/>
      <c r="M52" s="392" t="s">
        <v>243</v>
      </c>
      <c r="N52" s="58">
        <v>18</v>
      </c>
      <c r="O52" s="58" t="s">
        <v>149</v>
      </c>
      <c r="P52" s="58" t="s">
        <v>89</v>
      </c>
      <c r="Q52" s="59" t="s">
        <v>89</v>
      </c>
      <c r="R52" s="58" t="s">
        <v>89</v>
      </c>
      <c r="S52" s="58" t="s">
        <v>89</v>
      </c>
      <c r="T52" s="58" t="s">
        <v>89</v>
      </c>
      <c r="U52" s="59">
        <v>1</v>
      </c>
      <c r="V52" s="58">
        <v>1</v>
      </c>
      <c r="W52" s="46"/>
    </row>
    <row r="53" spans="2:23" s="17" customFormat="1" ht="15.75" customHeight="1">
      <c r="B53" s="47"/>
      <c r="C53" s="390"/>
      <c r="D53" s="391" t="s">
        <v>244</v>
      </c>
      <c r="E53" s="133">
        <v>8</v>
      </c>
      <c r="F53" s="134">
        <f>(E53)/(E67)/C51</f>
        <v>0.26666666666666666</v>
      </c>
      <c r="G53" s="55"/>
      <c r="H53" s="56"/>
      <c r="I53" s="57"/>
      <c r="J53" s="57"/>
      <c r="K53" s="392"/>
      <c r="L53" s="392"/>
      <c r="M53" s="392" t="s">
        <v>244</v>
      </c>
      <c r="N53" s="60">
        <v>250</v>
      </c>
      <c r="O53" s="60" t="s">
        <v>151</v>
      </c>
      <c r="P53" s="60" t="s">
        <v>207</v>
      </c>
      <c r="Q53" s="61" t="s">
        <v>89</v>
      </c>
      <c r="R53" s="60">
        <v>2</v>
      </c>
      <c r="S53" s="60">
        <v>1</v>
      </c>
      <c r="T53" s="60">
        <v>1</v>
      </c>
      <c r="U53" s="61">
        <v>1</v>
      </c>
      <c r="V53" s="60">
        <v>1</v>
      </c>
      <c r="W53" s="46"/>
    </row>
    <row r="54" spans="2:23" s="17" customFormat="1" ht="15.75" customHeight="1">
      <c r="B54" s="47"/>
      <c r="C54" s="390"/>
      <c r="D54" s="393" t="s">
        <v>245</v>
      </c>
      <c r="E54" s="135">
        <v>1.5</v>
      </c>
      <c r="F54" s="134">
        <f>(E54)/(E67)/C51</f>
        <v>0.05</v>
      </c>
      <c r="G54" s="62"/>
      <c r="H54" s="63"/>
      <c r="I54" s="64"/>
      <c r="J54" s="57"/>
      <c r="K54" s="394"/>
      <c r="L54" s="394"/>
      <c r="M54" s="394" t="s">
        <v>245</v>
      </c>
      <c r="N54" s="60">
        <v>12</v>
      </c>
      <c r="O54" s="60" t="s">
        <v>149</v>
      </c>
      <c r="P54" s="60" t="s">
        <v>89</v>
      </c>
      <c r="Q54" s="61" t="s">
        <v>89</v>
      </c>
      <c r="R54" s="60" t="s">
        <v>89</v>
      </c>
      <c r="S54" s="60" t="s">
        <v>89</v>
      </c>
      <c r="T54" s="60" t="s">
        <v>89</v>
      </c>
      <c r="U54" s="61">
        <v>1</v>
      </c>
      <c r="V54" s="60">
        <v>1</v>
      </c>
      <c r="W54" s="46"/>
    </row>
    <row r="55" spans="2:23" s="17" customFormat="1" ht="15.75" customHeight="1">
      <c r="B55" s="47"/>
      <c r="C55" s="390"/>
      <c r="D55" s="395" t="s">
        <v>246</v>
      </c>
      <c r="E55" s="136">
        <v>2</v>
      </c>
      <c r="F55" s="137">
        <f>(E55)/(E67)/C51</f>
        <v>0.06666666666666667</v>
      </c>
      <c r="G55" s="65"/>
      <c r="H55" s="66"/>
      <c r="I55" s="67"/>
      <c r="J55" s="64"/>
      <c r="K55" s="396"/>
      <c r="L55" s="396"/>
      <c r="M55" s="396" t="s">
        <v>246</v>
      </c>
      <c r="N55" s="60">
        <v>6</v>
      </c>
      <c r="O55" s="60" t="s">
        <v>149</v>
      </c>
      <c r="P55" s="60" t="s">
        <v>207</v>
      </c>
      <c r="Q55" s="61" t="s">
        <v>89</v>
      </c>
      <c r="R55" s="60">
        <v>2</v>
      </c>
      <c r="S55" s="60">
        <v>1</v>
      </c>
      <c r="T55" s="60" t="s">
        <v>89</v>
      </c>
      <c r="U55" s="61">
        <v>1</v>
      </c>
      <c r="V55" s="60">
        <v>1</v>
      </c>
      <c r="W55" s="46"/>
    </row>
    <row r="56" spans="2:23" s="17" customFormat="1" ht="15.75" customHeight="1">
      <c r="B56" s="47"/>
      <c r="C56" s="390"/>
      <c r="D56" s="398" t="s">
        <v>247</v>
      </c>
      <c r="E56" s="138">
        <v>18</v>
      </c>
      <c r="F56" s="139">
        <f>(E56)/(E67)/C51</f>
        <v>0.6</v>
      </c>
      <c r="G56" s="68"/>
      <c r="H56" s="69"/>
      <c r="I56" s="70"/>
      <c r="J56" s="605"/>
      <c r="K56" s="397"/>
      <c r="L56" s="397"/>
      <c r="M56" s="399" t="s">
        <v>247</v>
      </c>
      <c r="N56" s="60">
        <v>250</v>
      </c>
      <c r="O56" s="60" t="s">
        <v>151</v>
      </c>
      <c r="P56" s="60" t="s">
        <v>207</v>
      </c>
      <c r="Q56" s="61" t="s">
        <v>89</v>
      </c>
      <c r="R56" s="60">
        <v>2</v>
      </c>
      <c r="S56" s="60">
        <v>1</v>
      </c>
      <c r="T56" s="60" t="s">
        <v>89</v>
      </c>
      <c r="U56" s="61">
        <v>1</v>
      </c>
      <c r="V56" s="60">
        <v>1</v>
      </c>
      <c r="W56" s="46"/>
    </row>
    <row r="57" spans="2:23" s="17" customFormat="1" ht="15.75" customHeight="1">
      <c r="B57" s="47"/>
      <c r="C57" s="390"/>
      <c r="D57" s="95" t="s">
        <v>268</v>
      </c>
      <c r="E57" s="140">
        <v>22</v>
      </c>
      <c r="F57" s="141">
        <f>(E57)/(E67)/C51</f>
        <v>0.7333333333333333</v>
      </c>
      <c r="G57" s="71"/>
      <c r="H57" s="72"/>
      <c r="I57" s="73"/>
      <c r="J57" s="70"/>
      <c r="K57" s="389"/>
      <c r="L57" s="389"/>
      <c r="M57" s="389" t="s">
        <v>268</v>
      </c>
      <c r="N57" s="60">
        <v>20</v>
      </c>
      <c r="O57" s="60" t="s">
        <v>151</v>
      </c>
      <c r="P57" s="60" t="s">
        <v>207</v>
      </c>
      <c r="Q57" s="61" t="s">
        <v>89</v>
      </c>
      <c r="R57" s="60">
        <v>2</v>
      </c>
      <c r="S57" s="60">
        <v>1</v>
      </c>
      <c r="T57" s="258" t="s">
        <v>89</v>
      </c>
      <c r="U57" s="61">
        <v>1</v>
      </c>
      <c r="V57" s="60">
        <v>1</v>
      </c>
      <c r="W57" s="46"/>
    </row>
    <row r="58" spans="2:23" s="17" customFormat="1" ht="15.75" customHeight="1">
      <c r="B58" s="47"/>
      <c r="C58" s="390"/>
      <c r="D58" s="398" t="s">
        <v>269</v>
      </c>
      <c r="E58" s="142">
        <v>32</v>
      </c>
      <c r="F58" s="143">
        <f>(E58)/(E67)/C51</f>
        <v>1.0666666666666667</v>
      </c>
      <c r="G58" s="74"/>
      <c r="H58" s="75"/>
      <c r="I58" s="76"/>
      <c r="J58" s="73"/>
      <c r="K58" s="399"/>
      <c r="L58" s="399"/>
      <c r="M58" s="399" t="s">
        <v>269</v>
      </c>
      <c r="N58" s="60">
        <v>100</v>
      </c>
      <c r="O58" s="60" t="s">
        <v>151</v>
      </c>
      <c r="P58" s="60" t="s">
        <v>207</v>
      </c>
      <c r="Q58" s="61" t="s">
        <v>89</v>
      </c>
      <c r="R58" s="60">
        <v>2</v>
      </c>
      <c r="S58" s="60">
        <v>1</v>
      </c>
      <c r="T58" s="60">
        <v>1</v>
      </c>
      <c r="U58" s="61">
        <v>1</v>
      </c>
      <c r="V58" s="60">
        <v>1</v>
      </c>
      <c r="W58" s="46"/>
    </row>
    <row r="59" spans="2:23" s="17" customFormat="1" ht="15.75" customHeight="1">
      <c r="B59" s="47"/>
      <c r="C59" s="390"/>
      <c r="D59" s="400" t="s">
        <v>270</v>
      </c>
      <c r="E59" s="144">
        <v>26</v>
      </c>
      <c r="F59" s="145">
        <f>(E59)/(E67)/C51</f>
        <v>0.8666666666666667</v>
      </c>
      <c r="G59" s="77"/>
      <c r="H59" s="78"/>
      <c r="I59" s="79"/>
      <c r="J59" s="76"/>
      <c r="K59" s="401"/>
      <c r="L59" s="401"/>
      <c r="M59" s="401" t="s">
        <v>270</v>
      </c>
      <c r="N59" s="60">
        <v>50</v>
      </c>
      <c r="O59" s="60" t="s">
        <v>151</v>
      </c>
      <c r="P59" s="258" t="s">
        <v>89</v>
      </c>
      <c r="Q59" s="61" t="s">
        <v>89</v>
      </c>
      <c r="R59" s="258" t="s">
        <v>89</v>
      </c>
      <c r="S59" s="258" t="s">
        <v>89</v>
      </c>
      <c r="T59" s="60" t="s">
        <v>89</v>
      </c>
      <c r="U59" s="259" t="s">
        <v>89</v>
      </c>
      <c r="V59" s="258" t="s">
        <v>89</v>
      </c>
      <c r="W59" s="46"/>
    </row>
    <row r="60" spans="2:23" s="17" customFormat="1" ht="15.75" customHeight="1">
      <c r="B60" s="47"/>
      <c r="C60" s="390"/>
      <c r="D60" s="402" t="s">
        <v>206</v>
      </c>
      <c r="E60" s="146">
        <v>2</v>
      </c>
      <c r="F60" s="147">
        <f>(E60)/(E67)/C51</f>
        <v>0.06666666666666667</v>
      </c>
      <c r="G60" s="65"/>
      <c r="H60" s="66"/>
      <c r="I60" s="67"/>
      <c r="J60" s="79"/>
      <c r="K60" s="403"/>
      <c r="L60" s="403"/>
      <c r="M60" s="403" t="s">
        <v>206</v>
      </c>
      <c r="N60" s="60" t="s">
        <v>208</v>
      </c>
      <c r="O60" s="60" t="s">
        <v>151</v>
      </c>
      <c r="P60" s="60" t="s">
        <v>152</v>
      </c>
      <c r="Q60" s="61" t="s">
        <v>89</v>
      </c>
      <c r="R60" s="60">
        <v>2</v>
      </c>
      <c r="S60" s="60">
        <v>1</v>
      </c>
      <c r="T60" s="60" t="s">
        <v>89</v>
      </c>
      <c r="U60" s="61">
        <v>1</v>
      </c>
      <c r="V60" s="60">
        <v>1</v>
      </c>
      <c r="W60" s="46"/>
    </row>
    <row r="61" spans="2:23" s="17" customFormat="1" ht="15.75" customHeight="1">
      <c r="B61" s="47"/>
      <c r="C61" s="390"/>
      <c r="D61" s="400" t="s">
        <v>271</v>
      </c>
      <c r="E61" s="148">
        <v>8</v>
      </c>
      <c r="F61" s="149">
        <f>(E61)/(E67)/C51</f>
        <v>0.26666666666666666</v>
      </c>
      <c r="G61" s="80"/>
      <c r="H61" s="81"/>
      <c r="I61" s="82"/>
      <c r="J61" s="67"/>
      <c r="K61" s="397"/>
      <c r="L61" s="397"/>
      <c r="M61" s="401" t="s">
        <v>271</v>
      </c>
      <c r="N61" s="60">
        <v>20</v>
      </c>
      <c r="O61" s="60" t="s">
        <v>151</v>
      </c>
      <c r="P61" s="60" t="s">
        <v>207</v>
      </c>
      <c r="Q61" s="61" t="s">
        <v>89</v>
      </c>
      <c r="R61" s="258" t="s">
        <v>89</v>
      </c>
      <c r="S61" s="258" t="s">
        <v>89</v>
      </c>
      <c r="T61" s="60" t="s">
        <v>89</v>
      </c>
      <c r="U61" s="259" t="s">
        <v>89</v>
      </c>
      <c r="V61" s="258">
        <v>1</v>
      </c>
      <c r="W61" s="46"/>
    </row>
    <row r="62" spans="2:23" s="17" customFormat="1" ht="15.75" customHeight="1">
      <c r="B62" s="47"/>
      <c r="C62" s="390"/>
      <c r="D62" s="404" t="s">
        <v>272</v>
      </c>
      <c r="E62" s="142">
        <v>8</v>
      </c>
      <c r="F62" s="143">
        <f>(E62)/(E67)/C51</f>
        <v>0.26666666666666666</v>
      </c>
      <c r="G62" s="84"/>
      <c r="H62" s="85"/>
      <c r="I62" s="86"/>
      <c r="J62" s="57"/>
      <c r="K62" s="405"/>
      <c r="L62" s="405"/>
      <c r="M62" s="405" t="s">
        <v>272</v>
      </c>
      <c r="N62" s="60">
        <v>40</v>
      </c>
      <c r="O62" s="60" t="s">
        <v>151</v>
      </c>
      <c r="P62" s="258" t="s">
        <v>89</v>
      </c>
      <c r="Q62" s="61" t="s">
        <v>89</v>
      </c>
      <c r="R62" s="258" t="s">
        <v>89</v>
      </c>
      <c r="S62" s="258" t="s">
        <v>89</v>
      </c>
      <c r="T62" s="60" t="s">
        <v>89</v>
      </c>
      <c r="U62" s="259" t="s">
        <v>89</v>
      </c>
      <c r="V62" s="258" t="s">
        <v>89</v>
      </c>
      <c r="W62" s="46"/>
    </row>
    <row r="63" spans="2:23" s="17" customFormat="1" ht="15.75" customHeight="1">
      <c r="B63" s="47"/>
      <c r="C63" s="390" t="s">
        <v>469</v>
      </c>
      <c r="D63" s="88"/>
      <c r="E63" s="150">
        <v>2</v>
      </c>
      <c r="F63" s="151">
        <f>(E63)/(E67)/C51</f>
        <v>0.06666666666666667</v>
      </c>
      <c r="G63" s="84"/>
      <c r="H63" s="85"/>
      <c r="I63" s="86"/>
      <c r="J63" s="57"/>
      <c r="K63" s="389"/>
      <c r="L63" s="389"/>
      <c r="M63" s="1522" t="s">
        <v>469</v>
      </c>
      <c r="N63" s="89">
        <v>6</v>
      </c>
      <c r="O63" s="89" t="s">
        <v>151</v>
      </c>
      <c r="P63" s="260" t="s">
        <v>89</v>
      </c>
      <c r="Q63" s="26" t="s">
        <v>89</v>
      </c>
      <c r="R63" s="260" t="s">
        <v>89</v>
      </c>
      <c r="S63" s="260" t="s">
        <v>89</v>
      </c>
      <c r="T63" s="260" t="s">
        <v>89</v>
      </c>
      <c r="U63" s="260" t="s">
        <v>89</v>
      </c>
      <c r="V63" s="260" t="s">
        <v>89</v>
      </c>
      <c r="W63" s="46"/>
    </row>
    <row r="64" spans="2:23" s="17" customFormat="1" ht="15.75" customHeight="1">
      <c r="B64" s="90"/>
      <c r="C64" s="83"/>
      <c r="D64" s="41"/>
      <c r="E64" s="91"/>
      <c r="F64" s="92"/>
      <c r="G64" s="41"/>
      <c r="H64" s="42"/>
      <c r="I64" s="86"/>
      <c r="J64" s="36"/>
      <c r="K64" s="403"/>
      <c r="L64" s="403"/>
      <c r="M64" s="87"/>
      <c r="N64" s="93"/>
      <c r="O64" s="93"/>
      <c r="P64" s="93"/>
      <c r="Q64" s="93"/>
      <c r="R64" s="93"/>
      <c r="S64" s="93"/>
      <c r="T64" s="93"/>
      <c r="U64" s="93"/>
      <c r="V64" s="93"/>
      <c r="W64" s="46"/>
    </row>
    <row r="65" spans="2:23" ht="15.75" customHeight="1">
      <c r="B65" s="1066" t="s">
        <v>153</v>
      </c>
      <c r="C65" s="1067"/>
      <c r="D65" s="1068"/>
      <c r="E65" s="96">
        <v>9</v>
      </c>
      <c r="F65" s="97">
        <f>(E65)/(E67)/C51</f>
        <v>0.3</v>
      </c>
      <c r="G65" s="41"/>
      <c r="H65" s="42"/>
      <c r="I65" s="86"/>
      <c r="J65" s="36"/>
      <c r="K65" s="37"/>
      <c r="L65" s="37"/>
      <c r="M65" s="37"/>
      <c r="N65" s="37"/>
      <c r="O65" s="37"/>
      <c r="P65" s="37"/>
      <c r="Q65" s="37"/>
      <c r="R65" s="37"/>
      <c r="S65" s="37"/>
      <c r="T65" s="37"/>
      <c r="U65" s="37"/>
      <c r="V65" s="37"/>
      <c r="W65" s="102"/>
    </row>
    <row r="66" spans="2:23" ht="15.75" customHeight="1">
      <c r="B66" s="47"/>
      <c r="C66" s="41"/>
      <c r="D66" s="98"/>
      <c r="E66" s="99"/>
      <c r="F66" s="100">
        <f>SUM(F52:F65)</f>
        <v>4.683333333333333</v>
      </c>
      <c r="G66" s="98"/>
      <c r="H66" s="101"/>
      <c r="I66" s="36"/>
      <c r="J66" s="37"/>
      <c r="K66" s="37"/>
      <c r="L66" s="36"/>
      <c r="M66" s="36"/>
      <c r="N66" s="105" t="s">
        <v>140</v>
      </c>
      <c r="O66" s="36" t="s">
        <v>156</v>
      </c>
      <c r="P66" s="36"/>
      <c r="Q66" s="105" t="s">
        <v>143</v>
      </c>
      <c r="R66" s="36" t="s">
        <v>157</v>
      </c>
      <c r="S66" s="36"/>
      <c r="T66" s="105" t="s">
        <v>146</v>
      </c>
      <c r="U66" s="36" t="s">
        <v>158</v>
      </c>
      <c r="V66" s="36"/>
      <c r="W66" s="46"/>
    </row>
    <row r="67" spans="2:25" s="17" customFormat="1" ht="15.75" customHeight="1">
      <c r="B67" s="1066" t="s">
        <v>154</v>
      </c>
      <c r="C67" s="1067"/>
      <c r="D67" s="1068"/>
      <c r="E67" s="103">
        <v>30</v>
      </c>
      <c r="F67" s="104" t="s">
        <v>155</v>
      </c>
      <c r="G67" s="41"/>
      <c r="H67" s="42"/>
      <c r="I67" s="36"/>
      <c r="J67" s="36"/>
      <c r="K67" s="36"/>
      <c r="L67" s="36"/>
      <c r="M67" s="36"/>
      <c r="N67" s="105" t="s">
        <v>141</v>
      </c>
      <c r="O67" s="36" t="s">
        <v>159</v>
      </c>
      <c r="P67" s="36"/>
      <c r="Q67" s="105" t="s">
        <v>144</v>
      </c>
      <c r="R67" s="36" t="s">
        <v>160</v>
      </c>
      <c r="S67" s="36"/>
      <c r="T67" s="105" t="s">
        <v>147</v>
      </c>
      <c r="U67" s="36" t="s">
        <v>161</v>
      </c>
      <c r="V67" s="36"/>
      <c r="W67" s="46"/>
      <c r="X67" s="606"/>
      <c r="Y67" s="607"/>
    </row>
    <row r="68" spans="2:25" s="17" customFormat="1" ht="15.75" customHeight="1">
      <c r="B68" s="94"/>
      <c r="C68" s="106"/>
      <c r="D68" s="41"/>
      <c r="E68" s="34"/>
      <c r="F68" s="107"/>
      <c r="G68" s="41"/>
      <c r="H68" s="42"/>
      <c r="I68" s="36"/>
      <c r="J68" s="36"/>
      <c r="K68" s="36"/>
      <c r="L68" s="36"/>
      <c r="M68" s="36"/>
      <c r="N68" s="105" t="s">
        <v>142</v>
      </c>
      <c r="O68" s="36" t="s">
        <v>163</v>
      </c>
      <c r="P68" s="36"/>
      <c r="Q68" s="105" t="s">
        <v>145</v>
      </c>
      <c r="R68" s="36" t="s">
        <v>164</v>
      </c>
      <c r="S68" s="36"/>
      <c r="T68" s="105" t="s">
        <v>148</v>
      </c>
      <c r="U68" s="36" t="s">
        <v>165</v>
      </c>
      <c r="V68" s="36"/>
      <c r="W68" s="46"/>
      <c r="X68" s="606"/>
      <c r="Y68" s="606"/>
    </row>
    <row r="69" spans="2:25" s="17" customFormat="1" ht="15.75" customHeight="1">
      <c r="B69" s="1066" t="s">
        <v>162</v>
      </c>
      <c r="C69" s="1067"/>
      <c r="D69" s="1068"/>
      <c r="E69" s="103">
        <v>30</v>
      </c>
      <c r="F69" s="104" t="s">
        <v>155</v>
      </c>
      <c r="G69" s="41"/>
      <c r="H69" s="42"/>
      <c r="I69" s="36"/>
      <c r="J69" s="36"/>
      <c r="K69" s="36"/>
      <c r="L69" s="36"/>
      <c r="M69" s="36"/>
      <c r="N69" s="109"/>
      <c r="O69" s="36"/>
      <c r="P69" s="36"/>
      <c r="Q69" s="109"/>
      <c r="R69" s="36"/>
      <c r="S69" s="36"/>
      <c r="T69" s="109"/>
      <c r="U69" s="36"/>
      <c r="V69" s="36"/>
      <c r="W69" s="46"/>
      <c r="X69" s="606"/>
      <c r="Y69" s="606"/>
    </row>
    <row r="70" spans="2:25" s="17" customFormat="1" ht="15.75" customHeight="1">
      <c r="B70" s="94"/>
      <c r="C70" s="95"/>
      <c r="D70" s="95"/>
      <c r="E70" s="108"/>
      <c r="F70" s="107"/>
      <c r="G70" s="41"/>
      <c r="H70" s="42"/>
      <c r="I70" s="36"/>
      <c r="J70" s="36"/>
      <c r="K70" s="36"/>
      <c r="L70" s="36"/>
      <c r="M70" s="36"/>
      <c r="N70" s="1036" t="s">
        <v>166</v>
      </c>
      <c r="O70" s="1036"/>
      <c r="P70" s="1036"/>
      <c r="Q70" s="1036"/>
      <c r="R70" s="1036"/>
      <c r="S70" s="1036"/>
      <c r="T70" s="1036"/>
      <c r="U70" s="1036"/>
      <c r="V70" s="1036"/>
      <c r="W70" s="102"/>
      <c r="X70" s="606"/>
      <c r="Y70" s="606"/>
    </row>
    <row r="71" spans="2:23" s="17" customFormat="1" ht="15.75" customHeight="1">
      <c r="B71" s="94"/>
      <c r="C71" s="95"/>
      <c r="D71" s="108"/>
      <c r="E71" s="107"/>
      <c r="F71" s="110"/>
      <c r="G71" s="41"/>
      <c r="H71" s="42"/>
      <c r="I71" s="111"/>
      <c r="J71" s="111"/>
      <c r="K71" s="36"/>
      <c r="L71" s="36"/>
      <c r="M71" s="36"/>
      <c r="N71" s="37"/>
      <c r="O71" s="37"/>
      <c r="P71" s="37"/>
      <c r="Q71" s="37"/>
      <c r="R71" s="37"/>
      <c r="S71" s="37"/>
      <c r="T71" s="37"/>
      <c r="U71" s="37"/>
      <c r="V71" s="37"/>
      <c r="W71" s="102"/>
    </row>
    <row r="72" spans="2:23" s="17" customFormat="1" ht="18" thickBot="1">
      <c r="B72" s="112"/>
      <c r="C72" s="113"/>
      <c r="D72" s="113"/>
      <c r="E72" s="113"/>
      <c r="F72" s="113"/>
      <c r="G72" s="113"/>
      <c r="H72" s="114"/>
      <c r="I72" s="115"/>
      <c r="J72" s="115"/>
      <c r="K72" s="115"/>
      <c r="L72" s="115"/>
      <c r="M72" s="115"/>
      <c r="N72" s="115"/>
      <c r="O72" s="115"/>
      <c r="P72" s="115"/>
      <c r="Q72" s="115"/>
      <c r="R72" s="115"/>
      <c r="S72" s="115"/>
      <c r="T72" s="115"/>
      <c r="U72" s="115"/>
      <c r="V72" s="115"/>
      <c r="W72" s="116"/>
    </row>
    <row r="73" spans="3:5" s="17" customFormat="1" ht="17.25">
      <c r="C73" s="117"/>
      <c r="D73" s="117"/>
      <c r="E73" s="117"/>
    </row>
    <row r="74" spans="3:5" s="17" customFormat="1" ht="17.25">
      <c r="C74" s="117"/>
      <c r="D74" s="117"/>
      <c r="E74" s="117"/>
    </row>
    <row r="75" spans="12:19" s="17" customFormat="1" ht="17.25">
      <c r="L75" s="118"/>
      <c r="M75" s="118"/>
      <c r="N75" s="118"/>
      <c r="O75" s="118"/>
      <c r="P75" s="118"/>
      <c r="Q75" s="118"/>
      <c r="R75" s="118"/>
      <c r="S75" s="118"/>
    </row>
    <row r="76" spans="12:19" s="17" customFormat="1" ht="17.25">
      <c r="L76" s="118"/>
      <c r="M76" s="118"/>
      <c r="N76" s="118"/>
      <c r="O76" s="118"/>
      <c r="P76" s="118"/>
      <c r="Q76" s="118"/>
      <c r="R76" s="118"/>
      <c r="S76" s="118"/>
    </row>
    <row r="77" spans="12:19" s="17" customFormat="1" ht="17.25">
      <c r="L77" s="118"/>
      <c r="M77" s="118"/>
      <c r="N77" s="118"/>
      <c r="O77" s="118"/>
      <c r="P77" s="118"/>
      <c r="Q77" s="118"/>
      <c r="R77" s="118"/>
      <c r="S77" s="118"/>
    </row>
    <row r="78" spans="12:19" s="17" customFormat="1" ht="17.25">
      <c r="L78" s="118"/>
      <c r="M78" s="118"/>
      <c r="N78" s="118"/>
      <c r="O78" s="118"/>
      <c r="P78" s="118"/>
      <c r="Q78" s="118"/>
      <c r="R78" s="118"/>
      <c r="S78" s="118"/>
    </row>
    <row r="79" spans="12:19" s="17" customFormat="1" ht="17.25">
      <c r="L79" s="118"/>
      <c r="M79" s="118"/>
      <c r="N79" s="118"/>
      <c r="O79" s="118"/>
      <c r="P79" s="118"/>
      <c r="Q79" s="118"/>
      <c r="R79" s="118"/>
      <c r="S79" s="118"/>
    </row>
    <row r="80" spans="12:19" s="17" customFormat="1" ht="17.25">
      <c r="L80" s="118"/>
      <c r="M80" s="118"/>
      <c r="N80" s="118"/>
      <c r="O80" s="118"/>
      <c r="P80" s="118"/>
      <c r="Q80" s="118"/>
      <c r="R80" s="118"/>
      <c r="S80" s="118"/>
    </row>
    <row r="81" spans="12:19" s="17" customFormat="1" ht="17.25">
      <c r="L81" s="118"/>
      <c r="M81" s="118"/>
      <c r="N81" s="118"/>
      <c r="O81" s="118"/>
      <c r="P81" s="118"/>
      <c r="Q81" s="118"/>
      <c r="R81" s="118"/>
      <c r="S81" s="118"/>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6">
    <mergeCell ref="G32:G35"/>
    <mergeCell ref="K32:K35"/>
    <mergeCell ref="D18:G19"/>
    <mergeCell ref="D20:D23"/>
    <mergeCell ref="E20:E23"/>
    <mergeCell ref="F20:F23"/>
    <mergeCell ref="G20:G23"/>
    <mergeCell ref="O9:O12"/>
    <mergeCell ref="D13:G13"/>
    <mergeCell ref="L14:O14"/>
    <mergeCell ref="D15:G17"/>
    <mergeCell ref="L15:O17"/>
    <mergeCell ref="D9:G12"/>
    <mergeCell ref="L9:L12"/>
    <mergeCell ref="M9:M12"/>
    <mergeCell ref="N9:N12"/>
    <mergeCell ref="F25:F28"/>
    <mergeCell ref="G25:G28"/>
    <mergeCell ref="H32:H35"/>
    <mergeCell ref="D29:G31"/>
    <mergeCell ref="H29:K31"/>
    <mergeCell ref="D32:D35"/>
    <mergeCell ref="E32:E35"/>
    <mergeCell ref="F32:F35"/>
    <mergeCell ref="L7:O8"/>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Q14:Q17"/>
    <mergeCell ref="R14:R17"/>
    <mergeCell ref="D43:J43"/>
    <mergeCell ref="N43:T43"/>
    <mergeCell ref="D42:J42"/>
    <mergeCell ref="S32:S35"/>
    <mergeCell ref="I32:I35"/>
    <mergeCell ref="P29:S31"/>
    <mergeCell ref="L30:O37"/>
    <mergeCell ref="P25:P28"/>
    <mergeCell ref="Q25:Q28"/>
    <mergeCell ref="T14:W17"/>
    <mergeCell ref="S14:S17"/>
    <mergeCell ref="Q20:Q23"/>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P32:P35"/>
    <mergeCell ref="Q32:Q35"/>
    <mergeCell ref="R32:R35"/>
    <mergeCell ref="B65:D65"/>
    <mergeCell ref="B67:D67"/>
    <mergeCell ref="B69:D69"/>
    <mergeCell ref="N70:V70"/>
    <mergeCell ref="H25:H28"/>
    <mergeCell ref="I25:I28"/>
    <mergeCell ref="D24:G24"/>
    <mergeCell ref="H24:K24"/>
    <mergeCell ref="J20:J23"/>
    <mergeCell ref="K20:K23"/>
    <mergeCell ref="H20:H23"/>
    <mergeCell ref="I20:I23"/>
    <mergeCell ref="C39:T39"/>
    <mergeCell ref="D40:J40"/>
    <mergeCell ref="D41:J41"/>
    <mergeCell ref="N41:T41"/>
    <mergeCell ref="C32:C34"/>
    <mergeCell ref="C35:C36"/>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817" t="s">
        <v>5</v>
      </c>
    </row>
    <row r="3" ht="15" hidden="1"/>
    <row r="4" ht="311.25" customHeight="1">
      <c r="A4" s="1144" t="s">
        <v>434</v>
      </c>
    </row>
    <row r="5" ht="18" customHeight="1" hidden="1">
      <c r="A5" s="1144"/>
    </row>
    <row r="6" ht="15" hidden="1">
      <c r="A6" s="1144"/>
    </row>
    <row r="7" ht="9.75" customHeight="1" hidden="1">
      <c r="A7" s="1144"/>
    </row>
    <row r="8" ht="15" hidden="1">
      <c r="A8" s="1144"/>
    </row>
    <row r="9" ht="15" hidden="1">
      <c r="A9" s="1144"/>
    </row>
    <row r="10" ht="15" hidden="1">
      <c r="A10" s="1144"/>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S99"/>
  <sheetViews>
    <sheetView zoomScale="75" zoomScaleNormal="75" workbookViewId="0" topLeftCell="A1">
      <selection activeCell="K21" sqref="K21"/>
    </sheetView>
  </sheetViews>
  <sheetFormatPr defaultColWidth="9.3984375" defaultRowHeight="16.5" customHeight="1"/>
  <cols>
    <col min="1" max="1" width="3.69921875" style="1022" customWidth="1"/>
    <col min="2" max="2" width="2.19921875" style="1023" customWidth="1"/>
    <col min="3" max="3" width="8.19921875" style="1023" customWidth="1"/>
    <col min="4" max="4" width="4.69921875" style="1022" customWidth="1"/>
    <col min="5" max="5" width="67" style="1022" customWidth="1"/>
    <col min="6" max="6" width="2.69921875" style="1022" customWidth="1"/>
    <col min="7" max="7" width="19.796875" style="1022" customWidth="1"/>
    <col min="8" max="8" width="3.19921875" style="1024" customWidth="1"/>
    <col min="9" max="9" width="8.19921875" style="1025" customWidth="1"/>
    <col min="10" max="10" width="4.09765625" style="1022" customWidth="1"/>
    <col min="11" max="16384" width="9.3984375" style="1022" customWidth="1"/>
  </cols>
  <sheetData>
    <row r="2" spans="1:175" s="831" customFormat="1" ht="16.5" customHeight="1">
      <c r="A2" s="826"/>
      <c r="B2" s="827"/>
      <c r="C2" s="828"/>
      <c r="D2" s="828"/>
      <c r="E2" s="829"/>
      <c r="F2" s="828"/>
      <c r="G2" s="828"/>
      <c r="H2" s="828"/>
      <c r="I2" s="830"/>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c r="BJ2" s="826"/>
      <c r="BK2" s="826"/>
      <c r="BL2" s="826"/>
      <c r="BM2" s="826"/>
      <c r="BN2" s="826"/>
      <c r="BO2" s="826"/>
      <c r="BP2" s="826"/>
      <c r="BQ2" s="826"/>
      <c r="BR2" s="826"/>
      <c r="BS2" s="826"/>
      <c r="BT2" s="826"/>
      <c r="BU2" s="826"/>
      <c r="BV2" s="826"/>
      <c r="BW2" s="826"/>
      <c r="BX2" s="826"/>
      <c r="BY2" s="826"/>
      <c r="BZ2" s="826"/>
      <c r="CA2" s="826"/>
      <c r="CB2" s="826"/>
      <c r="CC2" s="826"/>
      <c r="CD2" s="826"/>
      <c r="CE2" s="826"/>
      <c r="CF2" s="826"/>
      <c r="CG2" s="826"/>
      <c r="CH2" s="826"/>
      <c r="CI2" s="826"/>
      <c r="CJ2" s="826"/>
      <c r="CK2" s="826"/>
      <c r="CL2" s="826"/>
      <c r="CM2" s="826"/>
      <c r="CN2" s="826"/>
      <c r="CO2" s="826"/>
      <c r="CP2" s="826"/>
      <c r="CQ2" s="826"/>
      <c r="CR2" s="826"/>
      <c r="CS2" s="826"/>
      <c r="CT2" s="826"/>
      <c r="CU2" s="826"/>
      <c r="CV2" s="826"/>
      <c r="CW2" s="826"/>
      <c r="CX2" s="826"/>
      <c r="CY2" s="826"/>
      <c r="CZ2" s="826"/>
      <c r="DA2" s="826"/>
      <c r="DB2" s="826"/>
      <c r="DC2" s="826"/>
      <c r="DD2" s="826"/>
      <c r="DE2" s="826"/>
      <c r="DF2" s="826"/>
      <c r="DG2" s="826"/>
      <c r="DH2" s="826"/>
      <c r="DI2" s="826"/>
      <c r="DJ2" s="826"/>
      <c r="DK2" s="826"/>
      <c r="DL2" s="826"/>
      <c r="DM2" s="826"/>
      <c r="DN2" s="826"/>
      <c r="DO2" s="826"/>
      <c r="DP2" s="826"/>
      <c r="DQ2" s="826"/>
      <c r="DR2" s="826"/>
      <c r="DS2" s="826"/>
      <c r="DT2" s="826"/>
      <c r="DU2" s="826"/>
      <c r="DV2" s="826"/>
      <c r="DW2" s="826"/>
      <c r="DX2" s="826"/>
      <c r="DY2" s="826"/>
      <c r="DZ2" s="826"/>
      <c r="EA2" s="826"/>
      <c r="EB2" s="826"/>
      <c r="EC2" s="826"/>
      <c r="ED2" s="826"/>
      <c r="EE2" s="826"/>
      <c r="EF2" s="826"/>
      <c r="EG2" s="826"/>
      <c r="EH2" s="826"/>
      <c r="EI2" s="826"/>
      <c r="EJ2" s="826"/>
      <c r="EK2" s="826"/>
      <c r="EL2" s="826"/>
      <c r="EM2" s="826"/>
      <c r="EN2" s="826"/>
      <c r="EO2" s="826"/>
      <c r="EP2" s="826"/>
      <c r="EQ2" s="826"/>
      <c r="ER2" s="826"/>
      <c r="ES2" s="826"/>
      <c r="ET2" s="826"/>
      <c r="EU2" s="826"/>
      <c r="EV2" s="826"/>
      <c r="EW2" s="826"/>
      <c r="EX2" s="826"/>
      <c r="EY2" s="826"/>
      <c r="EZ2" s="826"/>
      <c r="FA2" s="826"/>
      <c r="FB2" s="826"/>
      <c r="FC2" s="826"/>
      <c r="FD2" s="826"/>
      <c r="FE2" s="826"/>
      <c r="FF2" s="826"/>
      <c r="FG2" s="826"/>
      <c r="FH2" s="826"/>
      <c r="FI2" s="826"/>
      <c r="FJ2" s="826"/>
      <c r="FK2" s="826"/>
      <c r="FL2" s="826"/>
      <c r="FM2" s="826"/>
      <c r="FN2" s="826"/>
      <c r="FO2" s="826"/>
      <c r="FP2" s="826"/>
      <c r="FQ2" s="826"/>
      <c r="FR2" s="826"/>
      <c r="FS2" s="826"/>
    </row>
    <row r="3" spans="1:174" s="831" customFormat="1" ht="16.5" customHeight="1">
      <c r="A3" s="826"/>
      <c r="B3" s="1160" t="str">
        <f>'[1]802.11 WLAN Graphic'!$B$5</f>
        <v>INTERIM</v>
      </c>
      <c r="C3" s="1160"/>
      <c r="D3" s="1161" t="s">
        <v>319</v>
      </c>
      <c r="E3" s="1161"/>
      <c r="F3" s="1161"/>
      <c r="G3" s="1161"/>
      <c r="H3" s="1161"/>
      <c r="I3" s="832"/>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c r="CB3" s="826"/>
      <c r="CC3" s="826"/>
      <c r="CD3" s="826"/>
      <c r="CE3" s="826"/>
      <c r="CF3" s="826"/>
      <c r="CG3" s="826"/>
      <c r="CH3" s="826"/>
      <c r="CI3" s="826"/>
      <c r="CJ3" s="826"/>
      <c r="CK3" s="826"/>
      <c r="CL3" s="826"/>
      <c r="CM3" s="826"/>
      <c r="CN3" s="826"/>
      <c r="CO3" s="826"/>
      <c r="CP3" s="826"/>
      <c r="CQ3" s="826"/>
      <c r="CR3" s="826"/>
      <c r="CS3" s="826"/>
      <c r="CT3" s="826"/>
      <c r="CU3" s="826"/>
      <c r="CV3" s="826"/>
      <c r="CW3" s="826"/>
      <c r="CX3" s="826"/>
      <c r="CY3" s="826"/>
      <c r="CZ3" s="826"/>
      <c r="DA3" s="826"/>
      <c r="DB3" s="826"/>
      <c r="DC3" s="826"/>
      <c r="DD3" s="826"/>
      <c r="DE3" s="826"/>
      <c r="DF3" s="826"/>
      <c r="DG3" s="826"/>
      <c r="DH3" s="826"/>
      <c r="DI3" s="826"/>
      <c r="DJ3" s="826"/>
      <c r="DK3" s="826"/>
      <c r="DL3" s="826"/>
      <c r="DM3" s="826"/>
      <c r="DN3" s="826"/>
      <c r="DO3" s="826"/>
      <c r="DP3" s="826"/>
      <c r="DQ3" s="826"/>
      <c r="DR3" s="826"/>
      <c r="DS3" s="826"/>
      <c r="DT3" s="826"/>
      <c r="DU3" s="826"/>
      <c r="DV3" s="826"/>
      <c r="DW3" s="826"/>
      <c r="DX3" s="826"/>
      <c r="DY3" s="826"/>
      <c r="DZ3" s="826"/>
      <c r="EA3" s="826"/>
      <c r="EB3" s="826"/>
      <c r="EC3" s="826"/>
      <c r="ED3" s="826"/>
      <c r="EE3" s="826"/>
      <c r="EF3" s="826"/>
      <c r="EG3" s="826"/>
      <c r="EH3" s="826"/>
      <c r="EI3" s="826"/>
      <c r="EJ3" s="826"/>
      <c r="EK3" s="826"/>
      <c r="EL3" s="826"/>
      <c r="EM3" s="826"/>
      <c r="EN3" s="826"/>
      <c r="EO3" s="826"/>
      <c r="EP3" s="826"/>
      <c r="EQ3" s="826"/>
      <c r="ER3" s="826"/>
      <c r="ES3" s="826"/>
      <c r="ET3" s="826"/>
      <c r="EU3" s="826"/>
      <c r="EV3" s="826"/>
      <c r="EW3" s="826"/>
      <c r="EX3" s="826"/>
      <c r="EY3" s="826"/>
      <c r="EZ3" s="826"/>
      <c r="FA3" s="826"/>
      <c r="FB3" s="826"/>
      <c r="FC3" s="826"/>
      <c r="FD3" s="826"/>
      <c r="FE3" s="826"/>
      <c r="FF3" s="826"/>
      <c r="FG3" s="826"/>
      <c r="FH3" s="826"/>
      <c r="FI3" s="826"/>
      <c r="FJ3" s="826"/>
      <c r="FK3" s="826"/>
      <c r="FL3" s="826"/>
      <c r="FM3" s="826"/>
      <c r="FN3" s="826"/>
      <c r="FO3" s="826"/>
      <c r="FP3" s="826"/>
      <c r="FQ3" s="826"/>
      <c r="FR3" s="826"/>
    </row>
    <row r="4" spans="1:174" s="831" customFormat="1" ht="16.5" customHeight="1">
      <c r="A4" s="826"/>
      <c r="B4" s="1162" t="str">
        <f>'[1]802.11 WLAN Graphic'!$B$6</f>
        <v>R1</v>
      </c>
      <c r="C4" s="1162"/>
      <c r="D4" s="1163" t="str">
        <f>'[1]802.11 WLAN Graphic'!$C$4</f>
        <v>Hyatt Regency Monterey, 1 Old Golf Course Road, Monterey, CA 93940-4908, USA </v>
      </c>
      <c r="E4" s="1163"/>
      <c r="F4" s="1163"/>
      <c r="G4" s="1163"/>
      <c r="H4" s="1163"/>
      <c r="I4" s="833"/>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6"/>
      <c r="BL4" s="826"/>
      <c r="BM4" s="826"/>
      <c r="BN4" s="826"/>
      <c r="BO4" s="826"/>
      <c r="BP4" s="826"/>
      <c r="BQ4" s="826"/>
      <c r="BR4" s="826"/>
      <c r="BS4" s="826"/>
      <c r="BT4" s="826"/>
      <c r="BU4" s="826"/>
      <c r="BV4" s="826"/>
      <c r="BW4" s="826"/>
      <c r="BX4" s="826"/>
      <c r="BY4" s="826"/>
      <c r="BZ4" s="826"/>
      <c r="CA4" s="826"/>
      <c r="CB4" s="826"/>
      <c r="CC4" s="826"/>
      <c r="CD4" s="826"/>
      <c r="CE4" s="826"/>
      <c r="CF4" s="826"/>
      <c r="CG4" s="826"/>
      <c r="CH4" s="826"/>
      <c r="CI4" s="826"/>
      <c r="CJ4" s="826"/>
      <c r="CK4" s="826"/>
      <c r="CL4" s="826"/>
      <c r="CM4" s="826"/>
      <c r="CN4" s="826"/>
      <c r="CO4" s="826"/>
      <c r="CP4" s="826"/>
      <c r="CQ4" s="826"/>
      <c r="CR4" s="826"/>
      <c r="CS4" s="826"/>
      <c r="CT4" s="826"/>
      <c r="CU4" s="826"/>
      <c r="CV4" s="826"/>
      <c r="CW4" s="826"/>
      <c r="CX4" s="826"/>
      <c r="CY4" s="826"/>
      <c r="CZ4" s="826"/>
      <c r="DA4" s="826"/>
      <c r="DB4" s="826"/>
      <c r="DC4" s="826"/>
      <c r="DD4" s="826"/>
      <c r="DE4" s="826"/>
      <c r="DF4" s="826"/>
      <c r="DG4" s="826"/>
      <c r="DH4" s="826"/>
      <c r="DI4" s="826"/>
      <c r="DJ4" s="826"/>
      <c r="DK4" s="826"/>
      <c r="DL4" s="826"/>
      <c r="DM4" s="826"/>
      <c r="DN4" s="826"/>
      <c r="DO4" s="826"/>
      <c r="DP4" s="826"/>
      <c r="DQ4" s="826"/>
      <c r="DR4" s="826"/>
      <c r="DS4" s="826"/>
      <c r="DT4" s="826"/>
      <c r="DU4" s="826"/>
      <c r="DV4" s="826"/>
      <c r="DW4" s="826"/>
      <c r="DX4" s="826"/>
      <c r="DY4" s="826"/>
      <c r="DZ4" s="826"/>
      <c r="EA4" s="826"/>
      <c r="EB4" s="826"/>
      <c r="EC4" s="826"/>
      <c r="ED4" s="826"/>
      <c r="EE4" s="826"/>
      <c r="EF4" s="826"/>
      <c r="EG4" s="826"/>
      <c r="EH4" s="826"/>
      <c r="EI4" s="826"/>
      <c r="EJ4" s="826"/>
      <c r="EK4" s="826"/>
      <c r="EL4" s="826"/>
      <c r="EM4" s="826"/>
      <c r="EN4" s="826"/>
      <c r="EO4" s="826"/>
      <c r="EP4" s="826"/>
      <c r="EQ4" s="826"/>
      <c r="ER4" s="826"/>
      <c r="ES4" s="826"/>
      <c r="ET4" s="826"/>
      <c r="EU4" s="826"/>
      <c r="EV4" s="826"/>
      <c r="EW4" s="826"/>
      <c r="EX4" s="826"/>
      <c r="EY4" s="826"/>
      <c r="EZ4" s="826"/>
      <c r="FA4" s="826"/>
      <c r="FB4" s="826"/>
      <c r="FC4" s="826"/>
      <c r="FD4" s="826"/>
      <c r="FE4" s="826"/>
      <c r="FF4" s="826"/>
      <c r="FG4" s="826"/>
      <c r="FH4" s="826"/>
      <c r="FI4" s="826"/>
      <c r="FJ4" s="826"/>
      <c r="FK4" s="826"/>
      <c r="FL4" s="826"/>
      <c r="FM4" s="826"/>
      <c r="FN4" s="826"/>
      <c r="FO4" s="826"/>
      <c r="FP4" s="826"/>
      <c r="FQ4" s="826"/>
      <c r="FR4" s="826"/>
    </row>
    <row r="5" spans="1:174" s="831" customFormat="1" ht="16.5" customHeight="1">
      <c r="A5" s="826"/>
      <c r="B5" s="1162"/>
      <c r="C5" s="1162"/>
      <c r="D5" s="1164" t="str">
        <f>'[1]802.11 WLAN Graphic'!$C$5</f>
        <v>January 16th-21st, 2005</v>
      </c>
      <c r="E5" s="1164"/>
      <c r="F5" s="1164"/>
      <c r="G5" s="1164"/>
      <c r="H5" s="1164"/>
      <c r="I5" s="833"/>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c r="CT5" s="826"/>
      <c r="CU5" s="826"/>
      <c r="CV5" s="826"/>
      <c r="CW5" s="826"/>
      <c r="CX5" s="826"/>
      <c r="CY5" s="826"/>
      <c r="CZ5" s="826"/>
      <c r="DA5" s="826"/>
      <c r="DB5" s="826"/>
      <c r="DC5" s="826"/>
      <c r="DD5" s="826"/>
      <c r="DE5" s="826"/>
      <c r="DF5" s="826"/>
      <c r="DG5" s="826"/>
      <c r="DH5" s="826"/>
      <c r="DI5" s="826"/>
      <c r="DJ5" s="826"/>
      <c r="DK5" s="826"/>
      <c r="DL5" s="826"/>
      <c r="DM5" s="826"/>
      <c r="DN5" s="826"/>
      <c r="DO5" s="826"/>
      <c r="DP5" s="826"/>
      <c r="DQ5" s="826"/>
      <c r="DR5" s="826"/>
      <c r="DS5" s="826"/>
      <c r="DT5" s="826"/>
      <c r="DU5" s="826"/>
      <c r="DV5" s="826"/>
      <c r="DW5" s="826"/>
      <c r="DX5" s="826"/>
      <c r="DY5" s="826"/>
      <c r="DZ5" s="826"/>
      <c r="EA5" s="826"/>
      <c r="EB5" s="826"/>
      <c r="EC5" s="826"/>
      <c r="ED5" s="826"/>
      <c r="EE5" s="826"/>
      <c r="EF5" s="826"/>
      <c r="EG5" s="826"/>
      <c r="EH5" s="826"/>
      <c r="EI5" s="826"/>
      <c r="EJ5" s="826"/>
      <c r="EK5" s="826"/>
      <c r="EL5" s="826"/>
      <c r="EM5" s="826"/>
      <c r="EN5" s="826"/>
      <c r="EO5" s="826"/>
      <c r="EP5" s="826"/>
      <c r="EQ5" s="826"/>
      <c r="ER5" s="826"/>
      <c r="ES5" s="826"/>
      <c r="ET5" s="826"/>
      <c r="EU5" s="826"/>
      <c r="EV5" s="826"/>
      <c r="EW5" s="826"/>
      <c r="EX5" s="826"/>
      <c r="EY5" s="826"/>
      <c r="EZ5" s="826"/>
      <c r="FA5" s="826"/>
      <c r="FB5" s="826"/>
      <c r="FC5" s="826"/>
      <c r="FD5" s="826"/>
      <c r="FE5" s="826"/>
      <c r="FF5" s="826"/>
      <c r="FG5" s="826"/>
      <c r="FH5" s="826"/>
      <c r="FI5" s="826"/>
      <c r="FJ5" s="826"/>
      <c r="FK5" s="826"/>
      <c r="FL5" s="826"/>
      <c r="FM5" s="826"/>
      <c r="FN5" s="826"/>
      <c r="FO5" s="826"/>
      <c r="FP5" s="826"/>
      <c r="FQ5" s="826"/>
      <c r="FR5" s="826"/>
    </row>
    <row r="6" spans="1:174" s="831" customFormat="1" ht="16.5" customHeight="1">
      <c r="A6" s="826"/>
      <c r="B6" s="834"/>
      <c r="C6" s="835"/>
      <c r="D6" s="835"/>
      <c r="E6" s="836"/>
      <c r="F6" s="836"/>
      <c r="G6" s="836"/>
      <c r="H6" s="836"/>
      <c r="I6" s="837"/>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c r="CI6" s="826"/>
      <c r="CJ6" s="826"/>
      <c r="CK6" s="826"/>
      <c r="CL6" s="826"/>
      <c r="CM6" s="826"/>
      <c r="CN6" s="826"/>
      <c r="CO6" s="826"/>
      <c r="CP6" s="826"/>
      <c r="CQ6" s="826"/>
      <c r="CR6" s="826"/>
      <c r="CS6" s="826"/>
      <c r="CT6" s="826"/>
      <c r="CU6" s="826"/>
      <c r="CV6" s="826"/>
      <c r="CW6" s="826"/>
      <c r="CX6" s="826"/>
      <c r="CY6" s="826"/>
      <c r="CZ6" s="826"/>
      <c r="DA6" s="826"/>
      <c r="DB6" s="826"/>
      <c r="DC6" s="826"/>
      <c r="DD6" s="826"/>
      <c r="DE6" s="826"/>
      <c r="DF6" s="826"/>
      <c r="DG6" s="826"/>
      <c r="DH6" s="826"/>
      <c r="DI6" s="826"/>
      <c r="DJ6" s="826"/>
      <c r="DK6" s="826"/>
      <c r="DL6" s="826"/>
      <c r="DM6" s="826"/>
      <c r="DN6" s="826"/>
      <c r="DO6" s="826"/>
      <c r="DP6" s="826"/>
      <c r="DQ6" s="826"/>
      <c r="DR6" s="826"/>
      <c r="DS6" s="826"/>
      <c r="DT6" s="826"/>
      <c r="DU6" s="826"/>
      <c r="DV6" s="826"/>
      <c r="DW6" s="826"/>
      <c r="DX6" s="826"/>
      <c r="DY6" s="826"/>
      <c r="DZ6" s="826"/>
      <c r="EA6" s="826"/>
      <c r="EB6" s="826"/>
      <c r="EC6" s="826"/>
      <c r="ED6" s="826"/>
      <c r="EE6" s="826"/>
      <c r="EF6" s="826"/>
      <c r="EG6" s="826"/>
      <c r="EH6" s="826"/>
      <c r="EI6" s="826"/>
      <c r="EJ6" s="826"/>
      <c r="EK6" s="826"/>
      <c r="EL6" s="826"/>
      <c r="EM6" s="826"/>
      <c r="EN6" s="826"/>
      <c r="EO6" s="826"/>
      <c r="EP6" s="826"/>
      <c r="EQ6" s="826"/>
      <c r="ER6" s="826"/>
      <c r="ES6" s="826"/>
      <c r="ET6" s="826"/>
      <c r="EU6" s="826"/>
      <c r="EV6" s="826"/>
      <c r="EW6" s="826"/>
      <c r="EX6" s="826"/>
      <c r="EY6" s="826"/>
      <c r="EZ6" s="826"/>
      <c r="FA6" s="826"/>
      <c r="FB6" s="826"/>
      <c r="FC6" s="826"/>
      <c r="FD6" s="826"/>
      <c r="FE6" s="826"/>
      <c r="FF6" s="826"/>
      <c r="FG6" s="826"/>
      <c r="FH6" s="826"/>
      <c r="FI6" s="826"/>
      <c r="FJ6" s="826"/>
      <c r="FK6" s="826"/>
      <c r="FL6" s="826"/>
      <c r="FM6" s="826"/>
      <c r="FN6" s="826"/>
      <c r="FO6" s="826"/>
      <c r="FP6" s="826"/>
      <c r="FQ6" s="826"/>
      <c r="FR6" s="826"/>
    </row>
    <row r="7" spans="1:174" s="843" customFormat="1" ht="16.5" customHeight="1">
      <c r="A7" s="838"/>
      <c r="B7" s="839"/>
      <c r="C7" s="840"/>
      <c r="D7" s="840"/>
      <c r="E7" s="841"/>
      <c r="F7" s="841"/>
      <c r="G7" s="841"/>
      <c r="H7" s="841"/>
      <c r="I7" s="842"/>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c r="BF7" s="838"/>
      <c r="BG7" s="838"/>
      <c r="BH7" s="838"/>
      <c r="BI7" s="838"/>
      <c r="BJ7" s="838"/>
      <c r="BK7" s="838"/>
      <c r="BL7" s="838"/>
      <c r="BM7" s="838"/>
      <c r="BN7" s="838"/>
      <c r="BO7" s="838"/>
      <c r="BP7" s="838"/>
      <c r="BQ7" s="838"/>
      <c r="BR7" s="838"/>
      <c r="BS7" s="838"/>
      <c r="BT7" s="838"/>
      <c r="BU7" s="838"/>
      <c r="BV7" s="838"/>
      <c r="BW7" s="838"/>
      <c r="BX7" s="838"/>
      <c r="BY7" s="838"/>
      <c r="BZ7" s="838"/>
      <c r="CA7" s="838"/>
      <c r="CB7" s="838"/>
      <c r="CC7" s="838"/>
      <c r="CD7" s="838"/>
      <c r="CE7" s="838"/>
      <c r="CF7" s="838"/>
      <c r="CG7" s="838"/>
      <c r="CH7" s="838"/>
      <c r="CI7" s="838"/>
      <c r="CJ7" s="838"/>
      <c r="CK7" s="838"/>
      <c r="CL7" s="838"/>
      <c r="CM7" s="838"/>
      <c r="CN7" s="838"/>
      <c r="CO7" s="838"/>
      <c r="CP7" s="838"/>
      <c r="CQ7" s="838"/>
      <c r="CR7" s="838"/>
      <c r="CS7" s="838"/>
      <c r="CT7" s="838"/>
      <c r="CU7" s="838"/>
      <c r="CV7" s="838"/>
      <c r="CW7" s="838"/>
      <c r="CX7" s="838"/>
      <c r="CY7" s="838"/>
      <c r="CZ7" s="838"/>
      <c r="DA7" s="838"/>
      <c r="DB7" s="838"/>
      <c r="DC7" s="838"/>
      <c r="DD7" s="838"/>
      <c r="DE7" s="838"/>
      <c r="DF7" s="838"/>
      <c r="DG7" s="838"/>
      <c r="DH7" s="838"/>
      <c r="DI7" s="838"/>
      <c r="DJ7" s="838"/>
      <c r="DK7" s="838"/>
      <c r="DL7" s="838"/>
      <c r="DM7" s="838"/>
      <c r="DN7" s="838"/>
      <c r="DO7" s="838"/>
      <c r="DP7" s="838"/>
      <c r="DQ7" s="838"/>
      <c r="DR7" s="838"/>
      <c r="DS7" s="838"/>
      <c r="DT7" s="838"/>
      <c r="DU7" s="838"/>
      <c r="DV7" s="838"/>
      <c r="DW7" s="838"/>
      <c r="DX7" s="838"/>
      <c r="DY7" s="838"/>
      <c r="DZ7" s="838"/>
      <c r="EA7" s="838"/>
      <c r="EB7" s="838"/>
      <c r="EC7" s="838"/>
      <c r="ED7" s="838"/>
      <c r="EE7" s="838"/>
      <c r="EF7" s="838"/>
      <c r="EG7" s="838"/>
      <c r="EH7" s="838"/>
      <c r="EI7" s="838"/>
      <c r="EJ7" s="838"/>
      <c r="EK7" s="838"/>
      <c r="EL7" s="838"/>
      <c r="EM7" s="838"/>
      <c r="EN7" s="838"/>
      <c r="EO7" s="838"/>
      <c r="EP7" s="838"/>
      <c r="EQ7" s="838"/>
      <c r="ER7" s="838"/>
      <c r="ES7" s="838"/>
      <c r="ET7" s="838"/>
      <c r="EU7" s="838"/>
      <c r="EV7" s="838"/>
      <c r="EW7" s="838"/>
      <c r="EX7" s="838"/>
      <c r="EY7" s="838"/>
      <c r="EZ7" s="838"/>
      <c r="FA7" s="838"/>
      <c r="FB7" s="838"/>
      <c r="FC7" s="838"/>
      <c r="FD7" s="838"/>
      <c r="FE7" s="838"/>
      <c r="FF7" s="838"/>
      <c r="FG7" s="838"/>
      <c r="FH7" s="838"/>
      <c r="FI7" s="838"/>
      <c r="FJ7" s="838"/>
      <c r="FK7" s="838"/>
      <c r="FL7" s="838"/>
      <c r="FM7" s="838"/>
      <c r="FN7" s="838"/>
      <c r="FO7" s="838"/>
      <c r="FP7" s="838"/>
      <c r="FQ7" s="838"/>
      <c r="FR7" s="838"/>
    </row>
    <row r="8" spans="1:174" s="844" customFormat="1" ht="16.5" customHeight="1">
      <c r="A8" s="826"/>
      <c r="B8" s="1149" t="s">
        <v>320</v>
      </c>
      <c r="C8" s="1150"/>
      <c r="D8" s="1150"/>
      <c r="E8" s="1150"/>
      <c r="F8" s="1150"/>
      <c r="G8" s="1150"/>
      <c r="H8" s="1150"/>
      <c r="I8" s="1151"/>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c r="BJ8" s="826"/>
      <c r="BK8" s="826"/>
      <c r="BL8" s="826"/>
      <c r="BM8" s="826"/>
      <c r="BN8" s="826"/>
      <c r="BO8" s="826"/>
      <c r="BP8" s="826"/>
      <c r="BQ8" s="826"/>
      <c r="BR8" s="826"/>
      <c r="BS8" s="826"/>
      <c r="BT8" s="826"/>
      <c r="BU8" s="826"/>
      <c r="BV8" s="826"/>
      <c r="BW8" s="826"/>
      <c r="BX8" s="826"/>
      <c r="BY8" s="826"/>
      <c r="BZ8" s="826"/>
      <c r="CA8" s="826"/>
      <c r="CB8" s="826"/>
      <c r="CC8" s="826"/>
      <c r="CD8" s="826"/>
      <c r="CE8" s="826"/>
      <c r="CF8" s="826"/>
      <c r="CG8" s="826"/>
      <c r="CH8" s="826"/>
      <c r="CI8" s="826"/>
      <c r="CJ8" s="826"/>
      <c r="CK8" s="826"/>
      <c r="CL8" s="826"/>
      <c r="CM8" s="826"/>
      <c r="CN8" s="826"/>
      <c r="CO8" s="826"/>
      <c r="CP8" s="826"/>
      <c r="CQ8" s="826"/>
      <c r="CR8" s="826"/>
      <c r="CS8" s="826"/>
      <c r="CT8" s="826"/>
      <c r="CU8" s="826"/>
      <c r="CV8" s="826"/>
      <c r="CW8" s="826"/>
      <c r="CX8" s="826"/>
      <c r="CY8" s="826"/>
      <c r="CZ8" s="826"/>
      <c r="DA8" s="826"/>
      <c r="DB8" s="826"/>
      <c r="DC8" s="826"/>
      <c r="DD8" s="826"/>
      <c r="DE8" s="826"/>
      <c r="DF8" s="826"/>
      <c r="DG8" s="826"/>
      <c r="DH8" s="826"/>
      <c r="DI8" s="826"/>
      <c r="DJ8" s="826"/>
      <c r="DK8" s="826"/>
      <c r="DL8" s="826"/>
      <c r="DM8" s="826"/>
      <c r="DN8" s="826"/>
      <c r="DO8" s="826"/>
      <c r="DP8" s="826"/>
      <c r="DQ8" s="826"/>
      <c r="DR8" s="826"/>
      <c r="DS8" s="826"/>
      <c r="DT8" s="826"/>
      <c r="DU8" s="826"/>
      <c r="DV8" s="826"/>
      <c r="DW8" s="826"/>
      <c r="DX8" s="826"/>
      <c r="DY8" s="826"/>
      <c r="DZ8" s="826"/>
      <c r="EA8" s="826"/>
      <c r="EB8" s="826"/>
      <c r="EC8" s="826"/>
      <c r="ED8" s="826"/>
      <c r="EE8" s="826"/>
      <c r="EF8" s="826"/>
      <c r="EG8" s="826"/>
      <c r="EH8" s="826"/>
      <c r="EI8" s="826"/>
      <c r="EJ8" s="826"/>
      <c r="EK8" s="826"/>
      <c r="EL8" s="826"/>
      <c r="EM8" s="826"/>
      <c r="EN8" s="826"/>
      <c r="EO8" s="826"/>
      <c r="EP8" s="826"/>
      <c r="EQ8" s="826"/>
      <c r="ER8" s="826"/>
      <c r="ES8" s="826"/>
      <c r="ET8" s="826"/>
      <c r="EU8" s="826"/>
      <c r="EV8" s="826"/>
      <c r="EW8" s="826"/>
      <c r="EX8" s="826"/>
      <c r="EY8" s="826"/>
      <c r="EZ8" s="826"/>
      <c r="FA8" s="826"/>
      <c r="FB8" s="826"/>
      <c r="FC8" s="826"/>
      <c r="FD8" s="826"/>
      <c r="FE8" s="826"/>
      <c r="FF8" s="826"/>
      <c r="FG8" s="826"/>
      <c r="FH8" s="826"/>
      <c r="FI8" s="826"/>
      <c r="FJ8" s="826"/>
      <c r="FK8" s="826"/>
      <c r="FL8" s="826"/>
      <c r="FM8" s="826"/>
      <c r="FN8" s="826"/>
      <c r="FO8" s="826"/>
      <c r="FP8" s="826"/>
      <c r="FQ8" s="826"/>
      <c r="FR8" s="826"/>
    </row>
    <row r="9" spans="1:175" s="847" customFormat="1" ht="16.5" customHeight="1">
      <c r="A9" s="845"/>
      <c r="B9" s="1152" t="s">
        <v>321</v>
      </c>
      <c r="C9" s="1153"/>
      <c r="D9" s="1153"/>
      <c r="E9" s="1153"/>
      <c r="F9" s="1153"/>
      <c r="G9" s="1153"/>
      <c r="H9" s="1153"/>
      <c r="I9" s="1154"/>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846"/>
      <c r="BD9" s="846"/>
      <c r="BE9" s="846"/>
      <c r="BF9" s="846"/>
      <c r="BG9" s="846"/>
      <c r="BH9" s="846"/>
      <c r="BI9" s="846"/>
      <c r="BJ9" s="846"/>
      <c r="BK9" s="846"/>
      <c r="BL9" s="846"/>
      <c r="BM9" s="846"/>
      <c r="BN9" s="846"/>
      <c r="BO9" s="846"/>
      <c r="BP9" s="846"/>
      <c r="BQ9" s="846"/>
      <c r="BR9" s="846"/>
      <c r="BS9" s="846"/>
      <c r="BT9" s="846"/>
      <c r="BU9" s="846"/>
      <c r="BV9" s="846"/>
      <c r="BW9" s="846"/>
      <c r="BX9" s="846"/>
      <c r="BY9" s="846"/>
      <c r="BZ9" s="846"/>
      <c r="CA9" s="846"/>
      <c r="CB9" s="846"/>
      <c r="CC9" s="846"/>
      <c r="CD9" s="846"/>
      <c r="CE9" s="846"/>
      <c r="CF9" s="846"/>
      <c r="CG9" s="846"/>
      <c r="CH9" s="846"/>
      <c r="CI9" s="846"/>
      <c r="CJ9" s="846"/>
      <c r="CK9" s="846"/>
      <c r="CL9" s="846"/>
      <c r="CM9" s="846"/>
      <c r="CN9" s="846"/>
      <c r="CO9" s="846"/>
      <c r="CP9" s="846"/>
      <c r="CQ9" s="846"/>
      <c r="CR9" s="846"/>
      <c r="CS9" s="846"/>
      <c r="CT9" s="845"/>
      <c r="CU9" s="845"/>
      <c r="CV9" s="845"/>
      <c r="CW9" s="845"/>
      <c r="CX9" s="845"/>
      <c r="CY9" s="845"/>
      <c r="CZ9" s="845"/>
      <c r="DA9" s="845"/>
      <c r="DB9" s="845"/>
      <c r="DC9" s="845"/>
      <c r="DD9" s="845"/>
      <c r="DE9" s="845"/>
      <c r="DF9" s="845"/>
      <c r="DG9" s="845"/>
      <c r="DH9" s="845"/>
      <c r="DI9" s="845"/>
      <c r="DJ9" s="845"/>
      <c r="DK9" s="845"/>
      <c r="DL9" s="845"/>
      <c r="DM9" s="845"/>
      <c r="DN9" s="845"/>
      <c r="DO9" s="845"/>
      <c r="DP9" s="845"/>
      <c r="DQ9" s="845"/>
      <c r="DR9" s="845"/>
      <c r="DS9" s="845"/>
      <c r="DT9" s="845"/>
      <c r="DU9" s="845"/>
      <c r="DV9" s="845"/>
      <c r="DW9" s="845"/>
      <c r="DX9" s="845"/>
      <c r="DY9" s="845"/>
      <c r="DZ9" s="845"/>
      <c r="EA9" s="845"/>
      <c r="EB9" s="845"/>
      <c r="EC9" s="845"/>
      <c r="ED9" s="845"/>
      <c r="EE9" s="845"/>
      <c r="EF9" s="845"/>
      <c r="EG9" s="845"/>
      <c r="EH9" s="845"/>
      <c r="EI9" s="845"/>
      <c r="EJ9" s="845"/>
      <c r="EK9" s="845"/>
      <c r="EL9" s="845"/>
      <c r="EM9" s="845"/>
      <c r="EN9" s="845"/>
      <c r="EO9" s="845"/>
      <c r="EP9" s="845"/>
      <c r="EQ9" s="845"/>
      <c r="ER9" s="845"/>
      <c r="ES9" s="845"/>
      <c r="ET9" s="845"/>
      <c r="EU9" s="845"/>
      <c r="EV9" s="845"/>
      <c r="EW9" s="845"/>
      <c r="EX9" s="845"/>
      <c r="EY9" s="845"/>
      <c r="EZ9" s="845"/>
      <c r="FA9" s="845"/>
      <c r="FB9" s="845"/>
      <c r="FC9" s="845"/>
      <c r="FD9" s="845"/>
      <c r="FE9" s="845"/>
      <c r="FF9" s="845"/>
      <c r="FG9" s="845"/>
      <c r="FH9" s="845"/>
      <c r="FI9" s="845"/>
      <c r="FJ9" s="845"/>
      <c r="FK9" s="845"/>
      <c r="FL9" s="845"/>
      <c r="FM9" s="845"/>
      <c r="FN9" s="845"/>
      <c r="FO9" s="845"/>
      <c r="FP9" s="845"/>
      <c r="FQ9" s="845"/>
      <c r="FR9" s="845"/>
      <c r="FS9" s="845"/>
    </row>
    <row r="10" spans="1:175" s="847" customFormat="1" ht="16.5" customHeight="1">
      <c r="A10" s="845"/>
      <c r="B10" s="1155" t="s">
        <v>322</v>
      </c>
      <c r="C10" s="1156"/>
      <c r="D10" s="1156"/>
      <c r="E10" s="1156"/>
      <c r="F10" s="1156"/>
      <c r="G10" s="1156"/>
      <c r="H10" s="1156"/>
      <c r="I10" s="1157"/>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6"/>
      <c r="AX10" s="846"/>
      <c r="AY10" s="846"/>
      <c r="AZ10" s="846"/>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46"/>
      <c r="CG10" s="846"/>
      <c r="CH10" s="846"/>
      <c r="CI10" s="846"/>
      <c r="CJ10" s="846"/>
      <c r="CK10" s="846"/>
      <c r="CL10" s="846"/>
      <c r="CM10" s="846"/>
      <c r="CN10" s="846"/>
      <c r="CO10" s="846"/>
      <c r="CP10" s="846"/>
      <c r="CQ10" s="846"/>
      <c r="CR10" s="846"/>
      <c r="CS10" s="846"/>
      <c r="CT10" s="845"/>
      <c r="CU10" s="845"/>
      <c r="CV10" s="845"/>
      <c r="CW10" s="845"/>
      <c r="CX10" s="845"/>
      <c r="CY10" s="845"/>
      <c r="CZ10" s="845"/>
      <c r="DA10" s="845"/>
      <c r="DB10" s="845"/>
      <c r="DC10" s="845"/>
      <c r="DD10" s="845"/>
      <c r="DE10" s="845"/>
      <c r="DF10" s="845"/>
      <c r="DG10" s="845"/>
      <c r="DH10" s="845"/>
      <c r="DI10" s="845"/>
      <c r="DJ10" s="845"/>
      <c r="DK10" s="845"/>
      <c r="DL10" s="845"/>
      <c r="DM10" s="845"/>
      <c r="DN10" s="845"/>
      <c r="DO10" s="845"/>
      <c r="DP10" s="845"/>
      <c r="DQ10" s="845"/>
      <c r="DR10" s="845"/>
      <c r="DS10" s="845"/>
      <c r="DT10" s="845"/>
      <c r="DU10" s="845"/>
      <c r="DV10" s="845"/>
      <c r="DW10" s="845"/>
      <c r="DX10" s="845"/>
      <c r="DY10" s="845"/>
      <c r="DZ10" s="845"/>
      <c r="EA10" s="845"/>
      <c r="EB10" s="845"/>
      <c r="EC10" s="845"/>
      <c r="ED10" s="845"/>
      <c r="EE10" s="845"/>
      <c r="EF10" s="845"/>
      <c r="EG10" s="845"/>
      <c r="EH10" s="845"/>
      <c r="EI10" s="845"/>
      <c r="EJ10" s="845"/>
      <c r="EK10" s="845"/>
      <c r="EL10" s="845"/>
      <c r="EM10" s="845"/>
      <c r="EN10" s="845"/>
      <c r="EO10" s="845"/>
      <c r="EP10" s="845"/>
      <c r="EQ10" s="845"/>
      <c r="ER10" s="845"/>
      <c r="ES10" s="845"/>
      <c r="ET10" s="845"/>
      <c r="EU10" s="845"/>
      <c r="EV10" s="845"/>
      <c r="EW10" s="845"/>
      <c r="EX10" s="845"/>
      <c r="EY10" s="845"/>
      <c r="EZ10" s="845"/>
      <c r="FA10" s="845"/>
      <c r="FB10" s="845"/>
      <c r="FC10" s="845"/>
      <c r="FD10" s="845"/>
      <c r="FE10" s="845"/>
      <c r="FF10" s="845"/>
      <c r="FG10" s="845"/>
      <c r="FH10" s="845"/>
      <c r="FI10" s="845"/>
      <c r="FJ10" s="845"/>
      <c r="FK10" s="845"/>
      <c r="FL10" s="845"/>
      <c r="FM10" s="845"/>
      <c r="FN10" s="845"/>
      <c r="FO10" s="845"/>
      <c r="FP10" s="845"/>
      <c r="FQ10" s="845"/>
      <c r="FR10" s="845"/>
      <c r="FS10" s="845"/>
    </row>
    <row r="11" spans="2:97" s="848" customFormat="1" ht="16.5" customHeight="1">
      <c r="B11" s="849"/>
      <c r="C11" s="849"/>
      <c r="D11" s="849"/>
      <c r="E11" s="849"/>
      <c r="F11" s="849"/>
      <c r="G11" s="849"/>
      <c r="H11" s="849"/>
      <c r="I11" s="849"/>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0"/>
      <c r="AX11" s="850"/>
      <c r="AY11" s="850"/>
      <c r="AZ11" s="850"/>
      <c r="BA11" s="850"/>
      <c r="BB11" s="850"/>
      <c r="BC11" s="850"/>
      <c r="BD11" s="850"/>
      <c r="BE11" s="850"/>
      <c r="BF11" s="850"/>
      <c r="BG11" s="850"/>
      <c r="BH11" s="850"/>
      <c r="BI11" s="850"/>
      <c r="BJ11" s="850"/>
      <c r="BK11" s="850"/>
      <c r="BL11" s="850"/>
      <c r="BM11" s="850"/>
      <c r="BN11" s="850"/>
      <c r="BO11" s="850"/>
      <c r="BP11" s="850"/>
      <c r="BQ11" s="850"/>
      <c r="BR11" s="850"/>
      <c r="BS11" s="850"/>
      <c r="BT11" s="850"/>
      <c r="BU11" s="850"/>
      <c r="BV11" s="850"/>
      <c r="BW11" s="850"/>
      <c r="BX11" s="850"/>
      <c r="BY11" s="850"/>
      <c r="BZ11" s="850"/>
      <c r="CA11" s="850"/>
      <c r="CB11" s="850"/>
      <c r="CC11" s="850"/>
      <c r="CD11" s="850"/>
      <c r="CE11" s="850"/>
      <c r="CF11" s="850"/>
      <c r="CG11" s="850"/>
      <c r="CH11" s="850"/>
      <c r="CI11" s="850"/>
      <c r="CJ11" s="850"/>
      <c r="CK11" s="850"/>
      <c r="CL11" s="850"/>
      <c r="CM11" s="850"/>
      <c r="CN11" s="850"/>
      <c r="CO11" s="850"/>
      <c r="CP11" s="850"/>
      <c r="CQ11" s="850"/>
      <c r="CR11" s="850"/>
      <c r="CS11" s="850"/>
    </row>
    <row r="12" spans="2:175" s="851" customFormat="1" ht="16.5" customHeight="1">
      <c r="B12" s="852"/>
      <c r="C12" s="852"/>
      <c r="D12" s="853"/>
      <c r="E12" s="853"/>
      <c r="F12" s="853"/>
      <c r="G12" s="853"/>
      <c r="H12" s="1158" t="s">
        <v>174</v>
      </c>
      <c r="I12" s="1159"/>
      <c r="J12" s="854"/>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c r="BC12" s="855"/>
      <c r="BD12" s="855"/>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c r="DA12" s="855"/>
      <c r="DB12" s="855"/>
      <c r="DC12" s="855"/>
      <c r="DD12" s="855"/>
      <c r="DE12" s="855"/>
      <c r="DF12" s="855"/>
      <c r="DG12" s="855"/>
      <c r="DH12" s="855"/>
      <c r="DI12" s="855"/>
      <c r="DJ12" s="855"/>
      <c r="DK12" s="855"/>
      <c r="DL12" s="855"/>
      <c r="DM12" s="855"/>
      <c r="DN12" s="855"/>
      <c r="DO12" s="855"/>
      <c r="DP12" s="855"/>
      <c r="DQ12" s="855"/>
      <c r="DR12" s="855"/>
      <c r="DS12" s="855"/>
      <c r="DT12" s="855"/>
      <c r="DU12" s="855"/>
      <c r="DV12" s="855"/>
      <c r="DW12" s="855"/>
      <c r="DX12" s="855"/>
      <c r="DY12" s="855"/>
      <c r="DZ12" s="855"/>
      <c r="EA12" s="855"/>
      <c r="EB12" s="855"/>
      <c r="EC12" s="855"/>
      <c r="ED12" s="855"/>
      <c r="EE12" s="855"/>
      <c r="EF12" s="855"/>
      <c r="EG12" s="855"/>
      <c r="EH12" s="855"/>
      <c r="EI12" s="855"/>
      <c r="EJ12" s="855"/>
      <c r="EK12" s="855"/>
      <c r="EL12" s="855"/>
      <c r="EM12" s="855"/>
      <c r="EN12" s="855"/>
      <c r="EO12" s="855"/>
      <c r="EP12" s="855"/>
      <c r="EQ12" s="855"/>
      <c r="ER12" s="855"/>
      <c r="ES12" s="855"/>
      <c r="ET12" s="855"/>
      <c r="EU12" s="855"/>
      <c r="EV12" s="855"/>
      <c r="EW12" s="855"/>
      <c r="EX12" s="855"/>
      <c r="EY12" s="855"/>
      <c r="EZ12" s="855"/>
      <c r="FA12" s="855"/>
      <c r="FB12" s="855"/>
      <c r="FC12" s="855"/>
      <c r="FD12" s="855"/>
      <c r="FE12" s="855"/>
      <c r="FF12" s="855"/>
      <c r="FG12" s="855"/>
      <c r="FH12" s="855"/>
      <c r="FI12" s="855"/>
      <c r="FJ12" s="855"/>
      <c r="FK12" s="855"/>
      <c r="FL12" s="855"/>
      <c r="FM12" s="855"/>
      <c r="FN12" s="855"/>
      <c r="FO12" s="855"/>
      <c r="FP12" s="855"/>
      <c r="FQ12" s="855"/>
      <c r="FR12" s="855"/>
      <c r="FS12" s="855"/>
    </row>
    <row r="13" spans="2:175" s="856" customFormat="1" ht="16.5" customHeight="1">
      <c r="B13" s="857"/>
      <c r="C13" s="858">
        <v>1</v>
      </c>
      <c r="D13" s="859" t="s">
        <v>85</v>
      </c>
      <c r="E13" s="860" t="s">
        <v>323</v>
      </c>
      <c r="F13" s="861" t="s">
        <v>68</v>
      </c>
      <c r="G13" s="861" t="s">
        <v>324</v>
      </c>
      <c r="H13" s="862">
        <v>1</v>
      </c>
      <c r="I13" s="863">
        <f>TIME(8,0,0)</f>
        <v>0.3333333333333333</v>
      </c>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64"/>
      <c r="AN13" s="864"/>
      <c r="AO13" s="864"/>
      <c r="AP13" s="864"/>
      <c r="AQ13" s="864"/>
      <c r="AR13" s="864"/>
      <c r="AS13" s="864"/>
      <c r="AT13" s="864"/>
      <c r="AU13" s="864"/>
      <c r="AV13" s="864"/>
      <c r="AW13" s="864"/>
      <c r="AX13" s="864"/>
      <c r="AY13" s="864"/>
      <c r="AZ13" s="864"/>
      <c r="BA13" s="864"/>
      <c r="BB13" s="864"/>
      <c r="BC13" s="864"/>
      <c r="BD13" s="864"/>
      <c r="BE13" s="864"/>
      <c r="BF13" s="864"/>
      <c r="BG13" s="864"/>
      <c r="BH13" s="864"/>
      <c r="BI13" s="864"/>
      <c r="BJ13" s="864"/>
      <c r="BK13" s="864"/>
      <c r="BL13" s="864"/>
      <c r="BM13" s="864"/>
      <c r="BN13" s="864"/>
      <c r="BO13" s="864"/>
      <c r="BP13" s="864"/>
      <c r="BQ13" s="864"/>
      <c r="BR13" s="864"/>
      <c r="BS13" s="864"/>
      <c r="BT13" s="864"/>
      <c r="BU13" s="864"/>
      <c r="BV13" s="864"/>
      <c r="BW13" s="864"/>
      <c r="BX13" s="864"/>
      <c r="BY13" s="864"/>
      <c r="BZ13" s="864"/>
      <c r="CA13" s="864"/>
      <c r="CB13" s="864"/>
      <c r="CC13" s="864"/>
      <c r="CD13" s="864"/>
      <c r="CE13" s="864"/>
      <c r="CF13" s="864"/>
      <c r="CG13" s="864"/>
      <c r="CH13" s="864"/>
      <c r="CI13" s="864"/>
      <c r="CJ13" s="864"/>
      <c r="CK13" s="864"/>
      <c r="CL13" s="864"/>
      <c r="CM13" s="864"/>
      <c r="CN13" s="864"/>
      <c r="CO13" s="864"/>
      <c r="CP13" s="864"/>
      <c r="CQ13" s="864"/>
      <c r="CR13" s="864"/>
      <c r="CS13" s="864"/>
      <c r="CT13" s="864"/>
      <c r="CU13" s="864"/>
      <c r="CV13" s="864"/>
      <c r="CW13" s="864"/>
      <c r="CX13" s="864"/>
      <c r="CY13" s="864"/>
      <c r="CZ13" s="864"/>
      <c r="DA13" s="864"/>
      <c r="DB13" s="864"/>
      <c r="DC13" s="864"/>
      <c r="DD13" s="864"/>
      <c r="DE13" s="864"/>
      <c r="DF13" s="864"/>
      <c r="DG13" s="864"/>
      <c r="DH13" s="864"/>
      <c r="DI13" s="864"/>
      <c r="DJ13" s="864"/>
      <c r="DK13" s="864"/>
      <c r="DL13" s="864"/>
      <c r="DM13" s="864"/>
      <c r="DN13" s="864"/>
      <c r="DO13" s="864"/>
      <c r="DP13" s="864"/>
      <c r="DQ13" s="864"/>
      <c r="DR13" s="864"/>
      <c r="DS13" s="864"/>
      <c r="DT13" s="864"/>
      <c r="DU13" s="864"/>
      <c r="DV13" s="864"/>
      <c r="DW13" s="864"/>
      <c r="DX13" s="864"/>
      <c r="DY13" s="864"/>
      <c r="DZ13" s="864"/>
      <c r="EA13" s="864"/>
      <c r="EB13" s="864"/>
      <c r="EC13" s="864"/>
      <c r="ED13" s="864"/>
      <c r="EE13" s="864"/>
      <c r="EF13" s="864"/>
      <c r="EG13" s="864"/>
      <c r="EH13" s="864"/>
      <c r="EI13" s="864"/>
      <c r="EJ13" s="864"/>
      <c r="EK13" s="864"/>
      <c r="EL13" s="864"/>
      <c r="EM13" s="864"/>
      <c r="EN13" s="864"/>
      <c r="EO13" s="864"/>
      <c r="EP13" s="864"/>
      <c r="EQ13" s="864"/>
      <c r="ER13" s="864"/>
      <c r="ES13" s="864"/>
      <c r="ET13" s="864"/>
      <c r="EU13" s="864"/>
      <c r="EV13" s="864"/>
      <c r="EW13" s="864"/>
      <c r="EX13" s="864"/>
      <c r="EY13" s="864"/>
      <c r="EZ13" s="864"/>
      <c r="FA13" s="864"/>
      <c r="FB13" s="864"/>
      <c r="FC13" s="864"/>
      <c r="FD13" s="864"/>
      <c r="FE13" s="864"/>
      <c r="FF13" s="864"/>
      <c r="FG13" s="864"/>
      <c r="FH13" s="864"/>
      <c r="FI13" s="864"/>
      <c r="FJ13" s="864"/>
      <c r="FK13" s="864"/>
      <c r="FL13" s="864"/>
      <c r="FM13" s="864"/>
      <c r="FN13" s="864"/>
      <c r="FO13" s="864"/>
      <c r="FP13" s="864"/>
      <c r="FQ13" s="864"/>
      <c r="FR13" s="864"/>
      <c r="FS13" s="864"/>
    </row>
    <row r="14" spans="2:175" s="856" customFormat="1" ht="16.5" customHeight="1">
      <c r="B14" s="865"/>
      <c r="C14" s="866">
        <v>1.1</v>
      </c>
      <c r="D14" s="867" t="s">
        <v>85</v>
      </c>
      <c r="E14" s="868" t="s">
        <v>57</v>
      </c>
      <c r="F14" s="869" t="s">
        <v>68</v>
      </c>
      <c r="G14" s="869" t="s">
        <v>93</v>
      </c>
      <c r="H14" s="870"/>
      <c r="I14" s="871"/>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4"/>
      <c r="BA14" s="864"/>
      <c r="BB14" s="864"/>
      <c r="BC14" s="864"/>
      <c r="BD14" s="864"/>
      <c r="BE14" s="864"/>
      <c r="BF14" s="864"/>
      <c r="BG14" s="864"/>
      <c r="BH14" s="864"/>
      <c r="BI14" s="864"/>
      <c r="BJ14" s="864"/>
      <c r="BK14" s="864"/>
      <c r="BL14" s="864"/>
      <c r="BM14" s="864"/>
      <c r="BN14" s="864"/>
      <c r="BO14" s="864"/>
      <c r="BP14" s="864"/>
      <c r="BQ14" s="864"/>
      <c r="BR14" s="864"/>
      <c r="BS14" s="864"/>
      <c r="BT14" s="864"/>
      <c r="BU14" s="864"/>
      <c r="BV14" s="864"/>
      <c r="BW14" s="864"/>
      <c r="BX14" s="864"/>
      <c r="BY14" s="864"/>
      <c r="BZ14" s="864"/>
      <c r="CA14" s="864"/>
      <c r="CB14" s="864"/>
      <c r="CC14" s="864"/>
      <c r="CD14" s="864"/>
      <c r="CE14" s="864"/>
      <c r="CF14" s="864"/>
      <c r="CG14" s="864"/>
      <c r="CH14" s="864"/>
      <c r="CI14" s="864"/>
      <c r="CJ14" s="864"/>
      <c r="CK14" s="864"/>
      <c r="CL14" s="864"/>
      <c r="CM14" s="864"/>
      <c r="CN14" s="864"/>
      <c r="CO14" s="864"/>
      <c r="CP14" s="864"/>
      <c r="CQ14" s="864"/>
      <c r="CR14" s="864"/>
      <c r="CS14" s="864"/>
      <c r="CT14" s="864"/>
      <c r="CU14" s="864"/>
      <c r="CV14" s="864"/>
      <c r="CW14" s="864"/>
      <c r="CX14" s="864"/>
      <c r="CY14" s="864"/>
      <c r="CZ14" s="864"/>
      <c r="DA14" s="864"/>
      <c r="DB14" s="864"/>
      <c r="DC14" s="864"/>
      <c r="DD14" s="864"/>
      <c r="DE14" s="864"/>
      <c r="DF14" s="864"/>
      <c r="DG14" s="864"/>
      <c r="DH14" s="864"/>
      <c r="DI14" s="864"/>
      <c r="DJ14" s="864"/>
      <c r="DK14" s="864"/>
      <c r="DL14" s="864"/>
      <c r="DM14" s="864"/>
      <c r="DN14" s="864"/>
      <c r="DO14" s="864"/>
      <c r="DP14" s="864"/>
      <c r="DQ14" s="864"/>
      <c r="DR14" s="864"/>
      <c r="DS14" s="864"/>
      <c r="DT14" s="864"/>
      <c r="DU14" s="864"/>
      <c r="DV14" s="864"/>
      <c r="DW14" s="864"/>
      <c r="DX14" s="864"/>
      <c r="DY14" s="864"/>
      <c r="DZ14" s="864"/>
      <c r="EA14" s="864"/>
      <c r="EB14" s="864"/>
      <c r="EC14" s="864"/>
      <c r="ED14" s="864"/>
      <c r="EE14" s="864"/>
      <c r="EF14" s="864"/>
      <c r="EG14" s="864"/>
      <c r="EH14" s="864"/>
      <c r="EI14" s="864"/>
      <c r="EJ14" s="864"/>
      <c r="EK14" s="864"/>
      <c r="EL14" s="864"/>
      <c r="EM14" s="864"/>
      <c r="EN14" s="864"/>
      <c r="EO14" s="864"/>
      <c r="EP14" s="864"/>
      <c r="EQ14" s="864"/>
      <c r="ER14" s="864"/>
      <c r="ES14" s="864"/>
      <c r="ET14" s="864"/>
      <c r="EU14" s="864"/>
      <c r="EV14" s="864"/>
      <c r="EW14" s="864"/>
      <c r="EX14" s="864"/>
      <c r="EY14" s="864"/>
      <c r="EZ14" s="864"/>
      <c r="FA14" s="864"/>
      <c r="FB14" s="864"/>
      <c r="FC14" s="864"/>
      <c r="FD14" s="864"/>
      <c r="FE14" s="864"/>
      <c r="FF14" s="864"/>
      <c r="FG14" s="864"/>
      <c r="FH14" s="864"/>
      <c r="FI14" s="864"/>
      <c r="FJ14" s="864"/>
      <c r="FK14" s="864"/>
      <c r="FL14" s="864"/>
      <c r="FM14" s="864"/>
      <c r="FN14" s="864"/>
      <c r="FO14" s="864"/>
      <c r="FP14" s="864"/>
      <c r="FQ14" s="864"/>
      <c r="FR14" s="864"/>
      <c r="FS14" s="864"/>
    </row>
    <row r="15" spans="2:175" s="856" customFormat="1" ht="16.5" customHeight="1">
      <c r="B15" s="872"/>
      <c r="C15" s="872"/>
      <c r="D15" s="873"/>
      <c r="E15" s="874"/>
      <c r="F15" s="874"/>
      <c r="G15" s="874"/>
      <c r="H15" s="875"/>
      <c r="I15" s="876"/>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64"/>
      <c r="BC15" s="864"/>
      <c r="BD15" s="864"/>
      <c r="BE15" s="864"/>
      <c r="BF15" s="864"/>
      <c r="BG15" s="864"/>
      <c r="BH15" s="864"/>
      <c r="BI15" s="864"/>
      <c r="BJ15" s="864"/>
      <c r="BK15" s="864"/>
      <c r="BL15" s="864"/>
      <c r="BM15" s="864"/>
      <c r="BN15" s="864"/>
      <c r="BO15" s="864"/>
      <c r="BP15" s="864"/>
      <c r="BQ15" s="864"/>
      <c r="BR15" s="864"/>
      <c r="BS15" s="864"/>
      <c r="BT15" s="864"/>
      <c r="BU15" s="864"/>
      <c r="BV15" s="864"/>
      <c r="BW15" s="864"/>
      <c r="BX15" s="864"/>
      <c r="BY15" s="864"/>
      <c r="BZ15" s="864"/>
      <c r="CA15" s="864"/>
      <c r="CB15" s="864"/>
      <c r="CC15" s="864"/>
      <c r="CD15" s="864"/>
      <c r="CE15" s="864"/>
      <c r="CF15" s="864"/>
      <c r="CG15" s="864"/>
      <c r="CH15" s="864"/>
      <c r="CI15" s="864"/>
      <c r="CJ15" s="864"/>
      <c r="CK15" s="864"/>
      <c r="CL15" s="864"/>
      <c r="CM15" s="864"/>
      <c r="CN15" s="864"/>
      <c r="CO15" s="864"/>
      <c r="CP15" s="864"/>
      <c r="CQ15" s="864"/>
      <c r="CR15" s="864"/>
      <c r="CS15" s="864"/>
      <c r="CT15" s="864"/>
      <c r="CU15" s="864"/>
      <c r="CV15" s="864"/>
      <c r="CW15" s="864"/>
      <c r="CX15" s="864"/>
      <c r="CY15" s="864"/>
      <c r="CZ15" s="864"/>
      <c r="DA15" s="864"/>
      <c r="DB15" s="864"/>
      <c r="DC15" s="864"/>
      <c r="DD15" s="864"/>
      <c r="DE15" s="864"/>
      <c r="DF15" s="864"/>
      <c r="DG15" s="864"/>
      <c r="DH15" s="864"/>
      <c r="DI15" s="864"/>
      <c r="DJ15" s="864"/>
      <c r="DK15" s="864"/>
      <c r="DL15" s="864"/>
      <c r="DM15" s="864"/>
      <c r="DN15" s="864"/>
      <c r="DO15" s="864"/>
      <c r="DP15" s="864"/>
      <c r="DQ15" s="864"/>
      <c r="DR15" s="864"/>
      <c r="DS15" s="864"/>
      <c r="DT15" s="864"/>
      <c r="DU15" s="864"/>
      <c r="DV15" s="864"/>
      <c r="DW15" s="864"/>
      <c r="DX15" s="864"/>
      <c r="DY15" s="864"/>
      <c r="DZ15" s="864"/>
      <c r="EA15" s="864"/>
      <c r="EB15" s="864"/>
      <c r="EC15" s="864"/>
      <c r="ED15" s="864"/>
      <c r="EE15" s="864"/>
      <c r="EF15" s="864"/>
      <c r="EG15" s="864"/>
      <c r="EH15" s="864"/>
      <c r="EI15" s="864"/>
      <c r="EJ15" s="864"/>
      <c r="EK15" s="864"/>
      <c r="EL15" s="864"/>
      <c r="EM15" s="864"/>
      <c r="EN15" s="864"/>
      <c r="EO15" s="864"/>
      <c r="EP15" s="864"/>
      <c r="EQ15" s="864"/>
      <c r="ER15" s="864"/>
      <c r="ES15" s="864"/>
      <c r="ET15" s="864"/>
      <c r="EU15" s="864"/>
      <c r="EV15" s="864"/>
      <c r="EW15" s="864"/>
      <c r="EX15" s="864"/>
      <c r="EY15" s="864"/>
      <c r="EZ15" s="864"/>
      <c r="FA15" s="864"/>
      <c r="FB15" s="864"/>
      <c r="FC15" s="864"/>
      <c r="FD15" s="864"/>
      <c r="FE15" s="864"/>
      <c r="FF15" s="864"/>
      <c r="FG15" s="864"/>
      <c r="FH15" s="864"/>
      <c r="FI15" s="864"/>
      <c r="FJ15" s="864"/>
      <c r="FK15" s="864"/>
      <c r="FL15" s="864"/>
      <c r="FM15" s="864"/>
      <c r="FN15" s="864"/>
      <c r="FO15" s="864"/>
      <c r="FP15" s="864"/>
      <c r="FQ15" s="864"/>
      <c r="FR15" s="864"/>
      <c r="FS15" s="864"/>
    </row>
    <row r="16" spans="2:175" s="856" customFormat="1" ht="16.5" customHeight="1">
      <c r="B16" s="877"/>
      <c r="C16" s="878">
        <v>2</v>
      </c>
      <c r="D16" s="879" t="s">
        <v>85</v>
      </c>
      <c r="E16" s="880" t="s">
        <v>90</v>
      </c>
      <c r="F16" s="881"/>
      <c r="G16" s="881"/>
      <c r="H16" s="882">
        <v>11</v>
      </c>
      <c r="I16" s="883">
        <f>I13+TIME(0,H13,0)</f>
        <v>0.33402777777777776</v>
      </c>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4"/>
      <c r="BC16" s="864"/>
      <c r="BD16" s="864"/>
      <c r="BE16" s="864"/>
      <c r="BF16" s="864"/>
      <c r="BG16" s="864"/>
      <c r="BH16" s="864"/>
      <c r="BI16" s="864"/>
      <c r="BJ16" s="864"/>
      <c r="BK16" s="864"/>
      <c r="BL16" s="864"/>
      <c r="BM16" s="864"/>
      <c r="BN16" s="864"/>
      <c r="BO16" s="864"/>
      <c r="BP16" s="864"/>
      <c r="BQ16" s="864"/>
      <c r="BR16" s="864"/>
      <c r="BS16" s="864"/>
      <c r="BT16" s="864"/>
      <c r="BU16" s="864"/>
      <c r="BV16" s="864"/>
      <c r="BW16" s="864"/>
      <c r="BX16" s="864"/>
      <c r="BY16" s="864"/>
      <c r="BZ16" s="864"/>
      <c r="CA16" s="864"/>
      <c r="CB16" s="864"/>
      <c r="CC16" s="864"/>
      <c r="CD16" s="864"/>
      <c r="CE16" s="864"/>
      <c r="CF16" s="864"/>
      <c r="CG16" s="864"/>
      <c r="CH16" s="864"/>
      <c r="CI16" s="864"/>
      <c r="CJ16" s="864"/>
      <c r="CK16" s="864"/>
      <c r="CL16" s="864"/>
      <c r="CM16" s="864"/>
      <c r="CN16" s="864"/>
      <c r="CO16" s="864"/>
      <c r="CP16" s="864"/>
      <c r="CQ16" s="864"/>
      <c r="CR16" s="864"/>
      <c r="CS16" s="864"/>
      <c r="CT16" s="864"/>
      <c r="CU16" s="864"/>
      <c r="CV16" s="864"/>
      <c r="CW16" s="864"/>
      <c r="CX16" s="864"/>
      <c r="CY16" s="864"/>
      <c r="CZ16" s="864"/>
      <c r="DA16" s="864"/>
      <c r="DB16" s="864"/>
      <c r="DC16" s="864"/>
      <c r="DD16" s="864"/>
      <c r="DE16" s="864"/>
      <c r="DF16" s="864"/>
      <c r="DG16" s="864"/>
      <c r="DH16" s="864"/>
      <c r="DI16" s="864"/>
      <c r="DJ16" s="864"/>
      <c r="DK16" s="864"/>
      <c r="DL16" s="864"/>
      <c r="DM16" s="864"/>
      <c r="DN16" s="864"/>
      <c r="DO16" s="864"/>
      <c r="DP16" s="864"/>
      <c r="DQ16" s="864"/>
      <c r="DR16" s="864"/>
      <c r="DS16" s="864"/>
      <c r="DT16" s="864"/>
      <c r="DU16" s="864"/>
      <c r="DV16" s="864"/>
      <c r="DW16" s="864"/>
      <c r="DX16" s="864"/>
      <c r="DY16" s="864"/>
      <c r="DZ16" s="864"/>
      <c r="EA16" s="864"/>
      <c r="EB16" s="864"/>
      <c r="EC16" s="864"/>
      <c r="ED16" s="864"/>
      <c r="EE16" s="864"/>
      <c r="EF16" s="864"/>
      <c r="EG16" s="864"/>
      <c r="EH16" s="864"/>
      <c r="EI16" s="864"/>
      <c r="EJ16" s="864"/>
      <c r="EK16" s="864"/>
      <c r="EL16" s="864"/>
      <c r="EM16" s="864"/>
      <c r="EN16" s="864"/>
      <c r="EO16" s="864"/>
      <c r="EP16" s="864"/>
      <c r="EQ16" s="864"/>
      <c r="ER16" s="864"/>
      <c r="ES16" s="864"/>
      <c r="ET16" s="864"/>
      <c r="EU16" s="864"/>
      <c r="EV16" s="864"/>
      <c r="EW16" s="864"/>
      <c r="EX16" s="864"/>
      <c r="EY16" s="864"/>
      <c r="EZ16" s="864"/>
      <c r="FA16" s="864"/>
      <c r="FB16" s="864"/>
      <c r="FC16" s="864"/>
      <c r="FD16" s="864"/>
      <c r="FE16" s="864"/>
      <c r="FF16" s="864"/>
      <c r="FG16" s="864"/>
      <c r="FH16" s="864"/>
      <c r="FI16" s="864"/>
      <c r="FJ16" s="864"/>
      <c r="FK16" s="864"/>
      <c r="FL16" s="864"/>
      <c r="FM16" s="864"/>
      <c r="FN16" s="864"/>
      <c r="FO16" s="864"/>
      <c r="FP16" s="864"/>
      <c r="FQ16" s="864"/>
      <c r="FR16" s="864"/>
      <c r="FS16" s="864"/>
    </row>
    <row r="17" spans="2:175" s="884" customFormat="1" ht="16.5" customHeight="1">
      <c r="B17" s="885"/>
      <c r="C17" s="886">
        <v>2.1</v>
      </c>
      <c r="D17" s="887" t="s">
        <v>85</v>
      </c>
      <c r="E17" s="888" t="s">
        <v>325</v>
      </c>
      <c r="F17" s="889" t="s">
        <v>68</v>
      </c>
      <c r="G17" s="890" t="s">
        <v>324</v>
      </c>
      <c r="H17" s="891"/>
      <c r="I17" s="892"/>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26"/>
      <c r="AO17" s="826"/>
      <c r="AP17" s="826"/>
      <c r="AQ17" s="826"/>
      <c r="AR17" s="826"/>
      <c r="AS17" s="826"/>
      <c r="AT17" s="826"/>
      <c r="AU17" s="826"/>
      <c r="AV17" s="826"/>
      <c r="AW17" s="826"/>
      <c r="AX17" s="826"/>
      <c r="AY17" s="826"/>
      <c r="AZ17" s="826"/>
      <c r="BA17" s="826"/>
      <c r="BB17" s="826"/>
      <c r="BC17" s="826"/>
      <c r="BD17" s="826"/>
      <c r="BE17" s="826"/>
      <c r="BF17" s="826"/>
      <c r="BG17" s="826"/>
      <c r="BH17" s="826"/>
      <c r="BI17" s="826"/>
      <c r="BJ17" s="826"/>
      <c r="BK17" s="826"/>
      <c r="BL17" s="826"/>
      <c r="BM17" s="826"/>
      <c r="BN17" s="826"/>
      <c r="BO17" s="826"/>
      <c r="BP17" s="826"/>
      <c r="BQ17" s="826"/>
      <c r="BR17" s="826"/>
      <c r="BS17" s="826"/>
      <c r="BT17" s="826"/>
      <c r="BU17" s="826"/>
      <c r="BV17" s="826"/>
      <c r="BW17" s="826"/>
      <c r="BX17" s="826"/>
      <c r="BY17" s="826"/>
      <c r="BZ17" s="826"/>
      <c r="CA17" s="826"/>
      <c r="CB17" s="826"/>
      <c r="CC17" s="826"/>
      <c r="CD17" s="826"/>
      <c r="CE17" s="826"/>
      <c r="CF17" s="826"/>
      <c r="CG17" s="826"/>
      <c r="CH17" s="826"/>
      <c r="CI17" s="826"/>
      <c r="CJ17" s="826"/>
      <c r="CK17" s="826"/>
      <c r="CL17" s="826"/>
      <c r="CM17" s="826"/>
      <c r="CN17" s="826"/>
      <c r="CO17" s="826"/>
      <c r="CP17" s="826"/>
      <c r="CQ17" s="826"/>
      <c r="CR17" s="826"/>
      <c r="CS17" s="826"/>
      <c r="CT17" s="826"/>
      <c r="CU17" s="826"/>
      <c r="CV17" s="826"/>
      <c r="CW17" s="826"/>
      <c r="CX17" s="826"/>
      <c r="CY17" s="826"/>
      <c r="CZ17" s="826"/>
      <c r="DA17" s="826"/>
      <c r="DB17" s="826"/>
      <c r="DC17" s="826"/>
      <c r="DD17" s="826"/>
      <c r="DE17" s="826"/>
      <c r="DF17" s="826"/>
      <c r="DG17" s="826"/>
      <c r="DH17" s="826"/>
      <c r="DI17" s="826"/>
      <c r="DJ17" s="826"/>
      <c r="DK17" s="826"/>
      <c r="DL17" s="826"/>
      <c r="DM17" s="826"/>
      <c r="DN17" s="826"/>
      <c r="DO17" s="826"/>
      <c r="DP17" s="826"/>
      <c r="DQ17" s="826"/>
      <c r="DR17" s="826"/>
      <c r="DS17" s="826"/>
      <c r="DT17" s="826"/>
      <c r="DU17" s="826"/>
      <c r="DV17" s="826"/>
      <c r="DW17" s="826"/>
      <c r="DX17" s="826"/>
      <c r="DY17" s="826"/>
      <c r="DZ17" s="826"/>
      <c r="EA17" s="826"/>
      <c r="EB17" s="826"/>
      <c r="EC17" s="826"/>
      <c r="ED17" s="826"/>
      <c r="EE17" s="826"/>
      <c r="EF17" s="826"/>
      <c r="EG17" s="826"/>
      <c r="EH17" s="826"/>
      <c r="EI17" s="826"/>
      <c r="EJ17" s="826"/>
      <c r="EK17" s="826"/>
      <c r="EL17" s="826"/>
      <c r="EM17" s="826"/>
      <c r="EN17" s="826"/>
      <c r="EO17" s="826"/>
      <c r="EP17" s="826"/>
      <c r="EQ17" s="826"/>
      <c r="ER17" s="826"/>
      <c r="ES17" s="826"/>
      <c r="ET17" s="826"/>
      <c r="EU17" s="826"/>
      <c r="EV17" s="826"/>
      <c r="EW17" s="826"/>
      <c r="EX17" s="826"/>
      <c r="EY17" s="826"/>
      <c r="EZ17" s="826"/>
      <c r="FA17" s="826"/>
      <c r="FB17" s="826"/>
      <c r="FC17" s="826"/>
      <c r="FD17" s="826"/>
      <c r="FE17" s="826"/>
      <c r="FF17" s="826"/>
      <c r="FG17" s="826"/>
      <c r="FH17" s="826"/>
      <c r="FI17" s="826"/>
      <c r="FJ17" s="826"/>
      <c r="FK17" s="826"/>
      <c r="FL17" s="826"/>
      <c r="FM17" s="826"/>
      <c r="FN17" s="826"/>
      <c r="FO17" s="826"/>
      <c r="FP17" s="826"/>
      <c r="FQ17" s="826"/>
      <c r="FR17" s="826"/>
      <c r="FS17" s="826"/>
    </row>
    <row r="18" spans="2:175" s="851" customFormat="1" ht="16.5" customHeight="1">
      <c r="B18" s="893"/>
      <c r="C18" s="894" t="s">
        <v>225</v>
      </c>
      <c r="D18" s="895" t="s">
        <v>85</v>
      </c>
      <c r="E18" s="896" t="s">
        <v>303</v>
      </c>
      <c r="F18" s="889" t="s">
        <v>68</v>
      </c>
      <c r="G18" s="890" t="s">
        <v>324</v>
      </c>
      <c r="H18" s="891"/>
      <c r="I18" s="892"/>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5"/>
      <c r="AZ18" s="855"/>
      <c r="BA18" s="855"/>
      <c r="BB18" s="855"/>
      <c r="BC18" s="855"/>
      <c r="BD18" s="855"/>
      <c r="BE18" s="855"/>
      <c r="BF18" s="855"/>
      <c r="BG18" s="855"/>
      <c r="BH18" s="855"/>
      <c r="BI18" s="855"/>
      <c r="BJ18" s="855"/>
      <c r="BK18" s="855"/>
      <c r="BL18" s="855"/>
      <c r="BM18" s="855"/>
      <c r="BN18" s="855"/>
      <c r="BO18" s="855"/>
      <c r="BP18" s="855"/>
      <c r="BQ18" s="855"/>
      <c r="BR18" s="855"/>
      <c r="BS18" s="855"/>
      <c r="BT18" s="855"/>
      <c r="BU18" s="855"/>
      <c r="BV18" s="855"/>
      <c r="BW18" s="855"/>
      <c r="BX18" s="855"/>
      <c r="BY18" s="855"/>
      <c r="BZ18" s="855"/>
      <c r="CA18" s="855"/>
      <c r="CB18" s="855"/>
      <c r="CC18" s="855"/>
      <c r="CD18" s="855"/>
      <c r="CE18" s="855"/>
      <c r="CF18" s="855"/>
      <c r="CG18" s="855"/>
      <c r="CH18" s="855"/>
      <c r="CI18" s="855"/>
      <c r="CJ18" s="855"/>
      <c r="CK18" s="855"/>
      <c r="CL18" s="855"/>
      <c r="CM18" s="855"/>
      <c r="CN18" s="855"/>
      <c r="CO18" s="855"/>
      <c r="CP18" s="855"/>
      <c r="CQ18" s="855"/>
      <c r="CR18" s="855"/>
      <c r="CS18" s="855"/>
      <c r="CT18" s="855"/>
      <c r="CU18" s="855"/>
      <c r="CV18" s="855"/>
      <c r="CW18" s="855"/>
      <c r="CX18" s="855"/>
      <c r="CY18" s="855"/>
      <c r="CZ18" s="855"/>
      <c r="DA18" s="855"/>
      <c r="DB18" s="855"/>
      <c r="DC18" s="855"/>
      <c r="DD18" s="855"/>
      <c r="DE18" s="855"/>
      <c r="DF18" s="855"/>
      <c r="DG18" s="855"/>
      <c r="DH18" s="855"/>
      <c r="DI18" s="855"/>
      <c r="DJ18" s="855"/>
      <c r="DK18" s="855"/>
      <c r="DL18" s="855"/>
      <c r="DM18" s="855"/>
      <c r="DN18" s="855"/>
      <c r="DO18" s="855"/>
      <c r="DP18" s="855"/>
      <c r="DQ18" s="855"/>
      <c r="DR18" s="855"/>
      <c r="DS18" s="855"/>
      <c r="DT18" s="855"/>
      <c r="DU18" s="855"/>
      <c r="DV18" s="855"/>
      <c r="DW18" s="855"/>
      <c r="DX18" s="855"/>
      <c r="DY18" s="855"/>
      <c r="DZ18" s="855"/>
      <c r="EA18" s="855"/>
      <c r="EB18" s="855"/>
      <c r="EC18" s="855"/>
      <c r="ED18" s="855"/>
      <c r="EE18" s="855"/>
      <c r="EF18" s="855"/>
      <c r="EG18" s="855"/>
      <c r="EH18" s="855"/>
      <c r="EI18" s="855"/>
      <c r="EJ18" s="855"/>
      <c r="EK18" s="855"/>
      <c r="EL18" s="855"/>
      <c r="EM18" s="855"/>
      <c r="EN18" s="855"/>
      <c r="EO18" s="855"/>
      <c r="EP18" s="855"/>
      <c r="EQ18" s="855"/>
      <c r="ER18" s="855"/>
      <c r="ES18" s="855"/>
      <c r="ET18" s="855"/>
      <c r="EU18" s="855"/>
      <c r="EV18" s="855"/>
      <c r="EW18" s="855"/>
      <c r="EX18" s="855"/>
      <c r="EY18" s="855"/>
      <c r="EZ18" s="855"/>
      <c r="FA18" s="855"/>
      <c r="FB18" s="855"/>
      <c r="FC18" s="855"/>
      <c r="FD18" s="855"/>
      <c r="FE18" s="855"/>
      <c r="FF18" s="855"/>
      <c r="FG18" s="855"/>
      <c r="FH18" s="855"/>
      <c r="FI18" s="855"/>
      <c r="FJ18" s="855"/>
      <c r="FK18" s="855"/>
      <c r="FL18" s="855"/>
      <c r="FM18" s="855"/>
      <c r="FN18" s="855"/>
      <c r="FO18" s="855"/>
      <c r="FP18" s="855"/>
      <c r="FQ18" s="855"/>
      <c r="FR18" s="855"/>
      <c r="FS18" s="855"/>
    </row>
    <row r="19" spans="2:175" s="851" customFormat="1" ht="16.5" customHeight="1">
      <c r="B19" s="893"/>
      <c r="C19" s="894">
        <v>2.2</v>
      </c>
      <c r="D19" s="895" t="s">
        <v>85</v>
      </c>
      <c r="E19" s="897" t="s">
        <v>260</v>
      </c>
      <c r="F19" s="889" t="s">
        <v>68</v>
      </c>
      <c r="G19" s="890" t="s">
        <v>326</v>
      </c>
      <c r="H19" s="891"/>
      <c r="I19" s="892"/>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855"/>
      <c r="AY19" s="855"/>
      <c r="AZ19" s="855"/>
      <c r="BA19" s="855"/>
      <c r="BB19" s="855"/>
      <c r="BC19" s="855"/>
      <c r="BD19" s="855"/>
      <c r="BE19" s="855"/>
      <c r="BF19" s="855"/>
      <c r="BG19" s="855"/>
      <c r="BH19" s="855"/>
      <c r="BI19" s="855"/>
      <c r="BJ19" s="855"/>
      <c r="BK19" s="855"/>
      <c r="BL19" s="855"/>
      <c r="BM19" s="855"/>
      <c r="BN19" s="855"/>
      <c r="BO19" s="855"/>
      <c r="BP19" s="855"/>
      <c r="BQ19" s="855"/>
      <c r="BR19" s="855"/>
      <c r="BS19" s="855"/>
      <c r="BT19" s="855"/>
      <c r="BU19" s="855"/>
      <c r="BV19" s="855"/>
      <c r="BW19" s="855"/>
      <c r="BX19" s="855"/>
      <c r="BY19" s="855"/>
      <c r="BZ19" s="855"/>
      <c r="CA19" s="855"/>
      <c r="CB19" s="855"/>
      <c r="CC19" s="855"/>
      <c r="CD19" s="855"/>
      <c r="CE19" s="855"/>
      <c r="CF19" s="855"/>
      <c r="CG19" s="855"/>
      <c r="CH19" s="855"/>
      <c r="CI19" s="855"/>
      <c r="CJ19" s="855"/>
      <c r="CK19" s="855"/>
      <c r="CL19" s="855"/>
      <c r="CM19" s="855"/>
      <c r="CN19" s="855"/>
      <c r="CO19" s="855"/>
      <c r="CP19" s="855"/>
      <c r="CQ19" s="855"/>
      <c r="CR19" s="855"/>
      <c r="CS19" s="855"/>
      <c r="CT19" s="855"/>
      <c r="CU19" s="855"/>
      <c r="CV19" s="855"/>
      <c r="CW19" s="855"/>
      <c r="CX19" s="855"/>
      <c r="CY19" s="855"/>
      <c r="CZ19" s="855"/>
      <c r="DA19" s="855"/>
      <c r="DB19" s="855"/>
      <c r="DC19" s="855"/>
      <c r="DD19" s="855"/>
      <c r="DE19" s="855"/>
      <c r="DF19" s="855"/>
      <c r="DG19" s="855"/>
      <c r="DH19" s="855"/>
      <c r="DI19" s="855"/>
      <c r="DJ19" s="855"/>
      <c r="DK19" s="855"/>
      <c r="DL19" s="855"/>
      <c r="DM19" s="855"/>
      <c r="DN19" s="855"/>
      <c r="DO19" s="855"/>
      <c r="DP19" s="855"/>
      <c r="DQ19" s="855"/>
      <c r="DR19" s="855"/>
      <c r="DS19" s="855"/>
      <c r="DT19" s="855"/>
      <c r="DU19" s="855"/>
      <c r="DV19" s="855"/>
      <c r="DW19" s="855"/>
      <c r="DX19" s="855"/>
      <c r="DY19" s="855"/>
      <c r="DZ19" s="855"/>
      <c r="EA19" s="855"/>
      <c r="EB19" s="855"/>
      <c r="EC19" s="855"/>
      <c r="ED19" s="855"/>
      <c r="EE19" s="855"/>
      <c r="EF19" s="855"/>
      <c r="EG19" s="855"/>
      <c r="EH19" s="855"/>
      <c r="EI19" s="855"/>
      <c r="EJ19" s="855"/>
      <c r="EK19" s="855"/>
      <c r="EL19" s="855"/>
      <c r="EM19" s="855"/>
      <c r="EN19" s="855"/>
      <c r="EO19" s="855"/>
      <c r="EP19" s="855"/>
      <c r="EQ19" s="855"/>
      <c r="ER19" s="855"/>
      <c r="ES19" s="855"/>
      <c r="ET19" s="855"/>
      <c r="EU19" s="855"/>
      <c r="EV19" s="855"/>
      <c r="EW19" s="855"/>
      <c r="EX19" s="855"/>
      <c r="EY19" s="855"/>
      <c r="EZ19" s="855"/>
      <c r="FA19" s="855"/>
      <c r="FB19" s="855"/>
      <c r="FC19" s="855"/>
      <c r="FD19" s="855"/>
      <c r="FE19" s="855"/>
      <c r="FF19" s="855"/>
      <c r="FG19" s="855"/>
      <c r="FH19" s="855"/>
      <c r="FI19" s="855"/>
      <c r="FJ19" s="855"/>
      <c r="FK19" s="855"/>
      <c r="FL19" s="855"/>
      <c r="FM19" s="855"/>
      <c r="FN19" s="855"/>
      <c r="FO19" s="855"/>
      <c r="FP19" s="855"/>
      <c r="FQ19" s="855"/>
      <c r="FR19" s="855"/>
      <c r="FS19" s="855"/>
    </row>
    <row r="20" spans="2:175" s="856" customFormat="1" ht="16.5" customHeight="1">
      <c r="B20" s="865"/>
      <c r="C20" s="866"/>
      <c r="D20" s="1145" t="s">
        <v>71</v>
      </c>
      <c r="E20" s="1145"/>
      <c r="F20" s="869"/>
      <c r="G20" s="869"/>
      <c r="H20" s="870"/>
      <c r="I20" s="898"/>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c r="BA20" s="864"/>
      <c r="BB20" s="864"/>
      <c r="BC20" s="864"/>
      <c r="BD20" s="864"/>
      <c r="BE20" s="864"/>
      <c r="BF20" s="864"/>
      <c r="BG20" s="864"/>
      <c r="BH20" s="864"/>
      <c r="BI20" s="864"/>
      <c r="BJ20" s="864"/>
      <c r="BK20" s="864"/>
      <c r="BL20" s="864"/>
      <c r="BM20" s="864"/>
      <c r="BN20" s="864"/>
      <c r="BO20" s="864"/>
      <c r="BP20" s="864"/>
      <c r="BQ20" s="864"/>
      <c r="BR20" s="864"/>
      <c r="BS20" s="864"/>
      <c r="BT20" s="864"/>
      <c r="BU20" s="864"/>
      <c r="BV20" s="864"/>
      <c r="BW20" s="864"/>
      <c r="BX20" s="864"/>
      <c r="BY20" s="864"/>
      <c r="BZ20" s="864"/>
      <c r="CA20" s="864"/>
      <c r="CB20" s="864"/>
      <c r="CC20" s="864"/>
      <c r="CD20" s="864"/>
      <c r="CE20" s="864"/>
      <c r="CF20" s="864"/>
      <c r="CG20" s="864"/>
      <c r="CH20" s="864"/>
      <c r="CI20" s="864"/>
      <c r="CJ20" s="864"/>
      <c r="CK20" s="864"/>
      <c r="CL20" s="864"/>
      <c r="CM20" s="864"/>
      <c r="CN20" s="864"/>
      <c r="CO20" s="864"/>
      <c r="CP20" s="864"/>
      <c r="CQ20" s="864"/>
      <c r="CR20" s="864"/>
      <c r="CS20" s="864"/>
      <c r="CT20" s="864"/>
      <c r="CU20" s="864"/>
      <c r="CV20" s="864"/>
      <c r="CW20" s="864"/>
      <c r="CX20" s="864"/>
      <c r="CY20" s="864"/>
      <c r="CZ20" s="864"/>
      <c r="DA20" s="864"/>
      <c r="DB20" s="864"/>
      <c r="DC20" s="864"/>
      <c r="DD20" s="864"/>
      <c r="DE20" s="864"/>
      <c r="DF20" s="864"/>
      <c r="DG20" s="864"/>
      <c r="DH20" s="864"/>
      <c r="DI20" s="864"/>
      <c r="DJ20" s="864"/>
      <c r="DK20" s="864"/>
      <c r="DL20" s="864"/>
      <c r="DM20" s="864"/>
      <c r="DN20" s="864"/>
      <c r="DO20" s="864"/>
      <c r="DP20" s="864"/>
      <c r="DQ20" s="864"/>
      <c r="DR20" s="864"/>
      <c r="DS20" s="864"/>
      <c r="DT20" s="864"/>
      <c r="DU20" s="864"/>
      <c r="DV20" s="864"/>
      <c r="DW20" s="864"/>
      <c r="DX20" s="864"/>
      <c r="DY20" s="864"/>
      <c r="DZ20" s="864"/>
      <c r="EA20" s="864"/>
      <c r="EB20" s="864"/>
      <c r="EC20" s="864"/>
      <c r="ED20" s="864"/>
      <c r="EE20" s="864"/>
      <c r="EF20" s="864"/>
      <c r="EG20" s="864"/>
      <c r="EH20" s="864"/>
      <c r="EI20" s="864"/>
      <c r="EJ20" s="864"/>
      <c r="EK20" s="864"/>
      <c r="EL20" s="864"/>
      <c r="EM20" s="864"/>
      <c r="EN20" s="864"/>
      <c r="EO20" s="864"/>
      <c r="EP20" s="864"/>
      <c r="EQ20" s="864"/>
      <c r="ER20" s="864"/>
      <c r="ES20" s="864"/>
      <c r="ET20" s="864"/>
      <c r="EU20" s="864"/>
      <c r="EV20" s="864"/>
      <c r="EW20" s="864"/>
      <c r="EX20" s="864"/>
      <c r="EY20" s="864"/>
      <c r="EZ20" s="864"/>
      <c r="FA20" s="864"/>
      <c r="FB20" s="864"/>
      <c r="FC20" s="864"/>
      <c r="FD20" s="864"/>
      <c r="FE20" s="864"/>
      <c r="FF20" s="864"/>
      <c r="FG20" s="864"/>
      <c r="FH20" s="864"/>
      <c r="FI20" s="864"/>
      <c r="FJ20" s="864"/>
      <c r="FK20" s="864"/>
      <c r="FL20" s="864"/>
      <c r="FM20" s="864"/>
      <c r="FN20" s="864"/>
      <c r="FO20" s="864"/>
      <c r="FP20" s="864"/>
      <c r="FQ20" s="864"/>
      <c r="FR20" s="864"/>
      <c r="FS20" s="864"/>
    </row>
    <row r="21" spans="2:175" s="856" customFormat="1" ht="16.5" customHeight="1">
      <c r="B21" s="872"/>
      <c r="C21" s="872"/>
      <c r="D21" s="874"/>
      <c r="E21" s="873"/>
      <c r="F21" s="874"/>
      <c r="G21" s="874"/>
      <c r="H21" s="875"/>
      <c r="I21" s="899"/>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4"/>
      <c r="BB21" s="864"/>
      <c r="BC21" s="864"/>
      <c r="BD21" s="864"/>
      <c r="BE21" s="864"/>
      <c r="BF21" s="864"/>
      <c r="BG21" s="864"/>
      <c r="BH21" s="864"/>
      <c r="BI21" s="864"/>
      <c r="BJ21" s="864"/>
      <c r="BK21" s="864"/>
      <c r="BL21" s="864"/>
      <c r="BM21" s="864"/>
      <c r="BN21" s="864"/>
      <c r="BO21" s="864"/>
      <c r="BP21" s="864"/>
      <c r="BQ21" s="864"/>
      <c r="BR21" s="864"/>
      <c r="BS21" s="864"/>
      <c r="BT21" s="864"/>
      <c r="BU21" s="864"/>
      <c r="BV21" s="864"/>
      <c r="BW21" s="864"/>
      <c r="BX21" s="864"/>
      <c r="BY21" s="864"/>
      <c r="BZ21" s="864"/>
      <c r="CA21" s="864"/>
      <c r="CB21" s="864"/>
      <c r="CC21" s="864"/>
      <c r="CD21" s="864"/>
      <c r="CE21" s="864"/>
      <c r="CF21" s="864"/>
      <c r="CG21" s="864"/>
      <c r="CH21" s="864"/>
      <c r="CI21" s="864"/>
      <c r="CJ21" s="864"/>
      <c r="CK21" s="864"/>
      <c r="CL21" s="864"/>
      <c r="CM21" s="864"/>
      <c r="CN21" s="864"/>
      <c r="CO21" s="864"/>
      <c r="CP21" s="864"/>
      <c r="CQ21" s="864"/>
      <c r="CR21" s="864"/>
      <c r="CS21" s="864"/>
      <c r="CT21" s="864"/>
      <c r="CU21" s="864"/>
      <c r="CV21" s="864"/>
      <c r="CW21" s="864"/>
      <c r="CX21" s="864"/>
      <c r="CY21" s="864"/>
      <c r="CZ21" s="864"/>
      <c r="DA21" s="864"/>
      <c r="DB21" s="864"/>
      <c r="DC21" s="864"/>
      <c r="DD21" s="864"/>
      <c r="DE21" s="864"/>
      <c r="DF21" s="864"/>
      <c r="DG21" s="864"/>
      <c r="DH21" s="864"/>
      <c r="DI21" s="864"/>
      <c r="DJ21" s="864"/>
      <c r="DK21" s="864"/>
      <c r="DL21" s="864"/>
      <c r="DM21" s="864"/>
      <c r="DN21" s="864"/>
      <c r="DO21" s="864"/>
      <c r="DP21" s="864"/>
      <c r="DQ21" s="864"/>
      <c r="DR21" s="864"/>
      <c r="DS21" s="864"/>
      <c r="DT21" s="864"/>
      <c r="DU21" s="864"/>
      <c r="DV21" s="864"/>
      <c r="DW21" s="864"/>
      <c r="DX21" s="864"/>
      <c r="DY21" s="864"/>
      <c r="DZ21" s="864"/>
      <c r="EA21" s="864"/>
      <c r="EB21" s="864"/>
      <c r="EC21" s="864"/>
      <c r="ED21" s="864"/>
      <c r="EE21" s="864"/>
      <c r="EF21" s="864"/>
      <c r="EG21" s="864"/>
      <c r="EH21" s="864"/>
      <c r="EI21" s="864"/>
      <c r="EJ21" s="864"/>
      <c r="EK21" s="864"/>
      <c r="EL21" s="864"/>
      <c r="EM21" s="864"/>
      <c r="EN21" s="864"/>
      <c r="EO21" s="864"/>
      <c r="EP21" s="864"/>
      <c r="EQ21" s="864"/>
      <c r="ER21" s="864"/>
      <c r="ES21" s="864"/>
      <c r="ET21" s="864"/>
      <c r="EU21" s="864"/>
      <c r="EV21" s="864"/>
      <c r="EW21" s="864"/>
      <c r="EX21" s="864"/>
      <c r="EY21" s="864"/>
      <c r="EZ21" s="864"/>
      <c r="FA21" s="864"/>
      <c r="FB21" s="864"/>
      <c r="FC21" s="864"/>
      <c r="FD21" s="864"/>
      <c r="FE21" s="864"/>
      <c r="FF21" s="864"/>
      <c r="FG21" s="864"/>
      <c r="FH21" s="864"/>
      <c r="FI21" s="864"/>
      <c r="FJ21" s="864"/>
      <c r="FK21" s="864"/>
      <c r="FL21" s="864"/>
      <c r="FM21" s="864"/>
      <c r="FN21" s="864"/>
      <c r="FO21" s="864"/>
      <c r="FP21" s="864"/>
      <c r="FQ21" s="864"/>
      <c r="FR21" s="864"/>
      <c r="FS21" s="864"/>
    </row>
    <row r="22" spans="2:175" s="884" customFormat="1" ht="16.5" customHeight="1">
      <c r="B22" s="900"/>
      <c r="C22" s="901">
        <v>3</v>
      </c>
      <c r="D22" s="903" t="s">
        <v>72</v>
      </c>
      <c r="E22" s="904" t="s">
        <v>327</v>
      </c>
      <c r="F22" s="905" t="s">
        <v>68</v>
      </c>
      <c r="G22" s="906" t="s">
        <v>324</v>
      </c>
      <c r="H22" s="907">
        <v>2</v>
      </c>
      <c r="I22" s="908">
        <f>I16+TIME(0,H16,0)</f>
        <v>0.3416666666666666</v>
      </c>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6"/>
      <c r="BQ22" s="826"/>
      <c r="BR22" s="826"/>
      <c r="BS22" s="826"/>
      <c r="BT22" s="826"/>
      <c r="BU22" s="826"/>
      <c r="BV22" s="826"/>
      <c r="BW22" s="826"/>
      <c r="BX22" s="826"/>
      <c r="BY22" s="826"/>
      <c r="BZ22" s="826"/>
      <c r="CA22" s="826"/>
      <c r="CB22" s="826"/>
      <c r="CC22" s="826"/>
      <c r="CD22" s="826"/>
      <c r="CE22" s="826"/>
      <c r="CF22" s="826"/>
      <c r="CG22" s="826"/>
      <c r="CH22" s="826"/>
      <c r="CI22" s="826"/>
      <c r="CJ22" s="826"/>
      <c r="CK22" s="826"/>
      <c r="CL22" s="826"/>
      <c r="CM22" s="826"/>
      <c r="CN22" s="826"/>
      <c r="CO22" s="826"/>
      <c r="CP22" s="826"/>
      <c r="CQ22" s="826"/>
      <c r="CR22" s="826"/>
      <c r="CS22" s="826"/>
      <c r="CT22" s="826"/>
      <c r="CU22" s="826"/>
      <c r="CV22" s="826"/>
      <c r="CW22" s="826"/>
      <c r="CX22" s="826"/>
      <c r="CY22" s="826"/>
      <c r="CZ22" s="826"/>
      <c r="DA22" s="826"/>
      <c r="DB22" s="826"/>
      <c r="DC22" s="826"/>
      <c r="DD22" s="826"/>
      <c r="DE22" s="826"/>
      <c r="DF22" s="826"/>
      <c r="DG22" s="826"/>
      <c r="DH22" s="826"/>
      <c r="DI22" s="826"/>
      <c r="DJ22" s="826"/>
      <c r="DK22" s="826"/>
      <c r="DL22" s="826"/>
      <c r="DM22" s="826"/>
      <c r="DN22" s="826"/>
      <c r="DO22" s="826"/>
      <c r="DP22" s="826"/>
      <c r="DQ22" s="826"/>
      <c r="DR22" s="826"/>
      <c r="DS22" s="826"/>
      <c r="DT22" s="826"/>
      <c r="DU22" s="826"/>
      <c r="DV22" s="826"/>
      <c r="DW22" s="826"/>
      <c r="DX22" s="826"/>
      <c r="DY22" s="826"/>
      <c r="DZ22" s="826"/>
      <c r="EA22" s="826"/>
      <c r="EB22" s="826"/>
      <c r="EC22" s="826"/>
      <c r="ED22" s="826"/>
      <c r="EE22" s="826"/>
      <c r="EF22" s="826"/>
      <c r="EG22" s="826"/>
      <c r="EH22" s="826"/>
      <c r="EI22" s="826"/>
      <c r="EJ22" s="826"/>
      <c r="EK22" s="826"/>
      <c r="EL22" s="826"/>
      <c r="EM22" s="826"/>
      <c r="EN22" s="826"/>
      <c r="EO22" s="826"/>
      <c r="EP22" s="826"/>
      <c r="EQ22" s="826"/>
      <c r="ER22" s="826"/>
      <c r="ES22" s="826"/>
      <c r="ET22" s="826"/>
      <c r="EU22" s="826"/>
      <c r="EV22" s="826"/>
      <c r="EW22" s="826"/>
      <c r="EX22" s="826"/>
      <c r="EY22" s="826"/>
      <c r="EZ22" s="826"/>
      <c r="FA22" s="826"/>
      <c r="FB22" s="826"/>
      <c r="FC22" s="826"/>
      <c r="FD22" s="826"/>
      <c r="FE22" s="826"/>
      <c r="FF22" s="826"/>
      <c r="FG22" s="826"/>
      <c r="FH22" s="826"/>
      <c r="FI22" s="826"/>
      <c r="FJ22" s="826"/>
      <c r="FK22" s="826"/>
      <c r="FL22" s="826"/>
      <c r="FM22" s="826"/>
      <c r="FN22" s="826"/>
      <c r="FO22" s="826"/>
      <c r="FP22" s="826"/>
      <c r="FQ22" s="826"/>
      <c r="FR22" s="826"/>
      <c r="FS22" s="826"/>
    </row>
    <row r="23" spans="2:175" s="884" customFormat="1" ht="16.5" customHeight="1">
      <c r="B23" s="909"/>
      <c r="C23" s="909"/>
      <c r="D23" s="910"/>
      <c r="E23" s="911"/>
      <c r="F23" s="911"/>
      <c r="G23" s="874"/>
      <c r="H23" s="912"/>
      <c r="I23" s="87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6"/>
      <c r="AX23" s="826"/>
      <c r="AY23" s="826"/>
      <c r="AZ23" s="826"/>
      <c r="BA23" s="826"/>
      <c r="BB23" s="826"/>
      <c r="BC23" s="826"/>
      <c r="BD23" s="826"/>
      <c r="BE23" s="826"/>
      <c r="BF23" s="826"/>
      <c r="BG23" s="826"/>
      <c r="BH23" s="826"/>
      <c r="BI23" s="826"/>
      <c r="BJ23" s="826"/>
      <c r="BK23" s="826"/>
      <c r="BL23" s="826"/>
      <c r="BM23" s="826"/>
      <c r="BN23" s="826"/>
      <c r="BO23" s="826"/>
      <c r="BP23" s="826"/>
      <c r="BQ23" s="826"/>
      <c r="BR23" s="826"/>
      <c r="BS23" s="826"/>
      <c r="BT23" s="826"/>
      <c r="BU23" s="826"/>
      <c r="BV23" s="826"/>
      <c r="BW23" s="826"/>
      <c r="BX23" s="826"/>
      <c r="BY23" s="826"/>
      <c r="BZ23" s="826"/>
      <c r="CA23" s="826"/>
      <c r="CB23" s="826"/>
      <c r="CC23" s="826"/>
      <c r="CD23" s="826"/>
      <c r="CE23" s="826"/>
      <c r="CF23" s="826"/>
      <c r="CG23" s="826"/>
      <c r="CH23" s="826"/>
      <c r="CI23" s="826"/>
      <c r="CJ23" s="826"/>
      <c r="CK23" s="826"/>
      <c r="CL23" s="826"/>
      <c r="CM23" s="826"/>
      <c r="CN23" s="826"/>
      <c r="CO23" s="826"/>
      <c r="CP23" s="826"/>
      <c r="CQ23" s="826"/>
      <c r="CR23" s="826"/>
      <c r="CS23" s="826"/>
      <c r="CT23" s="826"/>
      <c r="CU23" s="826"/>
      <c r="CV23" s="826"/>
      <c r="CW23" s="826"/>
      <c r="CX23" s="826"/>
      <c r="CY23" s="826"/>
      <c r="CZ23" s="826"/>
      <c r="DA23" s="826"/>
      <c r="DB23" s="826"/>
      <c r="DC23" s="826"/>
      <c r="DD23" s="826"/>
      <c r="DE23" s="826"/>
      <c r="DF23" s="826"/>
      <c r="DG23" s="826"/>
      <c r="DH23" s="826"/>
      <c r="DI23" s="826"/>
      <c r="DJ23" s="826"/>
      <c r="DK23" s="826"/>
      <c r="DL23" s="826"/>
      <c r="DM23" s="826"/>
      <c r="DN23" s="826"/>
      <c r="DO23" s="826"/>
      <c r="DP23" s="826"/>
      <c r="DQ23" s="826"/>
      <c r="DR23" s="826"/>
      <c r="DS23" s="826"/>
      <c r="DT23" s="826"/>
      <c r="DU23" s="826"/>
      <c r="DV23" s="826"/>
      <c r="DW23" s="826"/>
      <c r="DX23" s="826"/>
      <c r="DY23" s="826"/>
      <c r="DZ23" s="826"/>
      <c r="EA23" s="826"/>
      <c r="EB23" s="826"/>
      <c r="EC23" s="826"/>
      <c r="ED23" s="826"/>
      <c r="EE23" s="826"/>
      <c r="EF23" s="826"/>
      <c r="EG23" s="826"/>
      <c r="EH23" s="826"/>
      <c r="EI23" s="826"/>
      <c r="EJ23" s="826"/>
      <c r="EK23" s="826"/>
      <c r="EL23" s="826"/>
      <c r="EM23" s="826"/>
      <c r="EN23" s="826"/>
      <c r="EO23" s="826"/>
      <c r="EP23" s="826"/>
      <c r="EQ23" s="826"/>
      <c r="ER23" s="826"/>
      <c r="ES23" s="826"/>
      <c r="ET23" s="826"/>
      <c r="EU23" s="826"/>
      <c r="EV23" s="826"/>
      <c r="EW23" s="826"/>
      <c r="EX23" s="826"/>
      <c r="EY23" s="826"/>
      <c r="EZ23" s="826"/>
      <c r="FA23" s="826"/>
      <c r="FB23" s="826"/>
      <c r="FC23" s="826"/>
      <c r="FD23" s="826"/>
      <c r="FE23" s="826"/>
      <c r="FF23" s="826"/>
      <c r="FG23" s="826"/>
      <c r="FH23" s="826"/>
      <c r="FI23" s="826"/>
      <c r="FJ23" s="826"/>
      <c r="FK23" s="826"/>
      <c r="FL23" s="826"/>
      <c r="FM23" s="826"/>
      <c r="FN23" s="826"/>
      <c r="FO23" s="826"/>
      <c r="FP23" s="826"/>
      <c r="FQ23" s="826"/>
      <c r="FR23" s="826"/>
      <c r="FS23" s="826"/>
    </row>
    <row r="24" spans="2:175" s="884" customFormat="1" ht="16.5" customHeight="1">
      <c r="B24" s="913"/>
      <c r="C24" s="914">
        <v>4</v>
      </c>
      <c r="D24" s="915" t="s">
        <v>72</v>
      </c>
      <c r="E24" s="860" t="s">
        <v>328</v>
      </c>
      <c r="F24" s="916" t="s">
        <v>68</v>
      </c>
      <c r="G24" s="861" t="s">
        <v>324</v>
      </c>
      <c r="H24" s="917">
        <v>2</v>
      </c>
      <c r="I24" s="918">
        <f>I22+TIME(0,H22,0)</f>
        <v>0.3430555555555555</v>
      </c>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826"/>
      <c r="BA24" s="826"/>
      <c r="BB24" s="826"/>
      <c r="BC24" s="826"/>
      <c r="BD24" s="826"/>
      <c r="BE24" s="826"/>
      <c r="BF24" s="826"/>
      <c r="BG24" s="826"/>
      <c r="BH24" s="826"/>
      <c r="BI24" s="826"/>
      <c r="BJ24" s="826"/>
      <c r="BK24" s="826"/>
      <c r="BL24" s="826"/>
      <c r="BM24" s="826"/>
      <c r="BN24" s="826"/>
      <c r="BO24" s="826"/>
      <c r="BP24" s="826"/>
      <c r="BQ24" s="826"/>
      <c r="BR24" s="826"/>
      <c r="BS24" s="826"/>
      <c r="BT24" s="826"/>
      <c r="BU24" s="826"/>
      <c r="BV24" s="826"/>
      <c r="BW24" s="826"/>
      <c r="BX24" s="826"/>
      <c r="BY24" s="826"/>
      <c r="BZ24" s="826"/>
      <c r="CA24" s="826"/>
      <c r="CB24" s="826"/>
      <c r="CC24" s="826"/>
      <c r="CD24" s="826"/>
      <c r="CE24" s="826"/>
      <c r="CF24" s="826"/>
      <c r="CG24" s="826"/>
      <c r="CH24" s="826"/>
      <c r="CI24" s="826"/>
      <c r="CJ24" s="826"/>
      <c r="CK24" s="826"/>
      <c r="CL24" s="826"/>
      <c r="CM24" s="826"/>
      <c r="CN24" s="826"/>
      <c r="CO24" s="826"/>
      <c r="CP24" s="826"/>
      <c r="CQ24" s="826"/>
      <c r="CR24" s="826"/>
      <c r="CS24" s="826"/>
      <c r="CT24" s="826"/>
      <c r="CU24" s="826"/>
      <c r="CV24" s="826"/>
      <c r="CW24" s="826"/>
      <c r="CX24" s="826"/>
      <c r="CY24" s="826"/>
      <c r="CZ24" s="826"/>
      <c r="DA24" s="826"/>
      <c r="DB24" s="826"/>
      <c r="DC24" s="826"/>
      <c r="DD24" s="826"/>
      <c r="DE24" s="826"/>
      <c r="DF24" s="826"/>
      <c r="DG24" s="826"/>
      <c r="DH24" s="826"/>
      <c r="DI24" s="826"/>
      <c r="DJ24" s="826"/>
      <c r="DK24" s="826"/>
      <c r="DL24" s="826"/>
      <c r="DM24" s="826"/>
      <c r="DN24" s="826"/>
      <c r="DO24" s="826"/>
      <c r="DP24" s="826"/>
      <c r="DQ24" s="826"/>
      <c r="DR24" s="826"/>
      <c r="DS24" s="826"/>
      <c r="DT24" s="826"/>
      <c r="DU24" s="826"/>
      <c r="DV24" s="826"/>
      <c r="DW24" s="826"/>
      <c r="DX24" s="826"/>
      <c r="DY24" s="826"/>
      <c r="DZ24" s="826"/>
      <c r="EA24" s="826"/>
      <c r="EB24" s="826"/>
      <c r="EC24" s="826"/>
      <c r="ED24" s="826"/>
      <c r="EE24" s="826"/>
      <c r="EF24" s="826"/>
      <c r="EG24" s="826"/>
      <c r="EH24" s="826"/>
      <c r="EI24" s="826"/>
      <c r="EJ24" s="826"/>
      <c r="EK24" s="826"/>
      <c r="EL24" s="826"/>
      <c r="EM24" s="826"/>
      <c r="EN24" s="826"/>
      <c r="EO24" s="826"/>
      <c r="EP24" s="826"/>
      <c r="EQ24" s="826"/>
      <c r="ER24" s="826"/>
      <c r="ES24" s="826"/>
      <c r="ET24" s="826"/>
      <c r="EU24" s="826"/>
      <c r="EV24" s="826"/>
      <c r="EW24" s="826"/>
      <c r="EX24" s="826"/>
      <c r="EY24" s="826"/>
      <c r="EZ24" s="826"/>
      <c r="FA24" s="826"/>
      <c r="FB24" s="826"/>
      <c r="FC24" s="826"/>
      <c r="FD24" s="826"/>
      <c r="FE24" s="826"/>
      <c r="FF24" s="826"/>
      <c r="FG24" s="826"/>
      <c r="FH24" s="826"/>
      <c r="FI24" s="826"/>
      <c r="FJ24" s="826"/>
      <c r="FK24" s="826"/>
      <c r="FL24" s="826"/>
      <c r="FM24" s="826"/>
      <c r="FN24" s="826"/>
      <c r="FO24" s="826"/>
      <c r="FP24" s="826"/>
      <c r="FQ24" s="826"/>
      <c r="FR24" s="826"/>
      <c r="FS24" s="826"/>
    </row>
    <row r="25" spans="2:175" s="856" customFormat="1" ht="16.5" customHeight="1">
      <c r="B25" s="865"/>
      <c r="C25" s="866">
        <v>4.1</v>
      </c>
      <c r="D25" s="867" t="s">
        <v>73</v>
      </c>
      <c r="E25" s="919" t="s">
        <v>201</v>
      </c>
      <c r="F25" s="869" t="s">
        <v>68</v>
      </c>
      <c r="G25" s="869" t="s">
        <v>93</v>
      </c>
      <c r="H25" s="920"/>
      <c r="I25" s="921"/>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c r="BE25" s="864"/>
      <c r="BF25" s="864"/>
      <c r="BG25" s="864"/>
      <c r="BH25" s="864"/>
      <c r="BI25" s="864"/>
      <c r="BJ25" s="864"/>
      <c r="BK25" s="864"/>
      <c r="BL25" s="864"/>
      <c r="BM25" s="864"/>
      <c r="BN25" s="864"/>
      <c r="BO25" s="864"/>
      <c r="BP25" s="864"/>
      <c r="BQ25" s="864"/>
      <c r="BR25" s="864"/>
      <c r="BS25" s="864"/>
      <c r="BT25" s="864"/>
      <c r="BU25" s="864"/>
      <c r="BV25" s="864"/>
      <c r="BW25" s="864"/>
      <c r="BX25" s="864"/>
      <c r="BY25" s="864"/>
      <c r="BZ25" s="864"/>
      <c r="CA25" s="864"/>
      <c r="CB25" s="864"/>
      <c r="CC25" s="864"/>
      <c r="CD25" s="864"/>
      <c r="CE25" s="864"/>
      <c r="CF25" s="864"/>
      <c r="CG25" s="864"/>
      <c r="CH25" s="864"/>
      <c r="CI25" s="864"/>
      <c r="CJ25" s="864"/>
      <c r="CK25" s="864"/>
      <c r="CL25" s="864"/>
      <c r="CM25" s="864"/>
      <c r="CN25" s="864"/>
      <c r="CO25" s="864"/>
      <c r="CP25" s="864"/>
      <c r="CQ25" s="864"/>
      <c r="CR25" s="864"/>
      <c r="CS25" s="864"/>
      <c r="CT25" s="864"/>
      <c r="CU25" s="864"/>
      <c r="CV25" s="864"/>
      <c r="CW25" s="864"/>
      <c r="CX25" s="864"/>
      <c r="CY25" s="864"/>
      <c r="CZ25" s="864"/>
      <c r="DA25" s="864"/>
      <c r="DB25" s="864"/>
      <c r="DC25" s="864"/>
      <c r="DD25" s="864"/>
      <c r="DE25" s="864"/>
      <c r="DF25" s="864"/>
      <c r="DG25" s="864"/>
      <c r="DH25" s="864"/>
      <c r="DI25" s="864"/>
      <c r="DJ25" s="864"/>
      <c r="DK25" s="864"/>
      <c r="DL25" s="864"/>
      <c r="DM25" s="864"/>
      <c r="DN25" s="864"/>
      <c r="DO25" s="864"/>
      <c r="DP25" s="864"/>
      <c r="DQ25" s="864"/>
      <c r="DR25" s="864"/>
      <c r="DS25" s="864"/>
      <c r="DT25" s="864"/>
      <c r="DU25" s="864"/>
      <c r="DV25" s="864"/>
      <c r="DW25" s="864"/>
      <c r="DX25" s="864"/>
      <c r="DY25" s="864"/>
      <c r="DZ25" s="864"/>
      <c r="EA25" s="864"/>
      <c r="EB25" s="864"/>
      <c r="EC25" s="864"/>
      <c r="ED25" s="864"/>
      <c r="EE25" s="864"/>
      <c r="EF25" s="864"/>
      <c r="EG25" s="864"/>
      <c r="EH25" s="864"/>
      <c r="EI25" s="864"/>
      <c r="EJ25" s="864"/>
      <c r="EK25" s="864"/>
      <c r="EL25" s="864"/>
      <c r="EM25" s="864"/>
      <c r="EN25" s="864"/>
      <c r="EO25" s="864"/>
      <c r="EP25" s="864"/>
      <c r="EQ25" s="864"/>
      <c r="ER25" s="864"/>
      <c r="ES25" s="864"/>
      <c r="ET25" s="864"/>
      <c r="EU25" s="864"/>
      <c r="EV25" s="864"/>
      <c r="EW25" s="864"/>
      <c r="EX25" s="864"/>
      <c r="EY25" s="864"/>
      <c r="EZ25" s="864"/>
      <c r="FA25" s="864"/>
      <c r="FB25" s="864"/>
      <c r="FC25" s="864"/>
      <c r="FD25" s="864"/>
      <c r="FE25" s="864"/>
      <c r="FF25" s="864"/>
      <c r="FG25" s="864"/>
      <c r="FH25" s="864"/>
      <c r="FI25" s="864"/>
      <c r="FJ25" s="864"/>
      <c r="FK25" s="864"/>
      <c r="FL25" s="864"/>
      <c r="FM25" s="864"/>
      <c r="FN25" s="864"/>
      <c r="FO25" s="864"/>
      <c r="FP25" s="864"/>
      <c r="FQ25" s="864"/>
      <c r="FR25" s="864"/>
      <c r="FS25" s="864"/>
    </row>
    <row r="26" spans="2:175" s="856" customFormat="1" ht="16.5" customHeight="1">
      <c r="B26" s="872"/>
      <c r="C26" s="872"/>
      <c r="D26" s="873"/>
      <c r="E26" s="922"/>
      <c r="F26" s="874"/>
      <c r="G26" s="874"/>
      <c r="H26" s="912"/>
      <c r="I26" s="923"/>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864"/>
      <c r="BD26" s="864"/>
      <c r="BE26" s="864"/>
      <c r="BF26" s="864"/>
      <c r="BG26" s="864"/>
      <c r="BH26" s="864"/>
      <c r="BI26" s="864"/>
      <c r="BJ26" s="864"/>
      <c r="BK26" s="864"/>
      <c r="BL26" s="864"/>
      <c r="BM26" s="864"/>
      <c r="BN26" s="864"/>
      <c r="BO26" s="864"/>
      <c r="BP26" s="864"/>
      <c r="BQ26" s="864"/>
      <c r="BR26" s="864"/>
      <c r="BS26" s="864"/>
      <c r="BT26" s="864"/>
      <c r="BU26" s="864"/>
      <c r="BV26" s="864"/>
      <c r="BW26" s="864"/>
      <c r="BX26" s="864"/>
      <c r="BY26" s="864"/>
      <c r="BZ26" s="864"/>
      <c r="CA26" s="864"/>
      <c r="CB26" s="864"/>
      <c r="CC26" s="864"/>
      <c r="CD26" s="864"/>
      <c r="CE26" s="864"/>
      <c r="CF26" s="864"/>
      <c r="CG26" s="864"/>
      <c r="CH26" s="864"/>
      <c r="CI26" s="864"/>
      <c r="CJ26" s="864"/>
      <c r="CK26" s="864"/>
      <c r="CL26" s="864"/>
      <c r="CM26" s="864"/>
      <c r="CN26" s="864"/>
      <c r="CO26" s="864"/>
      <c r="CP26" s="864"/>
      <c r="CQ26" s="864"/>
      <c r="CR26" s="864"/>
      <c r="CS26" s="864"/>
      <c r="CT26" s="864"/>
      <c r="CU26" s="864"/>
      <c r="CV26" s="864"/>
      <c r="CW26" s="864"/>
      <c r="CX26" s="864"/>
      <c r="CY26" s="864"/>
      <c r="CZ26" s="864"/>
      <c r="DA26" s="864"/>
      <c r="DB26" s="864"/>
      <c r="DC26" s="864"/>
      <c r="DD26" s="864"/>
      <c r="DE26" s="864"/>
      <c r="DF26" s="864"/>
      <c r="DG26" s="864"/>
      <c r="DH26" s="864"/>
      <c r="DI26" s="864"/>
      <c r="DJ26" s="864"/>
      <c r="DK26" s="864"/>
      <c r="DL26" s="864"/>
      <c r="DM26" s="864"/>
      <c r="DN26" s="864"/>
      <c r="DO26" s="864"/>
      <c r="DP26" s="864"/>
      <c r="DQ26" s="864"/>
      <c r="DR26" s="864"/>
      <c r="DS26" s="864"/>
      <c r="DT26" s="864"/>
      <c r="DU26" s="864"/>
      <c r="DV26" s="864"/>
      <c r="DW26" s="864"/>
      <c r="DX26" s="864"/>
      <c r="DY26" s="864"/>
      <c r="DZ26" s="864"/>
      <c r="EA26" s="864"/>
      <c r="EB26" s="864"/>
      <c r="EC26" s="864"/>
      <c r="ED26" s="864"/>
      <c r="EE26" s="864"/>
      <c r="EF26" s="864"/>
      <c r="EG26" s="864"/>
      <c r="EH26" s="864"/>
      <c r="EI26" s="864"/>
      <c r="EJ26" s="864"/>
      <c r="EK26" s="864"/>
      <c r="EL26" s="864"/>
      <c r="EM26" s="864"/>
      <c r="EN26" s="864"/>
      <c r="EO26" s="864"/>
      <c r="EP26" s="864"/>
      <c r="EQ26" s="864"/>
      <c r="ER26" s="864"/>
      <c r="ES26" s="864"/>
      <c r="ET26" s="864"/>
      <c r="EU26" s="864"/>
      <c r="EV26" s="864"/>
      <c r="EW26" s="864"/>
      <c r="EX26" s="864"/>
      <c r="EY26" s="864"/>
      <c r="EZ26" s="864"/>
      <c r="FA26" s="864"/>
      <c r="FB26" s="864"/>
      <c r="FC26" s="864"/>
      <c r="FD26" s="864"/>
      <c r="FE26" s="864"/>
      <c r="FF26" s="864"/>
      <c r="FG26" s="864"/>
      <c r="FH26" s="864"/>
      <c r="FI26" s="864"/>
      <c r="FJ26" s="864"/>
      <c r="FK26" s="864"/>
      <c r="FL26" s="864"/>
      <c r="FM26" s="864"/>
      <c r="FN26" s="864"/>
      <c r="FO26" s="864"/>
      <c r="FP26" s="864"/>
      <c r="FQ26" s="864"/>
      <c r="FR26" s="864"/>
      <c r="FS26" s="864"/>
    </row>
    <row r="27" spans="2:175" s="856" customFormat="1" ht="16.5" customHeight="1">
      <c r="B27" s="877"/>
      <c r="C27" s="878">
        <v>5</v>
      </c>
      <c r="D27" s="859"/>
      <c r="E27" s="880" t="s">
        <v>175</v>
      </c>
      <c r="F27" s="881"/>
      <c r="G27" s="881"/>
      <c r="H27" s="862"/>
      <c r="I27" s="918"/>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c r="BA27" s="864"/>
      <c r="BB27" s="864"/>
      <c r="BC27" s="864"/>
      <c r="BD27" s="864"/>
      <c r="BE27" s="864"/>
      <c r="BF27" s="864"/>
      <c r="BG27" s="864"/>
      <c r="BH27" s="864"/>
      <c r="BI27" s="864"/>
      <c r="BJ27" s="864"/>
      <c r="BK27" s="864"/>
      <c r="BL27" s="864"/>
      <c r="BM27" s="864"/>
      <c r="BN27" s="864"/>
      <c r="BO27" s="864"/>
      <c r="BP27" s="864"/>
      <c r="BQ27" s="864"/>
      <c r="BR27" s="864"/>
      <c r="BS27" s="864"/>
      <c r="BT27" s="864"/>
      <c r="BU27" s="864"/>
      <c r="BV27" s="864"/>
      <c r="BW27" s="864"/>
      <c r="BX27" s="864"/>
      <c r="BY27" s="864"/>
      <c r="BZ27" s="864"/>
      <c r="CA27" s="864"/>
      <c r="CB27" s="864"/>
      <c r="CC27" s="864"/>
      <c r="CD27" s="864"/>
      <c r="CE27" s="864"/>
      <c r="CF27" s="864"/>
      <c r="CG27" s="864"/>
      <c r="CH27" s="864"/>
      <c r="CI27" s="864"/>
      <c r="CJ27" s="864"/>
      <c r="CK27" s="864"/>
      <c r="CL27" s="864"/>
      <c r="CM27" s="864"/>
      <c r="CN27" s="864"/>
      <c r="CO27" s="864"/>
      <c r="CP27" s="864"/>
      <c r="CQ27" s="864"/>
      <c r="CR27" s="864"/>
      <c r="CS27" s="864"/>
      <c r="CT27" s="864"/>
      <c r="CU27" s="864"/>
      <c r="CV27" s="864"/>
      <c r="CW27" s="864"/>
      <c r="CX27" s="864"/>
      <c r="CY27" s="864"/>
      <c r="CZ27" s="864"/>
      <c r="DA27" s="864"/>
      <c r="DB27" s="864"/>
      <c r="DC27" s="864"/>
      <c r="DD27" s="864"/>
      <c r="DE27" s="864"/>
      <c r="DF27" s="864"/>
      <c r="DG27" s="864"/>
      <c r="DH27" s="864"/>
      <c r="DI27" s="864"/>
      <c r="DJ27" s="864"/>
      <c r="DK27" s="864"/>
      <c r="DL27" s="864"/>
      <c r="DM27" s="864"/>
      <c r="DN27" s="864"/>
      <c r="DO27" s="864"/>
      <c r="DP27" s="864"/>
      <c r="DQ27" s="864"/>
      <c r="DR27" s="864"/>
      <c r="DS27" s="864"/>
      <c r="DT27" s="864"/>
      <c r="DU27" s="864"/>
      <c r="DV27" s="864"/>
      <c r="DW27" s="864"/>
      <c r="DX27" s="864"/>
      <c r="DY27" s="864"/>
      <c r="DZ27" s="864"/>
      <c r="EA27" s="864"/>
      <c r="EB27" s="864"/>
      <c r="EC27" s="864"/>
      <c r="ED27" s="864"/>
      <c r="EE27" s="864"/>
      <c r="EF27" s="864"/>
      <c r="EG27" s="864"/>
      <c r="EH27" s="864"/>
      <c r="EI27" s="864"/>
      <c r="EJ27" s="864"/>
      <c r="EK27" s="864"/>
      <c r="EL27" s="864"/>
      <c r="EM27" s="864"/>
      <c r="EN27" s="864"/>
      <c r="EO27" s="864"/>
      <c r="EP27" s="864"/>
      <c r="EQ27" s="864"/>
      <c r="ER27" s="864"/>
      <c r="ES27" s="864"/>
      <c r="ET27" s="864"/>
      <c r="EU27" s="864"/>
      <c r="EV27" s="864"/>
      <c r="EW27" s="864"/>
      <c r="EX27" s="864"/>
      <c r="EY27" s="864"/>
      <c r="EZ27" s="864"/>
      <c r="FA27" s="864"/>
      <c r="FB27" s="864"/>
      <c r="FC27" s="864"/>
      <c r="FD27" s="864"/>
      <c r="FE27" s="864"/>
      <c r="FF27" s="864"/>
      <c r="FG27" s="864"/>
      <c r="FH27" s="864"/>
      <c r="FI27" s="864"/>
      <c r="FJ27" s="864"/>
      <c r="FK27" s="864"/>
      <c r="FL27" s="864"/>
      <c r="FM27" s="864"/>
      <c r="FN27" s="864"/>
      <c r="FO27" s="864"/>
      <c r="FP27" s="864"/>
      <c r="FQ27" s="864"/>
      <c r="FR27" s="864"/>
      <c r="FS27" s="864"/>
    </row>
    <row r="28" spans="2:175" s="856" customFormat="1" ht="16.5" customHeight="1">
      <c r="B28" s="924"/>
      <c r="C28" s="925">
        <v>5.1</v>
      </c>
      <c r="D28" s="926" t="s">
        <v>50</v>
      </c>
      <c r="E28" s="927" t="s">
        <v>228</v>
      </c>
      <c r="F28" s="890" t="s">
        <v>68</v>
      </c>
      <c r="G28" s="890" t="s">
        <v>324</v>
      </c>
      <c r="H28" s="928">
        <v>2</v>
      </c>
      <c r="I28" s="929">
        <f>I22+TIME(0,H22,0)</f>
        <v>0.3430555555555555</v>
      </c>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c r="BA28" s="864"/>
      <c r="BB28" s="864"/>
      <c r="BC28" s="864"/>
      <c r="BD28" s="864"/>
      <c r="BE28" s="864"/>
      <c r="BF28" s="864"/>
      <c r="BG28" s="864"/>
      <c r="BH28" s="864"/>
      <c r="BI28" s="864"/>
      <c r="BJ28" s="864"/>
      <c r="BK28" s="864"/>
      <c r="BL28" s="864"/>
      <c r="BM28" s="864"/>
      <c r="BN28" s="864"/>
      <c r="BO28" s="864"/>
      <c r="BP28" s="864"/>
      <c r="BQ28" s="864"/>
      <c r="BR28" s="864"/>
      <c r="BS28" s="864"/>
      <c r="BT28" s="864"/>
      <c r="BU28" s="864"/>
      <c r="BV28" s="864"/>
      <c r="BW28" s="864"/>
      <c r="BX28" s="864"/>
      <c r="BY28" s="864"/>
      <c r="BZ28" s="864"/>
      <c r="CA28" s="864"/>
      <c r="CB28" s="864"/>
      <c r="CC28" s="864"/>
      <c r="CD28" s="864"/>
      <c r="CE28" s="864"/>
      <c r="CF28" s="864"/>
      <c r="CG28" s="864"/>
      <c r="CH28" s="864"/>
      <c r="CI28" s="864"/>
      <c r="CJ28" s="864"/>
      <c r="CK28" s="864"/>
      <c r="CL28" s="864"/>
      <c r="CM28" s="864"/>
      <c r="CN28" s="864"/>
      <c r="CO28" s="864"/>
      <c r="CP28" s="864"/>
      <c r="CQ28" s="864"/>
      <c r="CR28" s="864"/>
      <c r="CS28" s="864"/>
      <c r="CT28" s="864"/>
      <c r="CU28" s="864"/>
      <c r="CV28" s="864"/>
      <c r="CW28" s="864"/>
      <c r="CX28" s="864"/>
      <c r="CY28" s="864"/>
      <c r="CZ28" s="864"/>
      <c r="DA28" s="864"/>
      <c r="DB28" s="864"/>
      <c r="DC28" s="864"/>
      <c r="DD28" s="864"/>
      <c r="DE28" s="864"/>
      <c r="DF28" s="864"/>
      <c r="DG28" s="864"/>
      <c r="DH28" s="864"/>
      <c r="DI28" s="864"/>
      <c r="DJ28" s="864"/>
      <c r="DK28" s="864"/>
      <c r="DL28" s="864"/>
      <c r="DM28" s="864"/>
      <c r="DN28" s="864"/>
      <c r="DO28" s="864"/>
      <c r="DP28" s="864"/>
      <c r="DQ28" s="864"/>
      <c r="DR28" s="864"/>
      <c r="DS28" s="864"/>
      <c r="DT28" s="864"/>
      <c r="DU28" s="864"/>
      <c r="DV28" s="864"/>
      <c r="DW28" s="864"/>
      <c r="DX28" s="864"/>
      <c r="DY28" s="864"/>
      <c r="DZ28" s="864"/>
      <c r="EA28" s="864"/>
      <c r="EB28" s="864"/>
      <c r="EC28" s="864"/>
      <c r="ED28" s="864"/>
      <c r="EE28" s="864"/>
      <c r="EF28" s="864"/>
      <c r="EG28" s="864"/>
      <c r="EH28" s="864"/>
      <c r="EI28" s="864"/>
      <c r="EJ28" s="864"/>
      <c r="EK28" s="864"/>
      <c r="EL28" s="864"/>
      <c r="EM28" s="864"/>
      <c r="EN28" s="864"/>
      <c r="EO28" s="864"/>
      <c r="EP28" s="864"/>
      <c r="EQ28" s="864"/>
      <c r="ER28" s="864"/>
      <c r="ES28" s="864"/>
      <c r="ET28" s="864"/>
      <c r="EU28" s="864"/>
      <c r="EV28" s="864"/>
      <c r="EW28" s="864"/>
      <c r="EX28" s="864"/>
      <c r="EY28" s="864"/>
      <c r="EZ28" s="864"/>
      <c r="FA28" s="864"/>
      <c r="FB28" s="864"/>
      <c r="FC28" s="864"/>
      <c r="FD28" s="864"/>
      <c r="FE28" s="864"/>
      <c r="FF28" s="864"/>
      <c r="FG28" s="864"/>
      <c r="FH28" s="864"/>
      <c r="FI28" s="864"/>
      <c r="FJ28" s="864"/>
      <c r="FK28" s="864"/>
      <c r="FL28" s="864"/>
      <c r="FM28" s="864"/>
      <c r="FN28" s="864"/>
      <c r="FO28" s="864"/>
      <c r="FP28" s="864"/>
      <c r="FQ28" s="864"/>
      <c r="FR28" s="864"/>
      <c r="FS28" s="864"/>
    </row>
    <row r="29" spans="2:175" s="884" customFormat="1" ht="16.5" customHeight="1">
      <c r="B29" s="893"/>
      <c r="C29" s="894" t="s">
        <v>329</v>
      </c>
      <c r="D29" s="926" t="s">
        <v>74</v>
      </c>
      <c r="E29" s="896" t="s">
        <v>330</v>
      </c>
      <c r="F29" s="889"/>
      <c r="G29" s="890"/>
      <c r="H29" s="891"/>
      <c r="I29" s="892"/>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6"/>
      <c r="BF29" s="826"/>
      <c r="BG29" s="826"/>
      <c r="BH29" s="826"/>
      <c r="BI29" s="826"/>
      <c r="BJ29" s="826"/>
      <c r="BK29" s="826"/>
      <c r="BL29" s="826"/>
      <c r="BM29" s="826"/>
      <c r="BN29" s="826"/>
      <c r="BO29" s="826"/>
      <c r="BP29" s="826"/>
      <c r="BQ29" s="826"/>
      <c r="BR29" s="826"/>
      <c r="BS29" s="826"/>
      <c r="BT29" s="826"/>
      <c r="BU29" s="826"/>
      <c r="BV29" s="826"/>
      <c r="BW29" s="826"/>
      <c r="BX29" s="826"/>
      <c r="BY29" s="826"/>
      <c r="BZ29" s="826"/>
      <c r="CA29" s="826"/>
      <c r="CB29" s="826"/>
      <c r="CC29" s="826"/>
      <c r="CD29" s="826"/>
      <c r="CE29" s="826"/>
      <c r="CF29" s="826"/>
      <c r="CG29" s="826"/>
      <c r="CH29" s="826"/>
      <c r="CI29" s="826"/>
      <c r="CJ29" s="826"/>
      <c r="CK29" s="826"/>
      <c r="CL29" s="826"/>
      <c r="CM29" s="826"/>
      <c r="CN29" s="826"/>
      <c r="CO29" s="826"/>
      <c r="CP29" s="826"/>
      <c r="CQ29" s="826"/>
      <c r="CR29" s="826"/>
      <c r="CS29" s="826"/>
      <c r="CT29" s="826"/>
      <c r="CU29" s="826"/>
      <c r="CV29" s="826"/>
      <c r="CW29" s="826"/>
      <c r="CX29" s="826"/>
      <c r="CY29" s="826"/>
      <c r="CZ29" s="826"/>
      <c r="DA29" s="826"/>
      <c r="DB29" s="826"/>
      <c r="DC29" s="826"/>
      <c r="DD29" s="826"/>
      <c r="DE29" s="826"/>
      <c r="DF29" s="826"/>
      <c r="DG29" s="826"/>
      <c r="DH29" s="826"/>
      <c r="DI29" s="826"/>
      <c r="DJ29" s="826"/>
      <c r="DK29" s="826"/>
      <c r="DL29" s="826"/>
      <c r="DM29" s="826"/>
      <c r="DN29" s="826"/>
      <c r="DO29" s="826"/>
      <c r="DP29" s="826"/>
      <c r="DQ29" s="826"/>
      <c r="DR29" s="826"/>
      <c r="DS29" s="826"/>
      <c r="DT29" s="826"/>
      <c r="DU29" s="826"/>
      <c r="DV29" s="826"/>
      <c r="DW29" s="826"/>
      <c r="DX29" s="826"/>
      <c r="DY29" s="826"/>
      <c r="DZ29" s="826"/>
      <c r="EA29" s="826"/>
      <c r="EB29" s="826"/>
      <c r="EC29" s="826"/>
      <c r="ED29" s="826"/>
      <c r="EE29" s="826"/>
      <c r="EF29" s="826"/>
      <c r="EG29" s="826"/>
      <c r="EH29" s="826"/>
      <c r="EI29" s="826"/>
      <c r="EJ29" s="826"/>
      <c r="EK29" s="826"/>
      <c r="EL29" s="826"/>
      <c r="EM29" s="826"/>
      <c r="EN29" s="826"/>
      <c r="EO29" s="826"/>
      <c r="EP29" s="826"/>
      <c r="EQ29" s="826"/>
      <c r="ER29" s="826"/>
      <c r="ES29" s="826"/>
      <c r="ET29" s="826"/>
      <c r="EU29" s="826"/>
      <c r="EV29" s="826"/>
      <c r="EW29" s="826"/>
      <c r="EX29" s="826"/>
      <c r="EY29" s="826"/>
      <c r="EZ29" s="826"/>
      <c r="FA29" s="826"/>
      <c r="FB29" s="826"/>
      <c r="FC29" s="826"/>
      <c r="FD29" s="826"/>
      <c r="FE29" s="826"/>
      <c r="FF29" s="826"/>
      <c r="FG29" s="826"/>
      <c r="FH29" s="826"/>
      <c r="FI29" s="826"/>
      <c r="FJ29" s="826"/>
      <c r="FK29" s="826"/>
      <c r="FL29" s="826"/>
      <c r="FM29" s="826"/>
      <c r="FN29" s="826"/>
      <c r="FO29" s="826"/>
      <c r="FP29" s="826"/>
      <c r="FQ29" s="826"/>
      <c r="FR29" s="826"/>
      <c r="FS29" s="826"/>
    </row>
    <row r="30" spans="2:175" s="856" customFormat="1" ht="16.5" customHeight="1">
      <c r="B30" s="924"/>
      <c r="C30" s="925">
        <v>5.2</v>
      </c>
      <c r="D30" s="926" t="s">
        <v>74</v>
      </c>
      <c r="E30" s="927" t="s">
        <v>248</v>
      </c>
      <c r="F30" s="890" t="s">
        <v>68</v>
      </c>
      <c r="G30" s="890" t="s">
        <v>324</v>
      </c>
      <c r="H30" s="928">
        <v>2</v>
      </c>
      <c r="I30" s="929">
        <f>I28+TIME(0,H28,0)</f>
        <v>0.3444444444444444</v>
      </c>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c r="BH30" s="864"/>
      <c r="BI30" s="864"/>
      <c r="BJ30" s="864"/>
      <c r="BK30" s="864"/>
      <c r="BL30" s="864"/>
      <c r="BM30" s="864"/>
      <c r="BN30" s="864"/>
      <c r="BO30" s="864"/>
      <c r="BP30" s="864"/>
      <c r="BQ30" s="864"/>
      <c r="BR30" s="864"/>
      <c r="BS30" s="864"/>
      <c r="BT30" s="864"/>
      <c r="BU30" s="864"/>
      <c r="BV30" s="864"/>
      <c r="BW30" s="864"/>
      <c r="BX30" s="864"/>
      <c r="BY30" s="864"/>
      <c r="BZ30" s="864"/>
      <c r="CA30" s="864"/>
      <c r="CB30" s="864"/>
      <c r="CC30" s="864"/>
      <c r="CD30" s="864"/>
      <c r="CE30" s="864"/>
      <c r="CF30" s="864"/>
      <c r="CG30" s="864"/>
      <c r="CH30" s="864"/>
      <c r="CI30" s="864"/>
      <c r="CJ30" s="864"/>
      <c r="CK30" s="864"/>
      <c r="CL30" s="864"/>
      <c r="CM30" s="864"/>
      <c r="CN30" s="864"/>
      <c r="CO30" s="864"/>
      <c r="CP30" s="864"/>
      <c r="CQ30" s="864"/>
      <c r="CR30" s="864"/>
      <c r="CS30" s="864"/>
      <c r="CT30" s="864"/>
      <c r="CU30" s="864"/>
      <c r="CV30" s="864"/>
      <c r="CW30" s="864"/>
      <c r="CX30" s="864"/>
      <c r="CY30" s="864"/>
      <c r="CZ30" s="864"/>
      <c r="DA30" s="864"/>
      <c r="DB30" s="864"/>
      <c r="DC30" s="864"/>
      <c r="DD30" s="864"/>
      <c r="DE30" s="864"/>
      <c r="DF30" s="864"/>
      <c r="DG30" s="864"/>
      <c r="DH30" s="864"/>
      <c r="DI30" s="864"/>
      <c r="DJ30" s="864"/>
      <c r="DK30" s="864"/>
      <c r="DL30" s="864"/>
      <c r="DM30" s="864"/>
      <c r="DN30" s="864"/>
      <c r="DO30" s="864"/>
      <c r="DP30" s="864"/>
      <c r="DQ30" s="864"/>
      <c r="DR30" s="864"/>
      <c r="DS30" s="864"/>
      <c r="DT30" s="864"/>
      <c r="DU30" s="864"/>
      <c r="DV30" s="864"/>
      <c r="DW30" s="864"/>
      <c r="DX30" s="864"/>
      <c r="DY30" s="864"/>
      <c r="DZ30" s="864"/>
      <c r="EA30" s="864"/>
      <c r="EB30" s="864"/>
      <c r="EC30" s="864"/>
      <c r="ED30" s="864"/>
      <c r="EE30" s="864"/>
      <c r="EF30" s="864"/>
      <c r="EG30" s="864"/>
      <c r="EH30" s="864"/>
      <c r="EI30" s="864"/>
      <c r="EJ30" s="864"/>
      <c r="EK30" s="864"/>
      <c r="EL30" s="864"/>
      <c r="EM30" s="864"/>
      <c r="EN30" s="864"/>
      <c r="EO30" s="864"/>
      <c r="EP30" s="864"/>
      <c r="EQ30" s="864"/>
      <c r="ER30" s="864"/>
      <c r="ES30" s="864"/>
      <c r="ET30" s="864"/>
      <c r="EU30" s="864"/>
      <c r="EV30" s="864"/>
      <c r="EW30" s="864"/>
      <c r="EX30" s="864"/>
      <c r="EY30" s="864"/>
      <c r="EZ30" s="864"/>
      <c r="FA30" s="864"/>
      <c r="FB30" s="864"/>
      <c r="FC30" s="864"/>
      <c r="FD30" s="864"/>
      <c r="FE30" s="864"/>
      <c r="FF30" s="864"/>
      <c r="FG30" s="864"/>
      <c r="FH30" s="864"/>
      <c r="FI30" s="864"/>
      <c r="FJ30" s="864"/>
      <c r="FK30" s="864"/>
      <c r="FL30" s="864"/>
      <c r="FM30" s="864"/>
      <c r="FN30" s="864"/>
      <c r="FO30" s="864"/>
      <c r="FP30" s="864"/>
      <c r="FQ30" s="864"/>
      <c r="FR30" s="864"/>
      <c r="FS30" s="864"/>
    </row>
    <row r="31" spans="2:175" s="856" customFormat="1" ht="16.5" customHeight="1">
      <c r="B31" s="924"/>
      <c r="C31" s="925" t="s">
        <v>331</v>
      </c>
      <c r="D31" s="926" t="s">
        <v>74</v>
      </c>
      <c r="E31" s="930" t="s">
        <v>332</v>
      </c>
      <c r="F31" s="890"/>
      <c r="G31" s="890"/>
      <c r="H31" s="928"/>
      <c r="I31" s="929"/>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c r="BA31" s="864"/>
      <c r="BB31" s="864"/>
      <c r="BC31" s="864"/>
      <c r="BD31" s="864"/>
      <c r="BE31" s="864"/>
      <c r="BF31" s="864"/>
      <c r="BG31" s="864"/>
      <c r="BH31" s="864"/>
      <c r="BI31" s="864"/>
      <c r="BJ31" s="864"/>
      <c r="BK31" s="864"/>
      <c r="BL31" s="864"/>
      <c r="BM31" s="864"/>
      <c r="BN31" s="864"/>
      <c r="BO31" s="864"/>
      <c r="BP31" s="864"/>
      <c r="BQ31" s="864"/>
      <c r="BR31" s="864"/>
      <c r="BS31" s="864"/>
      <c r="BT31" s="864"/>
      <c r="BU31" s="864"/>
      <c r="BV31" s="864"/>
      <c r="BW31" s="864"/>
      <c r="BX31" s="864"/>
      <c r="BY31" s="864"/>
      <c r="BZ31" s="864"/>
      <c r="CA31" s="864"/>
      <c r="CB31" s="864"/>
      <c r="CC31" s="864"/>
      <c r="CD31" s="864"/>
      <c r="CE31" s="864"/>
      <c r="CF31" s="864"/>
      <c r="CG31" s="864"/>
      <c r="CH31" s="864"/>
      <c r="CI31" s="864"/>
      <c r="CJ31" s="864"/>
      <c r="CK31" s="864"/>
      <c r="CL31" s="864"/>
      <c r="CM31" s="864"/>
      <c r="CN31" s="864"/>
      <c r="CO31" s="864"/>
      <c r="CP31" s="864"/>
      <c r="CQ31" s="864"/>
      <c r="CR31" s="864"/>
      <c r="CS31" s="864"/>
      <c r="CT31" s="864"/>
      <c r="CU31" s="864"/>
      <c r="CV31" s="864"/>
      <c r="CW31" s="864"/>
      <c r="CX31" s="864"/>
      <c r="CY31" s="864"/>
      <c r="CZ31" s="864"/>
      <c r="DA31" s="864"/>
      <c r="DB31" s="864"/>
      <c r="DC31" s="864"/>
      <c r="DD31" s="864"/>
      <c r="DE31" s="864"/>
      <c r="DF31" s="864"/>
      <c r="DG31" s="864"/>
      <c r="DH31" s="864"/>
      <c r="DI31" s="864"/>
      <c r="DJ31" s="864"/>
      <c r="DK31" s="864"/>
      <c r="DL31" s="864"/>
      <c r="DM31" s="864"/>
      <c r="DN31" s="864"/>
      <c r="DO31" s="864"/>
      <c r="DP31" s="864"/>
      <c r="DQ31" s="864"/>
      <c r="DR31" s="864"/>
      <c r="DS31" s="864"/>
      <c r="DT31" s="864"/>
      <c r="DU31" s="864"/>
      <c r="DV31" s="864"/>
      <c r="DW31" s="864"/>
      <c r="DX31" s="864"/>
      <c r="DY31" s="864"/>
      <c r="DZ31" s="864"/>
      <c r="EA31" s="864"/>
      <c r="EB31" s="864"/>
      <c r="EC31" s="864"/>
      <c r="ED31" s="864"/>
      <c r="EE31" s="864"/>
      <c r="EF31" s="864"/>
      <c r="EG31" s="864"/>
      <c r="EH31" s="864"/>
      <c r="EI31" s="864"/>
      <c r="EJ31" s="864"/>
      <c r="EK31" s="864"/>
      <c r="EL31" s="864"/>
      <c r="EM31" s="864"/>
      <c r="EN31" s="864"/>
      <c r="EO31" s="864"/>
      <c r="EP31" s="864"/>
      <c r="EQ31" s="864"/>
      <c r="ER31" s="864"/>
      <c r="ES31" s="864"/>
      <c r="ET31" s="864"/>
      <c r="EU31" s="864"/>
      <c r="EV31" s="864"/>
      <c r="EW31" s="864"/>
      <c r="EX31" s="864"/>
      <c r="EY31" s="864"/>
      <c r="EZ31" s="864"/>
      <c r="FA31" s="864"/>
      <c r="FB31" s="864"/>
      <c r="FC31" s="864"/>
      <c r="FD31" s="864"/>
      <c r="FE31" s="864"/>
      <c r="FF31" s="864"/>
      <c r="FG31" s="864"/>
      <c r="FH31" s="864"/>
      <c r="FI31" s="864"/>
      <c r="FJ31" s="864"/>
      <c r="FK31" s="864"/>
      <c r="FL31" s="864"/>
      <c r="FM31" s="864"/>
      <c r="FN31" s="864"/>
      <c r="FO31" s="864"/>
      <c r="FP31" s="864"/>
      <c r="FQ31" s="864"/>
      <c r="FR31" s="864"/>
      <c r="FS31" s="864"/>
    </row>
    <row r="32" spans="2:175" s="856" customFormat="1" ht="16.5" customHeight="1">
      <c r="B32" s="924"/>
      <c r="C32" s="925" t="s">
        <v>333</v>
      </c>
      <c r="D32" s="926" t="s">
        <v>74</v>
      </c>
      <c r="E32" s="930" t="s">
        <v>334</v>
      </c>
      <c r="F32" s="890"/>
      <c r="G32" s="890"/>
      <c r="H32" s="928"/>
      <c r="I32" s="929"/>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4"/>
      <c r="AY32" s="864"/>
      <c r="AZ32" s="864"/>
      <c r="BA32" s="864"/>
      <c r="BB32" s="864"/>
      <c r="BC32" s="864"/>
      <c r="BD32" s="864"/>
      <c r="BE32" s="864"/>
      <c r="BF32" s="864"/>
      <c r="BG32" s="864"/>
      <c r="BH32" s="864"/>
      <c r="BI32" s="864"/>
      <c r="BJ32" s="864"/>
      <c r="BK32" s="864"/>
      <c r="BL32" s="864"/>
      <c r="BM32" s="864"/>
      <c r="BN32" s="864"/>
      <c r="BO32" s="864"/>
      <c r="BP32" s="864"/>
      <c r="BQ32" s="864"/>
      <c r="BR32" s="864"/>
      <c r="BS32" s="864"/>
      <c r="BT32" s="864"/>
      <c r="BU32" s="864"/>
      <c r="BV32" s="864"/>
      <c r="BW32" s="864"/>
      <c r="BX32" s="864"/>
      <c r="BY32" s="864"/>
      <c r="BZ32" s="864"/>
      <c r="CA32" s="864"/>
      <c r="CB32" s="864"/>
      <c r="CC32" s="864"/>
      <c r="CD32" s="864"/>
      <c r="CE32" s="864"/>
      <c r="CF32" s="864"/>
      <c r="CG32" s="864"/>
      <c r="CH32" s="864"/>
      <c r="CI32" s="864"/>
      <c r="CJ32" s="864"/>
      <c r="CK32" s="864"/>
      <c r="CL32" s="864"/>
      <c r="CM32" s="864"/>
      <c r="CN32" s="864"/>
      <c r="CO32" s="864"/>
      <c r="CP32" s="864"/>
      <c r="CQ32" s="864"/>
      <c r="CR32" s="864"/>
      <c r="CS32" s="864"/>
      <c r="CT32" s="864"/>
      <c r="CU32" s="864"/>
      <c r="CV32" s="864"/>
      <c r="CW32" s="864"/>
      <c r="CX32" s="864"/>
      <c r="CY32" s="864"/>
      <c r="CZ32" s="864"/>
      <c r="DA32" s="864"/>
      <c r="DB32" s="864"/>
      <c r="DC32" s="864"/>
      <c r="DD32" s="864"/>
      <c r="DE32" s="864"/>
      <c r="DF32" s="864"/>
      <c r="DG32" s="864"/>
      <c r="DH32" s="864"/>
      <c r="DI32" s="864"/>
      <c r="DJ32" s="864"/>
      <c r="DK32" s="864"/>
      <c r="DL32" s="864"/>
      <c r="DM32" s="864"/>
      <c r="DN32" s="864"/>
      <c r="DO32" s="864"/>
      <c r="DP32" s="864"/>
      <c r="DQ32" s="864"/>
      <c r="DR32" s="864"/>
      <c r="DS32" s="864"/>
      <c r="DT32" s="864"/>
      <c r="DU32" s="864"/>
      <c r="DV32" s="864"/>
      <c r="DW32" s="864"/>
      <c r="DX32" s="864"/>
      <c r="DY32" s="864"/>
      <c r="DZ32" s="864"/>
      <c r="EA32" s="864"/>
      <c r="EB32" s="864"/>
      <c r="EC32" s="864"/>
      <c r="ED32" s="864"/>
      <c r="EE32" s="864"/>
      <c r="EF32" s="864"/>
      <c r="EG32" s="864"/>
      <c r="EH32" s="864"/>
      <c r="EI32" s="864"/>
      <c r="EJ32" s="864"/>
      <c r="EK32" s="864"/>
      <c r="EL32" s="864"/>
      <c r="EM32" s="864"/>
      <c r="EN32" s="864"/>
      <c r="EO32" s="864"/>
      <c r="EP32" s="864"/>
      <c r="EQ32" s="864"/>
      <c r="ER32" s="864"/>
      <c r="ES32" s="864"/>
      <c r="ET32" s="864"/>
      <c r="EU32" s="864"/>
      <c r="EV32" s="864"/>
      <c r="EW32" s="864"/>
      <c r="EX32" s="864"/>
      <c r="EY32" s="864"/>
      <c r="EZ32" s="864"/>
      <c r="FA32" s="864"/>
      <c r="FB32" s="864"/>
      <c r="FC32" s="864"/>
      <c r="FD32" s="864"/>
      <c r="FE32" s="864"/>
      <c r="FF32" s="864"/>
      <c r="FG32" s="864"/>
      <c r="FH32" s="864"/>
      <c r="FI32" s="864"/>
      <c r="FJ32" s="864"/>
      <c r="FK32" s="864"/>
      <c r="FL32" s="864"/>
      <c r="FM32" s="864"/>
      <c r="FN32" s="864"/>
      <c r="FO32" s="864"/>
      <c r="FP32" s="864"/>
      <c r="FQ32" s="864"/>
      <c r="FR32" s="864"/>
      <c r="FS32" s="864"/>
    </row>
    <row r="33" spans="2:175" s="856" customFormat="1" ht="16.5" customHeight="1">
      <c r="B33" s="865"/>
      <c r="C33" s="866" t="s">
        <v>335</v>
      </c>
      <c r="D33" s="867" t="s">
        <v>74</v>
      </c>
      <c r="E33" s="931" t="s">
        <v>249</v>
      </c>
      <c r="F33" s="869"/>
      <c r="G33" s="869"/>
      <c r="H33" s="870"/>
      <c r="I33" s="871"/>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64"/>
      <c r="BC33" s="864"/>
      <c r="BD33" s="864"/>
      <c r="BE33" s="864"/>
      <c r="BF33" s="864"/>
      <c r="BG33" s="864"/>
      <c r="BH33" s="864"/>
      <c r="BI33" s="864"/>
      <c r="BJ33" s="864"/>
      <c r="BK33" s="864"/>
      <c r="BL33" s="864"/>
      <c r="BM33" s="864"/>
      <c r="BN33" s="864"/>
      <c r="BO33" s="864"/>
      <c r="BP33" s="864"/>
      <c r="BQ33" s="864"/>
      <c r="BR33" s="864"/>
      <c r="BS33" s="864"/>
      <c r="BT33" s="864"/>
      <c r="BU33" s="864"/>
      <c r="BV33" s="864"/>
      <c r="BW33" s="864"/>
      <c r="BX33" s="864"/>
      <c r="BY33" s="864"/>
      <c r="BZ33" s="864"/>
      <c r="CA33" s="864"/>
      <c r="CB33" s="864"/>
      <c r="CC33" s="864"/>
      <c r="CD33" s="864"/>
      <c r="CE33" s="864"/>
      <c r="CF33" s="864"/>
      <c r="CG33" s="864"/>
      <c r="CH33" s="864"/>
      <c r="CI33" s="864"/>
      <c r="CJ33" s="864"/>
      <c r="CK33" s="864"/>
      <c r="CL33" s="864"/>
      <c r="CM33" s="864"/>
      <c r="CN33" s="864"/>
      <c r="CO33" s="864"/>
      <c r="CP33" s="864"/>
      <c r="CQ33" s="864"/>
      <c r="CR33" s="864"/>
      <c r="CS33" s="864"/>
      <c r="CT33" s="864"/>
      <c r="CU33" s="864"/>
      <c r="CV33" s="864"/>
      <c r="CW33" s="864"/>
      <c r="CX33" s="864"/>
      <c r="CY33" s="864"/>
      <c r="CZ33" s="864"/>
      <c r="DA33" s="864"/>
      <c r="DB33" s="864"/>
      <c r="DC33" s="864"/>
      <c r="DD33" s="864"/>
      <c r="DE33" s="864"/>
      <c r="DF33" s="864"/>
      <c r="DG33" s="864"/>
      <c r="DH33" s="864"/>
      <c r="DI33" s="864"/>
      <c r="DJ33" s="864"/>
      <c r="DK33" s="864"/>
      <c r="DL33" s="864"/>
      <c r="DM33" s="864"/>
      <c r="DN33" s="864"/>
      <c r="DO33" s="864"/>
      <c r="DP33" s="864"/>
      <c r="DQ33" s="864"/>
      <c r="DR33" s="864"/>
      <c r="DS33" s="864"/>
      <c r="DT33" s="864"/>
      <c r="DU33" s="864"/>
      <c r="DV33" s="864"/>
      <c r="DW33" s="864"/>
      <c r="DX33" s="864"/>
      <c r="DY33" s="864"/>
      <c r="DZ33" s="864"/>
      <c r="EA33" s="864"/>
      <c r="EB33" s="864"/>
      <c r="EC33" s="864"/>
      <c r="ED33" s="864"/>
      <c r="EE33" s="864"/>
      <c r="EF33" s="864"/>
      <c r="EG33" s="864"/>
      <c r="EH33" s="864"/>
      <c r="EI33" s="864"/>
      <c r="EJ33" s="864"/>
      <c r="EK33" s="864"/>
      <c r="EL33" s="864"/>
      <c r="EM33" s="864"/>
      <c r="EN33" s="864"/>
      <c r="EO33" s="864"/>
      <c r="EP33" s="864"/>
      <c r="EQ33" s="864"/>
      <c r="ER33" s="864"/>
      <c r="ES33" s="864"/>
      <c r="ET33" s="864"/>
      <c r="EU33" s="864"/>
      <c r="EV33" s="864"/>
      <c r="EW33" s="864"/>
      <c r="EX33" s="864"/>
      <c r="EY33" s="864"/>
      <c r="EZ33" s="864"/>
      <c r="FA33" s="864"/>
      <c r="FB33" s="864"/>
      <c r="FC33" s="864"/>
      <c r="FD33" s="864"/>
      <c r="FE33" s="864"/>
      <c r="FF33" s="864"/>
      <c r="FG33" s="864"/>
      <c r="FH33" s="864"/>
      <c r="FI33" s="864"/>
      <c r="FJ33" s="864"/>
      <c r="FK33" s="864"/>
      <c r="FL33" s="864"/>
      <c r="FM33" s="864"/>
      <c r="FN33" s="864"/>
      <c r="FO33" s="864"/>
      <c r="FP33" s="864"/>
      <c r="FQ33" s="864"/>
      <c r="FR33" s="864"/>
      <c r="FS33" s="864"/>
    </row>
    <row r="34" spans="2:175" s="856" customFormat="1" ht="16.5" customHeight="1">
      <c r="B34" s="872"/>
      <c r="C34" s="872"/>
      <c r="D34" s="873"/>
      <c r="E34" s="932"/>
      <c r="F34" s="874"/>
      <c r="G34" s="874"/>
      <c r="H34" s="875"/>
      <c r="I34" s="876"/>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4"/>
      <c r="AY34" s="864"/>
      <c r="AZ34" s="864"/>
      <c r="BA34" s="864"/>
      <c r="BB34" s="864"/>
      <c r="BC34" s="864"/>
      <c r="BD34" s="864"/>
      <c r="BE34" s="864"/>
      <c r="BF34" s="864"/>
      <c r="BG34" s="864"/>
      <c r="BH34" s="864"/>
      <c r="BI34" s="864"/>
      <c r="BJ34" s="864"/>
      <c r="BK34" s="864"/>
      <c r="BL34" s="864"/>
      <c r="BM34" s="864"/>
      <c r="BN34" s="864"/>
      <c r="BO34" s="864"/>
      <c r="BP34" s="864"/>
      <c r="BQ34" s="864"/>
      <c r="BR34" s="864"/>
      <c r="BS34" s="864"/>
      <c r="BT34" s="864"/>
      <c r="BU34" s="864"/>
      <c r="BV34" s="864"/>
      <c r="BW34" s="864"/>
      <c r="BX34" s="864"/>
      <c r="BY34" s="864"/>
      <c r="BZ34" s="864"/>
      <c r="CA34" s="864"/>
      <c r="CB34" s="864"/>
      <c r="CC34" s="864"/>
      <c r="CD34" s="864"/>
      <c r="CE34" s="864"/>
      <c r="CF34" s="864"/>
      <c r="CG34" s="864"/>
      <c r="CH34" s="864"/>
      <c r="CI34" s="864"/>
      <c r="CJ34" s="864"/>
      <c r="CK34" s="864"/>
      <c r="CL34" s="864"/>
      <c r="CM34" s="864"/>
      <c r="CN34" s="864"/>
      <c r="CO34" s="864"/>
      <c r="CP34" s="864"/>
      <c r="CQ34" s="864"/>
      <c r="CR34" s="864"/>
      <c r="CS34" s="864"/>
      <c r="CT34" s="864"/>
      <c r="CU34" s="864"/>
      <c r="CV34" s="864"/>
      <c r="CW34" s="864"/>
      <c r="CX34" s="864"/>
      <c r="CY34" s="864"/>
      <c r="CZ34" s="864"/>
      <c r="DA34" s="864"/>
      <c r="DB34" s="864"/>
      <c r="DC34" s="864"/>
      <c r="DD34" s="864"/>
      <c r="DE34" s="864"/>
      <c r="DF34" s="864"/>
      <c r="DG34" s="864"/>
      <c r="DH34" s="864"/>
      <c r="DI34" s="864"/>
      <c r="DJ34" s="864"/>
      <c r="DK34" s="864"/>
      <c r="DL34" s="864"/>
      <c r="DM34" s="864"/>
      <c r="DN34" s="864"/>
      <c r="DO34" s="864"/>
      <c r="DP34" s="864"/>
      <c r="DQ34" s="864"/>
      <c r="DR34" s="864"/>
      <c r="DS34" s="864"/>
      <c r="DT34" s="864"/>
      <c r="DU34" s="864"/>
      <c r="DV34" s="864"/>
      <c r="DW34" s="864"/>
      <c r="DX34" s="864"/>
      <c r="DY34" s="864"/>
      <c r="DZ34" s="864"/>
      <c r="EA34" s="864"/>
      <c r="EB34" s="864"/>
      <c r="EC34" s="864"/>
      <c r="ED34" s="864"/>
      <c r="EE34" s="864"/>
      <c r="EF34" s="864"/>
      <c r="EG34" s="864"/>
      <c r="EH34" s="864"/>
      <c r="EI34" s="864"/>
      <c r="EJ34" s="864"/>
      <c r="EK34" s="864"/>
      <c r="EL34" s="864"/>
      <c r="EM34" s="864"/>
      <c r="EN34" s="864"/>
      <c r="EO34" s="864"/>
      <c r="EP34" s="864"/>
      <c r="EQ34" s="864"/>
      <c r="ER34" s="864"/>
      <c r="ES34" s="864"/>
      <c r="ET34" s="864"/>
      <c r="EU34" s="864"/>
      <c r="EV34" s="864"/>
      <c r="EW34" s="864"/>
      <c r="EX34" s="864"/>
      <c r="EY34" s="864"/>
      <c r="EZ34" s="864"/>
      <c r="FA34" s="864"/>
      <c r="FB34" s="864"/>
      <c r="FC34" s="864"/>
      <c r="FD34" s="864"/>
      <c r="FE34" s="864"/>
      <c r="FF34" s="864"/>
      <c r="FG34" s="864"/>
      <c r="FH34" s="864"/>
      <c r="FI34" s="864"/>
      <c r="FJ34" s="864"/>
      <c r="FK34" s="864"/>
      <c r="FL34" s="864"/>
      <c r="FM34" s="864"/>
      <c r="FN34" s="864"/>
      <c r="FO34" s="864"/>
      <c r="FP34" s="864"/>
      <c r="FQ34" s="864"/>
      <c r="FR34" s="864"/>
      <c r="FS34" s="864"/>
    </row>
    <row r="35" spans="2:175" s="856" customFormat="1" ht="16.5" customHeight="1">
      <c r="B35" s="933"/>
      <c r="C35" s="934">
        <v>6</v>
      </c>
      <c r="D35" s="935" t="s">
        <v>74</v>
      </c>
      <c r="E35" s="936" t="s">
        <v>304</v>
      </c>
      <c r="F35" s="906" t="s">
        <v>68</v>
      </c>
      <c r="G35" s="906" t="s">
        <v>336</v>
      </c>
      <c r="H35" s="937">
        <v>2</v>
      </c>
      <c r="I35" s="938">
        <f>I30+TIME(0,H30,0)</f>
        <v>0.34583333333333327</v>
      </c>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864"/>
      <c r="BD35" s="864"/>
      <c r="BE35" s="864"/>
      <c r="BF35" s="864"/>
      <c r="BG35" s="864"/>
      <c r="BH35" s="864"/>
      <c r="BI35" s="864"/>
      <c r="BJ35" s="864"/>
      <c r="BK35" s="864"/>
      <c r="BL35" s="864"/>
      <c r="BM35" s="864"/>
      <c r="BN35" s="864"/>
      <c r="BO35" s="864"/>
      <c r="BP35" s="864"/>
      <c r="BQ35" s="864"/>
      <c r="BR35" s="864"/>
      <c r="BS35" s="864"/>
      <c r="BT35" s="864"/>
      <c r="BU35" s="864"/>
      <c r="BV35" s="864"/>
      <c r="BW35" s="864"/>
      <c r="BX35" s="864"/>
      <c r="BY35" s="864"/>
      <c r="BZ35" s="864"/>
      <c r="CA35" s="864"/>
      <c r="CB35" s="864"/>
      <c r="CC35" s="864"/>
      <c r="CD35" s="864"/>
      <c r="CE35" s="864"/>
      <c r="CF35" s="864"/>
      <c r="CG35" s="864"/>
      <c r="CH35" s="864"/>
      <c r="CI35" s="864"/>
      <c r="CJ35" s="864"/>
      <c r="CK35" s="864"/>
      <c r="CL35" s="864"/>
      <c r="CM35" s="864"/>
      <c r="CN35" s="864"/>
      <c r="CO35" s="864"/>
      <c r="CP35" s="864"/>
      <c r="CQ35" s="864"/>
      <c r="CR35" s="864"/>
      <c r="CS35" s="864"/>
      <c r="CT35" s="864"/>
      <c r="CU35" s="864"/>
      <c r="CV35" s="864"/>
      <c r="CW35" s="864"/>
      <c r="CX35" s="864"/>
      <c r="CY35" s="864"/>
      <c r="CZ35" s="864"/>
      <c r="DA35" s="864"/>
      <c r="DB35" s="864"/>
      <c r="DC35" s="864"/>
      <c r="DD35" s="864"/>
      <c r="DE35" s="864"/>
      <c r="DF35" s="864"/>
      <c r="DG35" s="864"/>
      <c r="DH35" s="864"/>
      <c r="DI35" s="864"/>
      <c r="DJ35" s="864"/>
      <c r="DK35" s="864"/>
      <c r="DL35" s="864"/>
      <c r="DM35" s="864"/>
      <c r="DN35" s="864"/>
      <c r="DO35" s="864"/>
      <c r="DP35" s="864"/>
      <c r="DQ35" s="864"/>
      <c r="DR35" s="864"/>
      <c r="DS35" s="864"/>
      <c r="DT35" s="864"/>
      <c r="DU35" s="864"/>
      <c r="DV35" s="864"/>
      <c r="DW35" s="864"/>
      <c r="DX35" s="864"/>
      <c r="DY35" s="864"/>
      <c r="DZ35" s="864"/>
      <c r="EA35" s="864"/>
      <c r="EB35" s="864"/>
      <c r="EC35" s="864"/>
      <c r="ED35" s="864"/>
      <c r="EE35" s="864"/>
      <c r="EF35" s="864"/>
      <c r="EG35" s="864"/>
      <c r="EH35" s="864"/>
      <c r="EI35" s="864"/>
      <c r="EJ35" s="864"/>
      <c r="EK35" s="864"/>
      <c r="EL35" s="864"/>
      <c r="EM35" s="864"/>
      <c r="EN35" s="864"/>
      <c r="EO35" s="864"/>
      <c r="EP35" s="864"/>
      <c r="EQ35" s="864"/>
      <c r="ER35" s="864"/>
      <c r="ES35" s="864"/>
      <c r="ET35" s="864"/>
      <c r="EU35" s="864"/>
      <c r="EV35" s="864"/>
      <c r="EW35" s="864"/>
      <c r="EX35" s="864"/>
      <c r="EY35" s="864"/>
      <c r="EZ35" s="864"/>
      <c r="FA35" s="864"/>
      <c r="FB35" s="864"/>
      <c r="FC35" s="864"/>
      <c r="FD35" s="864"/>
      <c r="FE35" s="864"/>
      <c r="FF35" s="864"/>
      <c r="FG35" s="864"/>
      <c r="FH35" s="864"/>
      <c r="FI35" s="864"/>
      <c r="FJ35" s="864"/>
      <c r="FK35" s="864"/>
      <c r="FL35" s="864"/>
      <c r="FM35" s="864"/>
      <c r="FN35" s="864"/>
      <c r="FO35" s="864"/>
      <c r="FP35" s="864"/>
      <c r="FQ35" s="864"/>
      <c r="FR35" s="864"/>
      <c r="FS35" s="864"/>
    </row>
    <row r="36" spans="2:175" s="856" customFormat="1" ht="16.5" customHeight="1">
      <c r="B36" s="872"/>
      <c r="C36" s="872"/>
      <c r="D36" s="873"/>
      <c r="E36" s="939"/>
      <c r="F36" s="874"/>
      <c r="G36" s="874"/>
      <c r="H36" s="875"/>
      <c r="I36" s="876"/>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4"/>
      <c r="BL36" s="864"/>
      <c r="BM36" s="864"/>
      <c r="BN36" s="864"/>
      <c r="BO36" s="864"/>
      <c r="BP36" s="864"/>
      <c r="BQ36" s="864"/>
      <c r="BR36" s="864"/>
      <c r="BS36" s="864"/>
      <c r="BT36" s="864"/>
      <c r="BU36" s="864"/>
      <c r="BV36" s="864"/>
      <c r="BW36" s="864"/>
      <c r="BX36" s="864"/>
      <c r="BY36" s="864"/>
      <c r="BZ36" s="864"/>
      <c r="CA36" s="864"/>
      <c r="CB36" s="864"/>
      <c r="CC36" s="864"/>
      <c r="CD36" s="864"/>
      <c r="CE36" s="864"/>
      <c r="CF36" s="864"/>
      <c r="CG36" s="864"/>
      <c r="CH36" s="864"/>
      <c r="CI36" s="864"/>
      <c r="CJ36" s="864"/>
      <c r="CK36" s="864"/>
      <c r="CL36" s="864"/>
      <c r="CM36" s="864"/>
      <c r="CN36" s="864"/>
      <c r="CO36" s="864"/>
      <c r="CP36" s="864"/>
      <c r="CQ36" s="864"/>
      <c r="CR36" s="864"/>
      <c r="CS36" s="864"/>
      <c r="CT36" s="864"/>
      <c r="CU36" s="864"/>
      <c r="CV36" s="864"/>
      <c r="CW36" s="864"/>
      <c r="CX36" s="864"/>
      <c r="CY36" s="864"/>
      <c r="CZ36" s="864"/>
      <c r="DA36" s="864"/>
      <c r="DB36" s="864"/>
      <c r="DC36" s="864"/>
      <c r="DD36" s="864"/>
      <c r="DE36" s="864"/>
      <c r="DF36" s="864"/>
      <c r="DG36" s="864"/>
      <c r="DH36" s="864"/>
      <c r="DI36" s="864"/>
      <c r="DJ36" s="864"/>
      <c r="DK36" s="864"/>
      <c r="DL36" s="864"/>
      <c r="DM36" s="864"/>
      <c r="DN36" s="864"/>
      <c r="DO36" s="864"/>
      <c r="DP36" s="864"/>
      <c r="DQ36" s="864"/>
      <c r="DR36" s="864"/>
      <c r="DS36" s="864"/>
      <c r="DT36" s="864"/>
      <c r="DU36" s="864"/>
      <c r="DV36" s="864"/>
      <c r="DW36" s="864"/>
      <c r="DX36" s="864"/>
      <c r="DY36" s="864"/>
      <c r="DZ36" s="864"/>
      <c r="EA36" s="864"/>
      <c r="EB36" s="864"/>
      <c r="EC36" s="864"/>
      <c r="ED36" s="864"/>
      <c r="EE36" s="864"/>
      <c r="EF36" s="864"/>
      <c r="EG36" s="864"/>
      <c r="EH36" s="864"/>
      <c r="EI36" s="864"/>
      <c r="EJ36" s="864"/>
      <c r="EK36" s="864"/>
      <c r="EL36" s="864"/>
      <c r="EM36" s="864"/>
      <c r="EN36" s="864"/>
      <c r="EO36" s="864"/>
      <c r="EP36" s="864"/>
      <c r="EQ36" s="864"/>
      <c r="ER36" s="864"/>
      <c r="ES36" s="864"/>
      <c r="ET36" s="864"/>
      <c r="EU36" s="864"/>
      <c r="EV36" s="864"/>
      <c r="EW36" s="864"/>
      <c r="EX36" s="864"/>
      <c r="EY36" s="864"/>
      <c r="EZ36" s="864"/>
      <c r="FA36" s="864"/>
      <c r="FB36" s="864"/>
      <c r="FC36" s="864"/>
      <c r="FD36" s="864"/>
      <c r="FE36" s="864"/>
      <c r="FF36" s="864"/>
      <c r="FG36" s="864"/>
      <c r="FH36" s="864"/>
      <c r="FI36" s="864"/>
      <c r="FJ36" s="864"/>
      <c r="FK36" s="864"/>
      <c r="FL36" s="864"/>
      <c r="FM36" s="864"/>
      <c r="FN36" s="864"/>
      <c r="FO36" s="864"/>
      <c r="FP36" s="864"/>
      <c r="FQ36" s="864"/>
      <c r="FR36" s="864"/>
      <c r="FS36" s="864"/>
    </row>
    <row r="37" spans="2:175" s="884" customFormat="1" ht="16.5" customHeight="1">
      <c r="B37" s="940"/>
      <c r="C37" s="941">
        <v>7</v>
      </c>
      <c r="D37" s="859"/>
      <c r="E37" s="860" t="s">
        <v>337</v>
      </c>
      <c r="F37" s="942"/>
      <c r="G37" s="942"/>
      <c r="H37" s="917"/>
      <c r="I37" s="863"/>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6"/>
      <c r="BF37" s="826"/>
      <c r="BG37" s="826"/>
      <c r="BH37" s="826"/>
      <c r="BI37" s="826"/>
      <c r="BJ37" s="826"/>
      <c r="BK37" s="826"/>
      <c r="BL37" s="826"/>
      <c r="BM37" s="826"/>
      <c r="BN37" s="826"/>
      <c r="BO37" s="826"/>
      <c r="BP37" s="826"/>
      <c r="BQ37" s="826"/>
      <c r="BR37" s="826"/>
      <c r="BS37" s="826"/>
      <c r="BT37" s="826"/>
      <c r="BU37" s="826"/>
      <c r="BV37" s="826"/>
      <c r="BW37" s="826"/>
      <c r="BX37" s="826"/>
      <c r="BY37" s="826"/>
      <c r="BZ37" s="826"/>
      <c r="CA37" s="826"/>
      <c r="CB37" s="826"/>
      <c r="CC37" s="826"/>
      <c r="CD37" s="826"/>
      <c r="CE37" s="826"/>
      <c r="CF37" s="826"/>
      <c r="CG37" s="826"/>
      <c r="CH37" s="826"/>
      <c r="CI37" s="826"/>
      <c r="CJ37" s="826"/>
      <c r="CK37" s="826"/>
      <c r="CL37" s="826"/>
      <c r="CM37" s="826"/>
      <c r="CN37" s="826"/>
      <c r="CO37" s="826"/>
      <c r="CP37" s="826"/>
      <c r="CQ37" s="826"/>
      <c r="CR37" s="826"/>
      <c r="CS37" s="826"/>
      <c r="CT37" s="826"/>
      <c r="CU37" s="826"/>
      <c r="CV37" s="826"/>
      <c r="CW37" s="826"/>
      <c r="CX37" s="826"/>
      <c r="CY37" s="826"/>
      <c r="CZ37" s="826"/>
      <c r="DA37" s="826"/>
      <c r="DB37" s="826"/>
      <c r="DC37" s="826"/>
      <c r="DD37" s="826"/>
      <c r="DE37" s="826"/>
      <c r="DF37" s="826"/>
      <c r="DG37" s="826"/>
      <c r="DH37" s="826"/>
      <c r="DI37" s="826"/>
      <c r="DJ37" s="826"/>
      <c r="DK37" s="826"/>
      <c r="DL37" s="826"/>
      <c r="DM37" s="826"/>
      <c r="DN37" s="826"/>
      <c r="DO37" s="826"/>
      <c r="DP37" s="826"/>
      <c r="DQ37" s="826"/>
      <c r="DR37" s="826"/>
      <c r="DS37" s="826"/>
      <c r="DT37" s="826"/>
      <c r="DU37" s="826"/>
      <c r="DV37" s="826"/>
      <c r="DW37" s="826"/>
      <c r="DX37" s="826"/>
      <c r="DY37" s="826"/>
      <c r="DZ37" s="826"/>
      <c r="EA37" s="826"/>
      <c r="EB37" s="826"/>
      <c r="EC37" s="826"/>
      <c r="ED37" s="826"/>
      <c r="EE37" s="826"/>
      <c r="EF37" s="826"/>
      <c r="EG37" s="826"/>
      <c r="EH37" s="826"/>
      <c r="EI37" s="826"/>
      <c r="EJ37" s="826"/>
      <c r="EK37" s="826"/>
      <c r="EL37" s="826"/>
      <c r="EM37" s="826"/>
      <c r="EN37" s="826"/>
      <c r="EO37" s="826"/>
      <c r="EP37" s="826"/>
      <c r="EQ37" s="826"/>
      <c r="ER37" s="826"/>
      <c r="ES37" s="826"/>
      <c r="ET37" s="826"/>
      <c r="EU37" s="826"/>
      <c r="EV37" s="826"/>
      <c r="EW37" s="826"/>
      <c r="EX37" s="826"/>
      <c r="EY37" s="826"/>
      <c r="EZ37" s="826"/>
      <c r="FA37" s="826"/>
      <c r="FB37" s="826"/>
      <c r="FC37" s="826"/>
      <c r="FD37" s="826"/>
      <c r="FE37" s="826"/>
      <c r="FF37" s="826"/>
      <c r="FG37" s="826"/>
      <c r="FH37" s="826"/>
      <c r="FI37" s="826"/>
      <c r="FJ37" s="826"/>
      <c r="FK37" s="826"/>
      <c r="FL37" s="826"/>
      <c r="FM37" s="826"/>
      <c r="FN37" s="826"/>
      <c r="FO37" s="826"/>
      <c r="FP37" s="826"/>
      <c r="FQ37" s="826"/>
      <c r="FR37" s="826"/>
      <c r="FS37" s="826"/>
    </row>
    <row r="38" spans="2:175" s="884" customFormat="1" ht="16.5" customHeight="1">
      <c r="B38" s="943"/>
      <c r="C38" s="944">
        <v>7.1</v>
      </c>
      <c r="D38" s="945" t="s">
        <v>74</v>
      </c>
      <c r="E38" s="946" t="s">
        <v>176</v>
      </c>
      <c r="F38" s="945" t="s">
        <v>68</v>
      </c>
      <c r="G38" s="869" t="s">
        <v>324</v>
      </c>
      <c r="H38" s="947">
        <v>2</v>
      </c>
      <c r="I38" s="871">
        <f>I35+TIME(0,H35,0)</f>
        <v>0.34722222222222215</v>
      </c>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6"/>
      <c r="BF38" s="826"/>
      <c r="BG38" s="826"/>
      <c r="BH38" s="826"/>
      <c r="BI38" s="826"/>
      <c r="BJ38" s="826"/>
      <c r="BK38" s="826"/>
      <c r="BL38" s="826"/>
      <c r="BM38" s="826"/>
      <c r="BN38" s="826"/>
      <c r="BO38" s="826"/>
      <c r="BP38" s="826"/>
      <c r="BQ38" s="826"/>
      <c r="BR38" s="826"/>
      <c r="BS38" s="826"/>
      <c r="BT38" s="826"/>
      <c r="BU38" s="826"/>
      <c r="BV38" s="826"/>
      <c r="BW38" s="826"/>
      <c r="BX38" s="826"/>
      <c r="BY38" s="826"/>
      <c r="BZ38" s="826"/>
      <c r="CA38" s="826"/>
      <c r="CB38" s="826"/>
      <c r="CC38" s="826"/>
      <c r="CD38" s="826"/>
      <c r="CE38" s="826"/>
      <c r="CF38" s="826"/>
      <c r="CG38" s="826"/>
      <c r="CH38" s="826"/>
      <c r="CI38" s="826"/>
      <c r="CJ38" s="826"/>
      <c r="CK38" s="826"/>
      <c r="CL38" s="826"/>
      <c r="CM38" s="826"/>
      <c r="CN38" s="826"/>
      <c r="CO38" s="826"/>
      <c r="CP38" s="826"/>
      <c r="CQ38" s="826"/>
      <c r="CR38" s="826"/>
      <c r="CS38" s="826"/>
      <c r="CT38" s="826"/>
      <c r="CU38" s="826"/>
      <c r="CV38" s="826"/>
      <c r="CW38" s="826"/>
      <c r="CX38" s="826"/>
      <c r="CY38" s="826"/>
      <c r="CZ38" s="826"/>
      <c r="DA38" s="826"/>
      <c r="DB38" s="826"/>
      <c r="DC38" s="826"/>
      <c r="DD38" s="826"/>
      <c r="DE38" s="826"/>
      <c r="DF38" s="826"/>
      <c r="DG38" s="826"/>
      <c r="DH38" s="826"/>
      <c r="DI38" s="826"/>
      <c r="DJ38" s="826"/>
      <c r="DK38" s="826"/>
      <c r="DL38" s="826"/>
      <c r="DM38" s="826"/>
      <c r="DN38" s="826"/>
      <c r="DO38" s="826"/>
      <c r="DP38" s="826"/>
      <c r="DQ38" s="826"/>
      <c r="DR38" s="826"/>
      <c r="DS38" s="826"/>
      <c r="DT38" s="826"/>
      <c r="DU38" s="826"/>
      <c r="DV38" s="826"/>
      <c r="DW38" s="826"/>
      <c r="DX38" s="826"/>
      <c r="DY38" s="826"/>
      <c r="DZ38" s="826"/>
      <c r="EA38" s="826"/>
      <c r="EB38" s="826"/>
      <c r="EC38" s="826"/>
      <c r="ED38" s="826"/>
      <c r="EE38" s="826"/>
      <c r="EF38" s="826"/>
      <c r="EG38" s="826"/>
      <c r="EH38" s="826"/>
      <c r="EI38" s="826"/>
      <c r="EJ38" s="826"/>
      <c r="EK38" s="826"/>
      <c r="EL38" s="826"/>
      <c r="EM38" s="826"/>
      <c r="EN38" s="826"/>
      <c r="EO38" s="826"/>
      <c r="EP38" s="826"/>
      <c r="EQ38" s="826"/>
      <c r="ER38" s="826"/>
      <c r="ES38" s="826"/>
      <c r="ET38" s="826"/>
      <c r="EU38" s="826"/>
      <c r="EV38" s="826"/>
      <c r="EW38" s="826"/>
      <c r="EX38" s="826"/>
      <c r="EY38" s="826"/>
      <c r="EZ38" s="826"/>
      <c r="FA38" s="826"/>
      <c r="FB38" s="826"/>
      <c r="FC38" s="826"/>
      <c r="FD38" s="826"/>
      <c r="FE38" s="826"/>
      <c r="FF38" s="826"/>
      <c r="FG38" s="826"/>
      <c r="FH38" s="826"/>
      <c r="FI38" s="826"/>
      <c r="FJ38" s="826"/>
      <c r="FK38" s="826"/>
      <c r="FL38" s="826"/>
      <c r="FM38" s="826"/>
      <c r="FN38" s="826"/>
      <c r="FO38" s="826"/>
      <c r="FP38" s="826"/>
      <c r="FQ38" s="826"/>
      <c r="FR38" s="826"/>
      <c r="FS38" s="826"/>
    </row>
    <row r="39" spans="2:9" s="856" customFormat="1" ht="16.5" customHeight="1">
      <c r="B39" s="872"/>
      <c r="C39" s="872"/>
      <c r="D39" s="873"/>
      <c r="E39" s="939"/>
      <c r="F39" s="874"/>
      <c r="G39" s="874"/>
      <c r="H39" s="875"/>
      <c r="I39" s="876"/>
    </row>
    <row r="40" spans="2:175" s="884" customFormat="1" ht="16.5" customHeight="1">
      <c r="B40" s="933"/>
      <c r="C40" s="934">
        <v>7.2</v>
      </c>
      <c r="D40" s="935" t="s">
        <v>74</v>
      </c>
      <c r="E40" s="948" t="s">
        <v>338</v>
      </c>
      <c r="F40" s="906" t="s">
        <v>89</v>
      </c>
      <c r="G40" s="935" t="s">
        <v>169</v>
      </c>
      <c r="H40" s="937">
        <v>4</v>
      </c>
      <c r="I40" s="938">
        <f>I38+TIME(0,H38,0)</f>
        <v>0.34861111111111104</v>
      </c>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6"/>
      <c r="AY40" s="826"/>
      <c r="AZ40" s="826"/>
      <c r="BA40" s="826"/>
      <c r="BB40" s="826"/>
      <c r="BC40" s="826"/>
      <c r="BD40" s="826"/>
      <c r="BE40" s="826"/>
      <c r="BF40" s="826"/>
      <c r="BG40" s="826"/>
      <c r="BH40" s="826"/>
      <c r="BI40" s="826"/>
      <c r="BJ40" s="826"/>
      <c r="BK40" s="826"/>
      <c r="BL40" s="826"/>
      <c r="BM40" s="826"/>
      <c r="BN40" s="826"/>
      <c r="BO40" s="826"/>
      <c r="BP40" s="826"/>
      <c r="BQ40" s="826"/>
      <c r="BR40" s="826"/>
      <c r="BS40" s="826"/>
      <c r="BT40" s="826"/>
      <c r="BU40" s="826"/>
      <c r="BV40" s="826"/>
      <c r="BW40" s="826"/>
      <c r="BX40" s="826"/>
      <c r="BY40" s="826"/>
      <c r="BZ40" s="826"/>
      <c r="CA40" s="826"/>
      <c r="CB40" s="826"/>
      <c r="CC40" s="826"/>
      <c r="CD40" s="826"/>
      <c r="CE40" s="826"/>
      <c r="CF40" s="826"/>
      <c r="CG40" s="826"/>
      <c r="CH40" s="826"/>
      <c r="CI40" s="826"/>
      <c r="CJ40" s="826"/>
      <c r="CK40" s="826"/>
      <c r="CL40" s="826"/>
      <c r="CM40" s="826"/>
      <c r="CN40" s="826"/>
      <c r="CO40" s="826"/>
      <c r="CP40" s="826"/>
      <c r="CQ40" s="826"/>
      <c r="CR40" s="826"/>
      <c r="CS40" s="826"/>
      <c r="CT40" s="826"/>
      <c r="CU40" s="826"/>
      <c r="CV40" s="826"/>
      <c r="CW40" s="826"/>
      <c r="CX40" s="826"/>
      <c r="CY40" s="826"/>
      <c r="CZ40" s="826"/>
      <c r="DA40" s="826"/>
      <c r="DB40" s="826"/>
      <c r="DC40" s="826"/>
      <c r="DD40" s="826"/>
      <c r="DE40" s="826"/>
      <c r="DF40" s="826"/>
      <c r="DG40" s="826"/>
      <c r="DH40" s="826"/>
      <c r="DI40" s="826"/>
      <c r="DJ40" s="826"/>
      <c r="DK40" s="826"/>
      <c r="DL40" s="826"/>
      <c r="DM40" s="826"/>
      <c r="DN40" s="826"/>
      <c r="DO40" s="826"/>
      <c r="DP40" s="826"/>
      <c r="DQ40" s="826"/>
      <c r="DR40" s="826"/>
      <c r="DS40" s="826"/>
      <c r="DT40" s="826"/>
      <c r="DU40" s="826"/>
      <c r="DV40" s="826"/>
      <c r="DW40" s="826"/>
      <c r="DX40" s="826"/>
      <c r="DY40" s="826"/>
      <c r="DZ40" s="826"/>
      <c r="EA40" s="826"/>
      <c r="EB40" s="826"/>
      <c r="EC40" s="826"/>
      <c r="ED40" s="826"/>
      <c r="EE40" s="826"/>
      <c r="EF40" s="826"/>
      <c r="EG40" s="826"/>
      <c r="EH40" s="826"/>
      <c r="EI40" s="826"/>
      <c r="EJ40" s="826"/>
      <c r="EK40" s="826"/>
      <c r="EL40" s="826"/>
      <c r="EM40" s="826"/>
      <c r="EN40" s="826"/>
      <c r="EO40" s="826"/>
      <c r="EP40" s="826"/>
      <c r="EQ40" s="826"/>
      <c r="ER40" s="826"/>
      <c r="ES40" s="826"/>
      <c r="ET40" s="826"/>
      <c r="EU40" s="826"/>
      <c r="EV40" s="826"/>
      <c r="EW40" s="826"/>
      <c r="EX40" s="826"/>
      <c r="EY40" s="826"/>
      <c r="EZ40" s="826"/>
      <c r="FA40" s="826"/>
      <c r="FB40" s="826"/>
      <c r="FC40" s="826"/>
      <c r="FD40" s="826"/>
      <c r="FE40" s="826"/>
      <c r="FF40" s="826"/>
      <c r="FG40" s="826"/>
      <c r="FH40" s="826"/>
      <c r="FI40" s="826"/>
      <c r="FJ40" s="826"/>
      <c r="FK40" s="826"/>
      <c r="FL40" s="826"/>
      <c r="FM40" s="826"/>
      <c r="FN40" s="826"/>
      <c r="FO40" s="826"/>
      <c r="FP40" s="826"/>
      <c r="FQ40" s="826"/>
      <c r="FR40" s="826"/>
      <c r="FS40" s="826"/>
    </row>
    <row r="41" spans="2:9" s="884" customFormat="1" ht="16.5" customHeight="1">
      <c r="B41" s="872"/>
      <c r="C41" s="872"/>
      <c r="D41" s="873"/>
      <c r="E41" s="949"/>
      <c r="F41" s="874"/>
      <c r="G41" s="873"/>
      <c r="H41" s="875"/>
      <c r="I41" s="876"/>
    </row>
    <row r="42" spans="2:175" s="884" customFormat="1" ht="16.5" customHeight="1">
      <c r="B42" s="933"/>
      <c r="C42" s="934">
        <v>7.3</v>
      </c>
      <c r="D42" s="935" t="s">
        <v>74</v>
      </c>
      <c r="E42" s="948" t="s">
        <v>339</v>
      </c>
      <c r="F42" s="906" t="s">
        <v>89</v>
      </c>
      <c r="G42" s="935" t="s">
        <v>340</v>
      </c>
      <c r="H42" s="937">
        <v>4</v>
      </c>
      <c r="I42" s="938">
        <f>I40+TIME(0,H40,0)</f>
        <v>0.3513888888888888</v>
      </c>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6"/>
      <c r="BA42" s="826"/>
      <c r="BB42" s="826"/>
      <c r="BC42" s="826"/>
      <c r="BD42" s="826"/>
      <c r="BE42" s="826"/>
      <c r="BF42" s="826"/>
      <c r="BG42" s="826"/>
      <c r="BH42" s="826"/>
      <c r="BI42" s="826"/>
      <c r="BJ42" s="826"/>
      <c r="BK42" s="826"/>
      <c r="BL42" s="826"/>
      <c r="BM42" s="826"/>
      <c r="BN42" s="826"/>
      <c r="BO42" s="826"/>
      <c r="BP42" s="826"/>
      <c r="BQ42" s="826"/>
      <c r="BR42" s="826"/>
      <c r="BS42" s="826"/>
      <c r="BT42" s="826"/>
      <c r="BU42" s="826"/>
      <c r="BV42" s="826"/>
      <c r="BW42" s="826"/>
      <c r="BX42" s="826"/>
      <c r="BY42" s="826"/>
      <c r="BZ42" s="826"/>
      <c r="CA42" s="826"/>
      <c r="CB42" s="826"/>
      <c r="CC42" s="826"/>
      <c r="CD42" s="826"/>
      <c r="CE42" s="826"/>
      <c r="CF42" s="826"/>
      <c r="CG42" s="826"/>
      <c r="CH42" s="826"/>
      <c r="CI42" s="826"/>
      <c r="CJ42" s="826"/>
      <c r="CK42" s="826"/>
      <c r="CL42" s="826"/>
      <c r="CM42" s="826"/>
      <c r="CN42" s="826"/>
      <c r="CO42" s="826"/>
      <c r="CP42" s="826"/>
      <c r="CQ42" s="826"/>
      <c r="CR42" s="826"/>
      <c r="CS42" s="826"/>
      <c r="CT42" s="826"/>
      <c r="CU42" s="826"/>
      <c r="CV42" s="826"/>
      <c r="CW42" s="826"/>
      <c r="CX42" s="826"/>
      <c r="CY42" s="826"/>
      <c r="CZ42" s="826"/>
      <c r="DA42" s="826"/>
      <c r="DB42" s="826"/>
      <c r="DC42" s="826"/>
      <c r="DD42" s="826"/>
      <c r="DE42" s="826"/>
      <c r="DF42" s="826"/>
      <c r="DG42" s="826"/>
      <c r="DH42" s="826"/>
      <c r="DI42" s="826"/>
      <c r="DJ42" s="826"/>
      <c r="DK42" s="826"/>
      <c r="DL42" s="826"/>
      <c r="DM42" s="826"/>
      <c r="DN42" s="826"/>
      <c r="DO42" s="826"/>
      <c r="DP42" s="826"/>
      <c r="DQ42" s="826"/>
      <c r="DR42" s="826"/>
      <c r="DS42" s="826"/>
      <c r="DT42" s="826"/>
      <c r="DU42" s="826"/>
      <c r="DV42" s="826"/>
      <c r="DW42" s="826"/>
      <c r="DX42" s="826"/>
      <c r="DY42" s="826"/>
      <c r="DZ42" s="826"/>
      <c r="EA42" s="826"/>
      <c r="EB42" s="826"/>
      <c r="EC42" s="826"/>
      <c r="ED42" s="826"/>
      <c r="EE42" s="826"/>
      <c r="EF42" s="826"/>
      <c r="EG42" s="826"/>
      <c r="EH42" s="826"/>
      <c r="EI42" s="826"/>
      <c r="EJ42" s="826"/>
      <c r="EK42" s="826"/>
      <c r="EL42" s="826"/>
      <c r="EM42" s="826"/>
      <c r="EN42" s="826"/>
      <c r="EO42" s="826"/>
      <c r="EP42" s="826"/>
      <c r="EQ42" s="826"/>
      <c r="ER42" s="826"/>
      <c r="ES42" s="826"/>
      <c r="ET42" s="826"/>
      <c r="EU42" s="826"/>
      <c r="EV42" s="826"/>
      <c r="EW42" s="826"/>
      <c r="EX42" s="826"/>
      <c r="EY42" s="826"/>
      <c r="EZ42" s="826"/>
      <c r="FA42" s="826"/>
      <c r="FB42" s="826"/>
      <c r="FC42" s="826"/>
      <c r="FD42" s="826"/>
      <c r="FE42" s="826"/>
      <c r="FF42" s="826"/>
      <c r="FG42" s="826"/>
      <c r="FH42" s="826"/>
      <c r="FI42" s="826"/>
      <c r="FJ42" s="826"/>
      <c r="FK42" s="826"/>
      <c r="FL42" s="826"/>
      <c r="FM42" s="826"/>
      <c r="FN42" s="826"/>
      <c r="FO42" s="826"/>
      <c r="FP42" s="826"/>
      <c r="FQ42" s="826"/>
      <c r="FR42" s="826"/>
      <c r="FS42" s="826"/>
    </row>
    <row r="43" spans="2:9" s="884" customFormat="1" ht="16.5" customHeight="1">
      <c r="B43" s="872"/>
      <c r="C43" s="872"/>
      <c r="D43" s="873"/>
      <c r="E43" s="949"/>
      <c r="F43" s="874"/>
      <c r="G43" s="873"/>
      <c r="H43" s="875"/>
      <c r="I43" s="876"/>
    </row>
    <row r="44" spans="2:175" s="884" customFormat="1" ht="16.5" customHeight="1">
      <c r="B44" s="933"/>
      <c r="C44" s="934">
        <v>7.4</v>
      </c>
      <c r="D44" s="935" t="s">
        <v>74</v>
      </c>
      <c r="E44" s="948" t="s">
        <v>341</v>
      </c>
      <c r="F44" s="906" t="s">
        <v>89</v>
      </c>
      <c r="G44" s="935" t="s">
        <v>342</v>
      </c>
      <c r="H44" s="937">
        <v>4</v>
      </c>
      <c r="I44" s="938">
        <f>I42+TIME(0,H42,0)</f>
        <v>0.3541666666666666</v>
      </c>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6"/>
      <c r="AY44" s="826"/>
      <c r="AZ44" s="826"/>
      <c r="BA44" s="826"/>
      <c r="BB44" s="826"/>
      <c r="BC44" s="826"/>
      <c r="BD44" s="826"/>
      <c r="BE44" s="826"/>
      <c r="BF44" s="826"/>
      <c r="BG44" s="826"/>
      <c r="BH44" s="826"/>
      <c r="BI44" s="826"/>
      <c r="BJ44" s="826"/>
      <c r="BK44" s="826"/>
      <c r="BL44" s="826"/>
      <c r="BM44" s="826"/>
      <c r="BN44" s="826"/>
      <c r="BO44" s="826"/>
      <c r="BP44" s="826"/>
      <c r="BQ44" s="826"/>
      <c r="BR44" s="826"/>
      <c r="BS44" s="826"/>
      <c r="BT44" s="826"/>
      <c r="BU44" s="826"/>
      <c r="BV44" s="826"/>
      <c r="BW44" s="826"/>
      <c r="BX44" s="826"/>
      <c r="BY44" s="826"/>
      <c r="BZ44" s="826"/>
      <c r="CA44" s="826"/>
      <c r="CB44" s="826"/>
      <c r="CC44" s="826"/>
      <c r="CD44" s="826"/>
      <c r="CE44" s="826"/>
      <c r="CF44" s="826"/>
      <c r="CG44" s="826"/>
      <c r="CH44" s="826"/>
      <c r="CI44" s="826"/>
      <c r="CJ44" s="826"/>
      <c r="CK44" s="826"/>
      <c r="CL44" s="826"/>
      <c r="CM44" s="826"/>
      <c r="CN44" s="826"/>
      <c r="CO44" s="826"/>
      <c r="CP44" s="826"/>
      <c r="CQ44" s="826"/>
      <c r="CR44" s="826"/>
      <c r="CS44" s="826"/>
      <c r="CT44" s="826"/>
      <c r="CU44" s="826"/>
      <c r="CV44" s="826"/>
      <c r="CW44" s="826"/>
      <c r="CX44" s="826"/>
      <c r="CY44" s="826"/>
      <c r="CZ44" s="826"/>
      <c r="DA44" s="826"/>
      <c r="DB44" s="826"/>
      <c r="DC44" s="826"/>
      <c r="DD44" s="826"/>
      <c r="DE44" s="826"/>
      <c r="DF44" s="826"/>
      <c r="DG44" s="826"/>
      <c r="DH44" s="826"/>
      <c r="DI44" s="826"/>
      <c r="DJ44" s="826"/>
      <c r="DK44" s="826"/>
      <c r="DL44" s="826"/>
      <c r="DM44" s="826"/>
      <c r="DN44" s="826"/>
      <c r="DO44" s="826"/>
      <c r="DP44" s="826"/>
      <c r="DQ44" s="826"/>
      <c r="DR44" s="826"/>
      <c r="DS44" s="826"/>
      <c r="DT44" s="826"/>
      <c r="DU44" s="826"/>
      <c r="DV44" s="826"/>
      <c r="DW44" s="826"/>
      <c r="DX44" s="826"/>
      <c r="DY44" s="826"/>
      <c r="DZ44" s="826"/>
      <c r="EA44" s="826"/>
      <c r="EB44" s="826"/>
      <c r="EC44" s="826"/>
      <c r="ED44" s="826"/>
      <c r="EE44" s="826"/>
      <c r="EF44" s="826"/>
      <c r="EG44" s="826"/>
      <c r="EH44" s="826"/>
      <c r="EI44" s="826"/>
      <c r="EJ44" s="826"/>
      <c r="EK44" s="826"/>
      <c r="EL44" s="826"/>
      <c r="EM44" s="826"/>
      <c r="EN44" s="826"/>
      <c r="EO44" s="826"/>
      <c r="EP44" s="826"/>
      <c r="EQ44" s="826"/>
      <c r="ER44" s="826"/>
      <c r="ES44" s="826"/>
      <c r="ET44" s="826"/>
      <c r="EU44" s="826"/>
      <c r="EV44" s="826"/>
      <c r="EW44" s="826"/>
      <c r="EX44" s="826"/>
      <c r="EY44" s="826"/>
      <c r="EZ44" s="826"/>
      <c r="FA44" s="826"/>
      <c r="FB44" s="826"/>
      <c r="FC44" s="826"/>
      <c r="FD44" s="826"/>
      <c r="FE44" s="826"/>
      <c r="FF44" s="826"/>
      <c r="FG44" s="826"/>
      <c r="FH44" s="826"/>
      <c r="FI44" s="826"/>
      <c r="FJ44" s="826"/>
      <c r="FK44" s="826"/>
      <c r="FL44" s="826"/>
      <c r="FM44" s="826"/>
      <c r="FN44" s="826"/>
      <c r="FO44" s="826"/>
      <c r="FP44" s="826"/>
      <c r="FQ44" s="826"/>
      <c r="FR44" s="826"/>
      <c r="FS44" s="826"/>
    </row>
    <row r="45" spans="2:9" s="884" customFormat="1" ht="16.5" customHeight="1">
      <c r="B45" s="872"/>
      <c r="C45" s="872"/>
      <c r="D45" s="873"/>
      <c r="E45" s="949"/>
      <c r="F45" s="874"/>
      <c r="G45" s="873"/>
      <c r="H45" s="875"/>
      <c r="I45" s="876"/>
    </row>
    <row r="46" spans="2:175" s="856" customFormat="1" ht="16.5" customHeight="1">
      <c r="B46" s="933"/>
      <c r="C46" s="934">
        <v>7.5</v>
      </c>
      <c r="D46" s="935" t="s">
        <v>74</v>
      </c>
      <c r="E46" s="948" t="s">
        <v>343</v>
      </c>
      <c r="F46" s="906" t="s">
        <v>68</v>
      </c>
      <c r="G46" s="935" t="s">
        <v>92</v>
      </c>
      <c r="H46" s="937">
        <v>4</v>
      </c>
      <c r="I46" s="938">
        <f>I44+TIME(0,H44,0)</f>
        <v>0.35694444444444434</v>
      </c>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c r="BN46" s="864"/>
      <c r="BO46" s="864"/>
      <c r="BP46" s="864"/>
      <c r="BQ46" s="864"/>
      <c r="BR46" s="864"/>
      <c r="BS46" s="864"/>
      <c r="BT46" s="864"/>
      <c r="BU46" s="864"/>
      <c r="BV46" s="864"/>
      <c r="BW46" s="864"/>
      <c r="BX46" s="864"/>
      <c r="BY46" s="864"/>
      <c r="BZ46" s="864"/>
      <c r="CA46" s="864"/>
      <c r="CB46" s="864"/>
      <c r="CC46" s="864"/>
      <c r="CD46" s="864"/>
      <c r="CE46" s="864"/>
      <c r="CF46" s="864"/>
      <c r="CG46" s="864"/>
      <c r="CH46" s="864"/>
      <c r="CI46" s="864"/>
      <c r="CJ46" s="864"/>
      <c r="CK46" s="864"/>
      <c r="CL46" s="864"/>
      <c r="CM46" s="864"/>
      <c r="CN46" s="864"/>
      <c r="CO46" s="864"/>
      <c r="CP46" s="864"/>
      <c r="CQ46" s="864"/>
      <c r="CR46" s="864"/>
      <c r="CS46" s="864"/>
      <c r="CT46" s="864"/>
      <c r="CU46" s="864"/>
      <c r="CV46" s="864"/>
      <c r="CW46" s="864"/>
      <c r="CX46" s="864"/>
      <c r="CY46" s="864"/>
      <c r="CZ46" s="864"/>
      <c r="DA46" s="864"/>
      <c r="DB46" s="864"/>
      <c r="DC46" s="864"/>
      <c r="DD46" s="864"/>
      <c r="DE46" s="864"/>
      <c r="DF46" s="864"/>
      <c r="DG46" s="864"/>
      <c r="DH46" s="864"/>
      <c r="DI46" s="864"/>
      <c r="DJ46" s="864"/>
      <c r="DK46" s="864"/>
      <c r="DL46" s="864"/>
      <c r="DM46" s="864"/>
      <c r="DN46" s="864"/>
      <c r="DO46" s="864"/>
      <c r="DP46" s="864"/>
      <c r="DQ46" s="864"/>
      <c r="DR46" s="864"/>
      <c r="DS46" s="864"/>
      <c r="DT46" s="864"/>
      <c r="DU46" s="864"/>
      <c r="DV46" s="864"/>
      <c r="DW46" s="864"/>
      <c r="DX46" s="864"/>
      <c r="DY46" s="864"/>
      <c r="DZ46" s="864"/>
      <c r="EA46" s="864"/>
      <c r="EB46" s="864"/>
      <c r="EC46" s="864"/>
      <c r="ED46" s="864"/>
      <c r="EE46" s="864"/>
      <c r="EF46" s="864"/>
      <c r="EG46" s="864"/>
      <c r="EH46" s="864"/>
      <c r="EI46" s="864"/>
      <c r="EJ46" s="864"/>
      <c r="EK46" s="864"/>
      <c r="EL46" s="864"/>
      <c r="EM46" s="864"/>
      <c r="EN46" s="864"/>
      <c r="EO46" s="864"/>
      <c r="EP46" s="864"/>
      <c r="EQ46" s="864"/>
      <c r="ER46" s="864"/>
      <c r="ES46" s="864"/>
      <c r="ET46" s="864"/>
      <c r="EU46" s="864"/>
      <c r="EV46" s="864"/>
      <c r="EW46" s="864"/>
      <c r="EX46" s="864"/>
      <c r="EY46" s="864"/>
      <c r="EZ46" s="864"/>
      <c r="FA46" s="864"/>
      <c r="FB46" s="864"/>
      <c r="FC46" s="864"/>
      <c r="FD46" s="864"/>
      <c r="FE46" s="864"/>
      <c r="FF46" s="864"/>
      <c r="FG46" s="864"/>
      <c r="FH46" s="864"/>
      <c r="FI46" s="864"/>
      <c r="FJ46" s="864"/>
      <c r="FK46" s="864"/>
      <c r="FL46" s="864"/>
      <c r="FM46" s="864"/>
      <c r="FN46" s="864"/>
      <c r="FO46" s="864"/>
      <c r="FP46" s="864"/>
      <c r="FQ46" s="864"/>
      <c r="FR46" s="864"/>
      <c r="FS46" s="864"/>
    </row>
    <row r="47" spans="2:9" s="856" customFormat="1" ht="16.5" customHeight="1">
      <c r="B47" s="872"/>
      <c r="C47" s="872"/>
      <c r="D47" s="873"/>
      <c r="E47" s="949"/>
      <c r="F47" s="874"/>
      <c r="G47" s="873"/>
      <c r="H47" s="875"/>
      <c r="I47" s="876"/>
    </row>
    <row r="48" spans="2:175" s="856" customFormat="1" ht="16.5" customHeight="1">
      <c r="B48" s="933"/>
      <c r="C48" s="934">
        <v>7.6</v>
      </c>
      <c r="D48" s="935" t="s">
        <v>74</v>
      </c>
      <c r="E48" s="950" t="s">
        <v>344</v>
      </c>
      <c r="F48" s="906" t="s">
        <v>68</v>
      </c>
      <c r="G48" s="906" t="s">
        <v>345</v>
      </c>
      <c r="H48" s="937">
        <v>4</v>
      </c>
      <c r="I48" s="938">
        <f>I46+TIME(0,H46,0)</f>
        <v>0.3597222222222221</v>
      </c>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c r="BN48" s="864"/>
      <c r="BO48" s="864"/>
      <c r="BP48" s="864"/>
      <c r="BQ48" s="864"/>
      <c r="BR48" s="864"/>
      <c r="BS48" s="864"/>
      <c r="BT48" s="864"/>
      <c r="BU48" s="864"/>
      <c r="BV48" s="864"/>
      <c r="BW48" s="864"/>
      <c r="BX48" s="864"/>
      <c r="BY48" s="864"/>
      <c r="BZ48" s="864"/>
      <c r="CA48" s="864"/>
      <c r="CB48" s="864"/>
      <c r="CC48" s="864"/>
      <c r="CD48" s="864"/>
      <c r="CE48" s="864"/>
      <c r="CF48" s="864"/>
      <c r="CG48" s="864"/>
      <c r="CH48" s="864"/>
      <c r="CI48" s="864"/>
      <c r="CJ48" s="864"/>
      <c r="CK48" s="864"/>
      <c r="CL48" s="864"/>
      <c r="CM48" s="864"/>
      <c r="CN48" s="864"/>
      <c r="CO48" s="864"/>
      <c r="CP48" s="864"/>
      <c r="CQ48" s="864"/>
      <c r="CR48" s="864"/>
      <c r="CS48" s="864"/>
      <c r="CT48" s="864"/>
      <c r="CU48" s="864"/>
      <c r="CV48" s="864"/>
      <c r="CW48" s="864"/>
      <c r="CX48" s="864"/>
      <c r="CY48" s="864"/>
      <c r="CZ48" s="864"/>
      <c r="DA48" s="864"/>
      <c r="DB48" s="864"/>
      <c r="DC48" s="864"/>
      <c r="DD48" s="864"/>
      <c r="DE48" s="864"/>
      <c r="DF48" s="864"/>
      <c r="DG48" s="864"/>
      <c r="DH48" s="864"/>
      <c r="DI48" s="864"/>
      <c r="DJ48" s="864"/>
      <c r="DK48" s="864"/>
      <c r="DL48" s="864"/>
      <c r="DM48" s="864"/>
      <c r="DN48" s="864"/>
      <c r="DO48" s="864"/>
      <c r="DP48" s="864"/>
      <c r="DQ48" s="864"/>
      <c r="DR48" s="864"/>
      <c r="DS48" s="864"/>
      <c r="DT48" s="864"/>
      <c r="DU48" s="864"/>
      <c r="DV48" s="864"/>
      <c r="DW48" s="864"/>
      <c r="DX48" s="864"/>
      <c r="DY48" s="864"/>
      <c r="DZ48" s="864"/>
      <c r="EA48" s="864"/>
      <c r="EB48" s="864"/>
      <c r="EC48" s="864"/>
      <c r="ED48" s="864"/>
      <c r="EE48" s="864"/>
      <c r="EF48" s="864"/>
      <c r="EG48" s="864"/>
      <c r="EH48" s="864"/>
      <c r="EI48" s="864"/>
      <c r="EJ48" s="864"/>
      <c r="EK48" s="864"/>
      <c r="EL48" s="864"/>
      <c r="EM48" s="864"/>
      <c r="EN48" s="864"/>
      <c r="EO48" s="864"/>
      <c r="EP48" s="864"/>
      <c r="EQ48" s="864"/>
      <c r="ER48" s="864"/>
      <c r="ES48" s="864"/>
      <c r="ET48" s="864"/>
      <c r="EU48" s="864"/>
      <c r="EV48" s="864"/>
      <c r="EW48" s="864"/>
      <c r="EX48" s="864"/>
      <c r="EY48" s="864"/>
      <c r="EZ48" s="864"/>
      <c r="FA48" s="864"/>
      <c r="FB48" s="864"/>
      <c r="FC48" s="864"/>
      <c r="FD48" s="864"/>
      <c r="FE48" s="864"/>
      <c r="FF48" s="864"/>
      <c r="FG48" s="864"/>
      <c r="FH48" s="864"/>
      <c r="FI48" s="864"/>
      <c r="FJ48" s="864"/>
      <c r="FK48" s="864"/>
      <c r="FL48" s="864"/>
      <c r="FM48" s="864"/>
      <c r="FN48" s="864"/>
      <c r="FO48" s="864"/>
      <c r="FP48" s="864"/>
      <c r="FQ48" s="864"/>
      <c r="FR48" s="864"/>
      <c r="FS48" s="864"/>
    </row>
    <row r="49" spans="2:9" s="856" customFormat="1" ht="16.5" customHeight="1">
      <c r="B49" s="872"/>
      <c r="C49" s="872"/>
      <c r="D49" s="873"/>
      <c r="E49" s="951"/>
      <c r="F49" s="874"/>
      <c r="G49" s="874"/>
      <c r="H49" s="875"/>
      <c r="I49" s="876"/>
    </row>
    <row r="50" spans="2:175" s="856" customFormat="1" ht="16.5" customHeight="1">
      <c r="B50" s="877"/>
      <c r="C50" s="878">
        <v>7.7</v>
      </c>
      <c r="D50" s="859"/>
      <c r="E50" s="952" t="s">
        <v>346</v>
      </c>
      <c r="F50" s="861" t="s">
        <v>68</v>
      </c>
      <c r="G50" s="861" t="s">
        <v>82</v>
      </c>
      <c r="H50" s="862"/>
      <c r="I50" s="863"/>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4"/>
      <c r="BI50" s="864"/>
      <c r="BJ50" s="864"/>
      <c r="BK50" s="864"/>
      <c r="BL50" s="864"/>
      <c r="BM50" s="864"/>
      <c r="BN50" s="864"/>
      <c r="BO50" s="864"/>
      <c r="BP50" s="864"/>
      <c r="BQ50" s="864"/>
      <c r="BR50" s="864"/>
      <c r="BS50" s="864"/>
      <c r="BT50" s="864"/>
      <c r="BU50" s="864"/>
      <c r="BV50" s="864"/>
      <c r="BW50" s="864"/>
      <c r="BX50" s="864"/>
      <c r="BY50" s="864"/>
      <c r="BZ50" s="864"/>
      <c r="CA50" s="864"/>
      <c r="CB50" s="864"/>
      <c r="CC50" s="864"/>
      <c r="CD50" s="864"/>
      <c r="CE50" s="864"/>
      <c r="CF50" s="864"/>
      <c r="CG50" s="864"/>
      <c r="CH50" s="864"/>
      <c r="CI50" s="864"/>
      <c r="CJ50" s="864"/>
      <c r="CK50" s="864"/>
      <c r="CL50" s="864"/>
      <c r="CM50" s="864"/>
      <c r="CN50" s="864"/>
      <c r="CO50" s="864"/>
      <c r="CP50" s="864"/>
      <c r="CQ50" s="864"/>
      <c r="CR50" s="864"/>
      <c r="CS50" s="864"/>
      <c r="CT50" s="864"/>
      <c r="CU50" s="864"/>
      <c r="CV50" s="864"/>
      <c r="CW50" s="864"/>
      <c r="CX50" s="864"/>
      <c r="CY50" s="864"/>
      <c r="CZ50" s="864"/>
      <c r="DA50" s="864"/>
      <c r="DB50" s="864"/>
      <c r="DC50" s="864"/>
      <c r="DD50" s="864"/>
      <c r="DE50" s="864"/>
      <c r="DF50" s="864"/>
      <c r="DG50" s="864"/>
      <c r="DH50" s="864"/>
      <c r="DI50" s="864"/>
      <c r="DJ50" s="864"/>
      <c r="DK50" s="864"/>
      <c r="DL50" s="864"/>
      <c r="DM50" s="864"/>
      <c r="DN50" s="864"/>
      <c r="DO50" s="864"/>
      <c r="DP50" s="864"/>
      <c r="DQ50" s="864"/>
      <c r="DR50" s="864"/>
      <c r="DS50" s="864"/>
      <c r="DT50" s="864"/>
      <c r="DU50" s="864"/>
      <c r="DV50" s="864"/>
      <c r="DW50" s="864"/>
      <c r="DX50" s="864"/>
      <c r="DY50" s="864"/>
      <c r="DZ50" s="864"/>
      <c r="EA50" s="864"/>
      <c r="EB50" s="864"/>
      <c r="EC50" s="864"/>
      <c r="ED50" s="864"/>
      <c r="EE50" s="864"/>
      <c r="EF50" s="864"/>
      <c r="EG50" s="864"/>
      <c r="EH50" s="864"/>
      <c r="EI50" s="864"/>
      <c r="EJ50" s="864"/>
      <c r="EK50" s="864"/>
      <c r="EL50" s="864"/>
      <c r="EM50" s="864"/>
      <c r="EN50" s="864"/>
      <c r="EO50" s="864"/>
      <c r="EP50" s="864"/>
      <c r="EQ50" s="864"/>
      <c r="ER50" s="864"/>
      <c r="ES50" s="864"/>
      <c r="ET50" s="864"/>
      <c r="EU50" s="864"/>
      <c r="EV50" s="864"/>
      <c r="EW50" s="864"/>
      <c r="EX50" s="864"/>
      <c r="EY50" s="864"/>
      <c r="EZ50" s="864"/>
      <c r="FA50" s="864"/>
      <c r="FB50" s="864"/>
      <c r="FC50" s="864"/>
      <c r="FD50" s="864"/>
      <c r="FE50" s="864"/>
      <c r="FF50" s="864"/>
      <c r="FG50" s="864"/>
      <c r="FH50" s="864"/>
      <c r="FI50" s="864"/>
      <c r="FJ50" s="864"/>
      <c r="FK50" s="864"/>
      <c r="FL50" s="864"/>
      <c r="FM50" s="864"/>
      <c r="FN50" s="864"/>
      <c r="FO50" s="864"/>
      <c r="FP50" s="864"/>
      <c r="FQ50" s="864"/>
      <c r="FR50" s="864"/>
      <c r="FS50" s="864"/>
    </row>
    <row r="51" spans="2:175" s="856" customFormat="1" ht="16.5" customHeight="1">
      <c r="B51" s="893"/>
      <c r="C51" s="894" t="s">
        <v>347</v>
      </c>
      <c r="D51" s="926" t="s">
        <v>74</v>
      </c>
      <c r="E51" s="896" t="s">
        <v>224</v>
      </c>
      <c r="F51" s="889" t="s">
        <v>68</v>
      </c>
      <c r="G51" s="889" t="s">
        <v>82</v>
      </c>
      <c r="H51" s="928">
        <v>1</v>
      </c>
      <c r="I51" s="929">
        <f>I48+TIME(0,H48,0)</f>
        <v>0.3624999999999999</v>
      </c>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c r="BN51" s="864"/>
      <c r="BO51" s="864"/>
      <c r="BP51" s="864"/>
      <c r="BQ51" s="864"/>
      <c r="BR51" s="864"/>
      <c r="BS51" s="864"/>
      <c r="BT51" s="864"/>
      <c r="BU51" s="864"/>
      <c r="BV51" s="864"/>
      <c r="BW51" s="864"/>
      <c r="BX51" s="864"/>
      <c r="BY51" s="864"/>
      <c r="BZ51" s="864"/>
      <c r="CA51" s="864"/>
      <c r="CB51" s="864"/>
      <c r="CC51" s="864"/>
      <c r="CD51" s="864"/>
      <c r="CE51" s="864"/>
      <c r="CF51" s="864"/>
      <c r="CG51" s="864"/>
      <c r="CH51" s="864"/>
      <c r="CI51" s="864"/>
      <c r="CJ51" s="864"/>
      <c r="CK51" s="864"/>
      <c r="CL51" s="864"/>
      <c r="CM51" s="864"/>
      <c r="CN51" s="864"/>
      <c r="CO51" s="864"/>
      <c r="CP51" s="864"/>
      <c r="CQ51" s="864"/>
      <c r="CR51" s="864"/>
      <c r="CS51" s="864"/>
      <c r="CT51" s="864"/>
      <c r="CU51" s="864"/>
      <c r="CV51" s="864"/>
      <c r="CW51" s="864"/>
      <c r="CX51" s="864"/>
      <c r="CY51" s="864"/>
      <c r="CZ51" s="864"/>
      <c r="DA51" s="864"/>
      <c r="DB51" s="864"/>
      <c r="DC51" s="864"/>
      <c r="DD51" s="864"/>
      <c r="DE51" s="864"/>
      <c r="DF51" s="864"/>
      <c r="DG51" s="864"/>
      <c r="DH51" s="864"/>
      <c r="DI51" s="864"/>
      <c r="DJ51" s="864"/>
      <c r="DK51" s="864"/>
      <c r="DL51" s="864"/>
      <c r="DM51" s="864"/>
      <c r="DN51" s="864"/>
      <c r="DO51" s="864"/>
      <c r="DP51" s="864"/>
      <c r="DQ51" s="864"/>
      <c r="DR51" s="864"/>
      <c r="DS51" s="864"/>
      <c r="DT51" s="864"/>
      <c r="DU51" s="864"/>
      <c r="DV51" s="864"/>
      <c r="DW51" s="864"/>
      <c r="DX51" s="864"/>
      <c r="DY51" s="864"/>
      <c r="DZ51" s="864"/>
      <c r="EA51" s="864"/>
      <c r="EB51" s="864"/>
      <c r="EC51" s="864"/>
      <c r="ED51" s="864"/>
      <c r="EE51" s="864"/>
      <c r="EF51" s="864"/>
      <c r="EG51" s="864"/>
      <c r="EH51" s="864"/>
      <c r="EI51" s="864"/>
      <c r="EJ51" s="864"/>
      <c r="EK51" s="864"/>
      <c r="EL51" s="864"/>
      <c r="EM51" s="864"/>
      <c r="EN51" s="864"/>
      <c r="EO51" s="864"/>
      <c r="EP51" s="864"/>
      <c r="EQ51" s="864"/>
      <c r="ER51" s="864"/>
      <c r="ES51" s="864"/>
      <c r="ET51" s="864"/>
      <c r="EU51" s="864"/>
      <c r="EV51" s="864"/>
      <c r="EW51" s="864"/>
      <c r="EX51" s="864"/>
      <c r="EY51" s="864"/>
      <c r="EZ51" s="864"/>
      <c r="FA51" s="864"/>
      <c r="FB51" s="864"/>
      <c r="FC51" s="864"/>
      <c r="FD51" s="864"/>
      <c r="FE51" s="864"/>
      <c r="FF51" s="864"/>
      <c r="FG51" s="864"/>
      <c r="FH51" s="864"/>
      <c r="FI51" s="864"/>
      <c r="FJ51" s="864"/>
      <c r="FK51" s="864"/>
      <c r="FL51" s="864"/>
      <c r="FM51" s="864"/>
      <c r="FN51" s="864"/>
      <c r="FO51" s="864"/>
      <c r="FP51" s="864"/>
      <c r="FQ51" s="864"/>
      <c r="FR51" s="864"/>
      <c r="FS51" s="864"/>
    </row>
    <row r="52" spans="2:175" s="953" customFormat="1" ht="16.5" customHeight="1">
      <c r="B52" s="954"/>
      <c r="C52" s="894" t="s">
        <v>348</v>
      </c>
      <c r="D52" s="926" t="s">
        <v>50</v>
      </c>
      <c r="E52" s="930" t="s">
        <v>273</v>
      </c>
      <c r="F52" s="890" t="s">
        <v>68</v>
      </c>
      <c r="G52" s="889" t="s">
        <v>231</v>
      </c>
      <c r="H52" s="955">
        <v>2</v>
      </c>
      <c r="I52" s="929">
        <f aca="true" t="shared" si="0" ref="I52:I60">I51+TIME(0,H51,0)</f>
        <v>0.3631944444444443</v>
      </c>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6"/>
      <c r="AY52" s="956"/>
      <c r="AZ52" s="956"/>
      <c r="BA52" s="956"/>
      <c r="BB52" s="956"/>
      <c r="BC52" s="956"/>
      <c r="BD52" s="956"/>
      <c r="BE52" s="956"/>
      <c r="BF52" s="956"/>
      <c r="BG52" s="956"/>
      <c r="BH52" s="956"/>
      <c r="BI52" s="956"/>
      <c r="BJ52" s="956"/>
      <c r="BK52" s="956"/>
      <c r="BL52" s="956"/>
      <c r="BM52" s="956"/>
      <c r="BN52" s="956"/>
      <c r="BO52" s="956"/>
      <c r="BP52" s="956"/>
      <c r="BQ52" s="956"/>
      <c r="BR52" s="956"/>
      <c r="BS52" s="956"/>
      <c r="BT52" s="956"/>
      <c r="BU52" s="956"/>
      <c r="BV52" s="956"/>
      <c r="BW52" s="956"/>
      <c r="BX52" s="956"/>
      <c r="BY52" s="956"/>
      <c r="BZ52" s="956"/>
      <c r="CA52" s="956"/>
      <c r="CB52" s="956"/>
      <c r="CC52" s="956"/>
      <c r="CD52" s="956"/>
      <c r="CE52" s="956"/>
      <c r="CF52" s="956"/>
      <c r="CG52" s="956"/>
      <c r="CH52" s="956"/>
      <c r="CI52" s="956"/>
      <c r="CJ52" s="956"/>
      <c r="CK52" s="956"/>
      <c r="CL52" s="956"/>
      <c r="CM52" s="956"/>
      <c r="CN52" s="956"/>
      <c r="CO52" s="956"/>
      <c r="CP52" s="956"/>
      <c r="CQ52" s="956"/>
      <c r="CR52" s="956"/>
      <c r="CS52" s="956"/>
      <c r="CT52" s="956"/>
      <c r="CU52" s="956"/>
      <c r="CV52" s="956"/>
      <c r="CW52" s="956"/>
      <c r="CX52" s="956"/>
      <c r="CY52" s="956"/>
      <c r="CZ52" s="956"/>
      <c r="DA52" s="956"/>
      <c r="DB52" s="956"/>
      <c r="DC52" s="956"/>
      <c r="DD52" s="956"/>
      <c r="DE52" s="956"/>
      <c r="DF52" s="956"/>
      <c r="DG52" s="956"/>
      <c r="DH52" s="956"/>
      <c r="DI52" s="956"/>
      <c r="DJ52" s="956"/>
      <c r="DK52" s="956"/>
      <c r="DL52" s="956"/>
      <c r="DM52" s="956"/>
      <c r="DN52" s="956"/>
      <c r="DO52" s="956"/>
      <c r="DP52" s="956"/>
      <c r="DQ52" s="956"/>
      <c r="DR52" s="956"/>
      <c r="DS52" s="956"/>
      <c r="DT52" s="956"/>
      <c r="DU52" s="956"/>
      <c r="DV52" s="956"/>
      <c r="DW52" s="956"/>
      <c r="DX52" s="956"/>
      <c r="DY52" s="956"/>
      <c r="DZ52" s="956"/>
      <c r="EA52" s="956"/>
      <c r="EB52" s="956"/>
      <c r="EC52" s="956"/>
      <c r="ED52" s="956"/>
      <c r="EE52" s="956"/>
      <c r="EF52" s="956"/>
      <c r="EG52" s="956"/>
      <c r="EH52" s="956"/>
      <c r="EI52" s="956"/>
      <c r="EJ52" s="956"/>
      <c r="EK52" s="956"/>
      <c r="EL52" s="956"/>
      <c r="EM52" s="956"/>
      <c r="EN52" s="956"/>
      <c r="EO52" s="956"/>
      <c r="EP52" s="956"/>
      <c r="EQ52" s="956"/>
      <c r="ER52" s="956"/>
      <c r="ES52" s="956"/>
      <c r="ET52" s="956"/>
      <c r="EU52" s="956"/>
      <c r="EV52" s="956"/>
      <c r="EW52" s="956"/>
      <c r="EX52" s="956"/>
      <c r="EY52" s="956"/>
      <c r="EZ52" s="956"/>
      <c r="FA52" s="956"/>
      <c r="FB52" s="956"/>
      <c r="FC52" s="956"/>
      <c r="FD52" s="956"/>
      <c r="FE52" s="956"/>
      <c r="FF52" s="956"/>
      <c r="FG52" s="956"/>
      <c r="FH52" s="956"/>
      <c r="FI52" s="956"/>
      <c r="FJ52" s="956"/>
      <c r="FK52" s="956"/>
      <c r="FL52" s="956"/>
      <c r="FM52" s="956"/>
      <c r="FN52" s="956"/>
      <c r="FO52" s="956"/>
      <c r="FP52" s="956"/>
      <c r="FQ52" s="956"/>
      <c r="FR52" s="956"/>
      <c r="FS52" s="956"/>
    </row>
    <row r="53" spans="2:175" s="856" customFormat="1" ht="16.5" customHeight="1">
      <c r="B53" s="893"/>
      <c r="C53" s="894" t="s">
        <v>349</v>
      </c>
      <c r="D53" s="889" t="s">
        <v>74</v>
      </c>
      <c r="E53" s="957" t="s">
        <v>350</v>
      </c>
      <c r="F53" s="889" t="s">
        <v>68</v>
      </c>
      <c r="G53" s="958" t="s">
        <v>229</v>
      </c>
      <c r="H53" s="928">
        <v>3</v>
      </c>
      <c r="I53" s="929">
        <f t="shared" si="0"/>
        <v>0.3645833333333332</v>
      </c>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c r="BI53" s="864"/>
      <c r="BJ53" s="864"/>
      <c r="BK53" s="864"/>
      <c r="BL53" s="864"/>
      <c r="BM53" s="864"/>
      <c r="BN53" s="864"/>
      <c r="BO53" s="864"/>
      <c r="BP53" s="864"/>
      <c r="BQ53" s="864"/>
      <c r="BR53" s="864"/>
      <c r="BS53" s="864"/>
      <c r="BT53" s="864"/>
      <c r="BU53" s="864"/>
      <c r="BV53" s="864"/>
      <c r="BW53" s="864"/>
      <c r="BX53" s="864"/>
      <c r="BY53" s="864"/>
      <c r="BZ53" s="864"/>
      <c r="CA53" s="864"/>
      <c r="CB53" s="864"/>
      <c r="CC53" s="864"/>
      <c r="CD53" s="864"/>
      <c r="CE53" s="864"/>
      <c r="CF53" s="864"/>
      <c r="CG53" s="864"/>
      <c r="CH53" s="864"/>
      <c r="CI53" s="864"/>
      <c r="CJ53" s="864"/>
      <c r="CK53" s="864"/>
      <c r="CL53" s="864"/>
      <c r="CM53" s="864"/>
      <c r="CN53" s="864"/>
      <c r="CO53" s="864"/>
      <c r="CP53" s="864"/>
      <c r="CQ53" s="864"/>
      <c r="CR53" s="864"/>
      <c r="CS53" s="864"/>
      <c r="CT53" s="864"/>
      <c r="CU53" s="864"/>
      <c r="CV53" s="864"/>
      <c r="CW53" s="864"/>
      <c r="CX53" s="864"/>
      <c r="CY53" s="864"/>
      <c r="CZ53" s="864"/>
      <c r="DA53" s="864"/>
      <c r="DB53" s="864"/>
      <c r="DC53" s="864"/>
      <c r="DD53" s="864"/>
      <c r="DE53" s="864"/>
      <c r="DF53" s="864"/>
      <c r="DG53" s="864"/>
      <c r="DH53" s="864"/>
      <c r="DI53" s="864"/>
      <c r="DJ53" s="864"/>
      <c r="DK53" s="864"/>
      <c r="DL53" s="864"/>
      <c r="DM53" s="864"/>
      <c r="DN53" s="864"/>
      <c r="DO53" s="864"/>
      <c r="DP53" s="864"/>
      <c r="DQ53" s="864"/>
      <c r="DR53" s="864"/>
      <c r="DS53" s="864"/>
      <c r="DT53" s="864"/>
      <c r="DU53" s="864"/>
      <c r="DV53" s="864"/>
      <c r="DW53" s="864"/>
      <c r="DX53" s="864"/>
      <c r="DY53" s="864"/>
      <c r="DZ53" s="864"/>
      <c r="EA53" s="864"/>
      <c r="EB53" s="864"/>
      <c r="EC53" s="864"/>
      <c r="ED53" s="864"/>
      <c r="EE53" s="864"/>
      <c r="EF53" s="864"/>
      <c r="EG53" s="864"/>
      <c r="EH53" s="864"/>
      <c r="EI53" s="864"/>
      <c r="EJ53" s="864"/>
      <c r="EK53" s="864"/>
      <c r="EL53" s="864"/>
      <c r="EM53" s="864"/>
      <c r="EN53" s="864"/>
      <c r="EO53" s="864"/>
      <c r="EP53" s="864"/>
      <c r="EQ53" s="864"/>
      <c r="ER53" s="864"/>
      <c r="ES53" s="864"/>
      <c r="ET53" s="864"/>
      <c r="EU53" s="864"/>
      <c r="EV53" s="864"/>
      <c r="EW53" s="864"/>
      <c r="EX53" s="864"/>
      <c r="EY53" s="864"/>
      <c r="EZ53" s="864"/>
      <c r="FA53" s="864"/>
      <c r="FB53" s="864"/>
      <c r="FC53" s="864"/>
      <c r="FD53" s="864"/>
      <c r="FE53" s="864"/>
      <c r="FF53" s="864"/>
      <c r="FG53" s="864"/>
      <c r="FH53" s="864"/>
      <c r="FI53" s="864"/>
      <c r="FJ53" s="864"/>
      <c r="FK53" s="864"/>
      <c r="FL53" s="864"/>
      <c r="FM53" s="864"/>
      <c r="FN53" s="864"/>
      <c r="FO53" s="864"/>
      <c r="FP53" s="864"/>
      <c r="FQ53" s="864"/>
      <c r="FR53" s="864"/>
      <c r="FS53" s="864"/>
    </row>
    <row r="54" spans="2:175" s="856" customFormat="1" ht="16.5" customHeight="1">
      <c r="B54" s="893"/>
      <c r="C54" s="894" t="s">
        <v>351</v>
      </c>
      <c r="D54" s="889" t="s">
        <v>74</v>
      </c>
      <c r="E54" s="957" t="s">
        <v>352</v>
      </c>
      <c r="F54" s="889" t="s">
        <v>68</v>
      </c>
      <c r="G54" s="958" t="s">
        <v>229</v>
      </c>
      <c r="H54" s="928">
        <v>3</v>
      </c>
      <c r="I54" s="929">
        <f t="shared" si="0"/>
        <v>0.36666666666666653</v>
      </c>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c r="BA54" s="864"/>
      <c r="BB54" s="864"/>
      <c r="BC54" s="864"/>
      <c r="BD54" s="864"/>
      <c r="BE54" s="864"/>
      <c r="BF54" s="864"/>
      <c r="BG54" s="864"/>
      <c r="BH54" s="864"/>
      <c r="BI54" s="864"/>
      <c r="BJ54" s="864"/>
      <c r="BK54" s="864"/>
      <c r="BL54" s="864"/>
      <c r="BM54" s="864"/>
      <c r="BN54" s="864"/>
      <c r="BO54" s="864"/>
      <c r="BP54" s="864"/>
      <c r="BQ54" s="864"/>
      <c r="BR54" s="864"/>
      <c r="BS54" s="864"/>
      <c r="BT54" s="864"/>
      <c r="BU54" s="864"/>
      <c r="BV54" s="864"/>
      <c r="BW54" s="864"/>
      <c r="BX54" s="864"/>
      <c r="BY54" s="864"/>
      <c r="BZ54" s="864"/>
      <c r="CA54" s="864"/>
      <c r="CB54" s="864"/>
      <c r="CC54" s="864"/>
      <c r="CD54" s="864"/>
      <c r="CE54" s="864"/>
      <c r="CF54" s="864"/>
      <c r="CG54" s="864"/>
      <c r="CH54" s="864"/>
      <c r="CI54" s="864"/>
      <c r="CJ54" s="864"/>
      <c r="CK54" s="864"/>
      <c r="CL54" s="864"/>
      <c r="CM54" s="864"/>
      <c r="CN54" s="864"/>
      <c r="CO54" s="864"/>
      <c r="CP54" s="864"/>
      <c r="CQ54" s="864"/>
      <c r="CR54" s="864"/>
      <c r="CS54" s="864"/>
      <c r="CT54" s="864"/>
      <c r="CU54" s="864"/>
      <c r="CV54" s="864"/>
      <c r="CW54" s="864"/>
      <c r="CX54" s="864"/>
      <c r="CY54" s="864"/>
      <c r="CZ54" s="864"/>
      <c r="DA54" s="864"/>
      <c r="DB54" s="864"/>
      <c r="DC54" s="864"/>
      <c r="DD54" s="864"/>
      <c r="DE54" s="864"/>
      <c r="DF54" s="864"/>
      <c r="DG54" s="864"/>
      <c r="DH54" s="864"/>
      <c r="DI54" s="864"/>
      <c r="DJ54" s="864"/>
      <c r="DK54" s="864"/>
      <c r="DL54" s="864"/>
      <c r="DM54" s="864"/>
      <c r="DN54" s="864"/>
      <c r="DO54" s="864"/>
      <c r="DP54" s="864"/>
      <c r="DQ54" s="864"/>
      <c r="DR54" s="864"/>
      <c r="DS54" s="864"/>
      <c r="DT54" s="864"/>
      <c r="DU54" s="864"/>
      <c r="DV54" s="864"/>
      <c r="DW54" s="864"/>
      <c r="DX54" s="864"/>
      <c r="DY54" s="864"/>
      <c r="DZ54" s="864"/>
      <c r="EA54" s="864"/>
      <c r="EB54" s="864"/>
      <c r="EC54" s="864"/>
      <c r="ED54" s="864"/>
      <c r="EE54" s="864"/>
      <c r="EF54" s="864"/>
      <c r="EG54" s="864"/>
      <c r="EH54" s="864"/>
      <c r="EI54" s="864"/>
      <c r="EJ54" s="864"/>
      <c r="EK54" s="864"/>
      <c r="EL54" s="864"/>
      <c r="EM54" s="864"/>
      <c r="EN54" s="864"/>
      <c r="EO54" s="864"/>
      <c r="EP54" s="864"/>
      <c r="EQ54" s="864"/>
      <c r="ER54" s="864"/>
      <c r="ES54" s="864"/>
      <c r="ET54" s="864"/>
      <c r="EU54" s="864"/>
      <c r="EV54" s="864"/>
      <c r="EW54" s="864"/>
      <c r="EX54" s="864"/>
      <c r="EY54" s="864"/>
      <c r="EZ54" s="864"/>
      <c r="FA54" s="864"/>
      <c r="FB54" s="864"/>
      <c r="FC54" s="864"/>
      <c r="FD54" s="864"/>
      <c r="FE54" s="864"/>
      <c r="FF54" s="864"/>
      <c r="FG54" s="864"/>
      <c r="FH54" s="864"/>
      <c r="FI54" s="864"/>
      <c r="FJ54" s="864"/>
      <c r="FK54" s="864"/>
      <c r="FL54" s="864"/>
      <c r="FM54" s="864"/>
      <c r="FN54" s="864"/>
      <c r="FO54" s="864"/>
      <c r="FP54" s="864"/>
      <c r="FQ54" s="864"/>
      <c r="FR54" s="864"/>
      <c r="FS54" s="864"/>
    </row>
    <row r="55" spans="2:175" s="851" customFormat="1" ht="16.5" customHeight="1">
      <c r="B55" s="893"/>
      <c r="C55" s="894" t="s">
        <v>353</v>
      </c>
      <c r="D55" s="926" t="s">
        <v>74</v>
      </c>
      <c r="E55" s="959" t="s">
        <v>354</v>
      </c>
      <c r="F55" s="890" t="s">
        <v>68</v>
      </c>
      <c r="G55" s="890" t="s">
        <v>82</v>
      </c>
      <c r="H55" s="928">
        <v>3</v>
      </c>
      <c r="I55" s="929">
        <f t="shared" si="0"/>
        <v>0.36874999999999986</v>
      </c>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5"/>
      <c r="BV55" s="855"/>
      <c r="BW55" s="855"/>
      <c r="BX55" s="855"/>
      <c r="BY55" s="855"/>
      <c r="BZ55" s="855"/>
      <c r="CA55" s="855"/>
      <c r="CB55" s="855"/>
      <c r="CC55" s="855"/>
      <c r="CD55" s="855"/>
      <c r="CE55" s="855"/>
      <c r="CF55" s="855"/>
      <c r="CG55" s="855"/>
      <c r="CH55" s="855"/>
      <c r="CI55" s="855"/>
      <c r="CJ55" s="855"/>
      <c r="CK55" s="855"/>
      <c r="CL55" s="855"/>
      <c r="CM55" s="855"/>
      <c r="CN55" s="855"/>
      <c r="CO55" s="855"/>
      <c r="CP55" s="855"/>
      <c r="CQ55" s="855"/>
      <c r="CR55" s="855"/>
      <c r="CS55" s="855"/>
      <c r="CT55" s="855"/>
      <c r="CU55" s="855"/>
      <c r="CV55" s="855"/>
      <c r="CW55" s="855"/>
      <c r="CX55" s="855"/>
      <c r="CY55" s="855"/>
      <c r="CZ55" s="855"/>
      <c r="DA55" s="855"/>
      <c r="DB55" s="855"/>
      <c r="DC55" s="855"/>
      <c r="DD55" s="855"/>
      <c r="DE55" s="855"/>
      <c r="DF55" s="855"/>
      <c r="DG55" s="855"/>
      <c r="DH55" s="855"/>
      <c r="DI55" s="855"/>
      <c r="DJ55" s="855"/>
      <c r="DK55" s="855"/>
      <c r="DL55" s="855"/>
      <c r="DM55" s="855"/>
      <c r="DN55" s="855"/>
      <c r="DO55" s="855"/>
      <c r="DP55" s="855"/>
      <c r="DQ55" s="855"/>
      <c r="DR55" s="855"/>
      <c r="DS55" s="855"/>
      <c r="DT55" s="855"/>
      <c r="DU55" s="855"/>
      <c r="DV55" s="855"/>
      <c r="DW55" s="855"/>
      <c r="DX55" s="855"/>
      <c r="DY55" s="855"/>
      <c r="DZ55" s="855"/>
      <c r="EA55" s="855"/>
      <c r="EB55" s="855"/>
      <c r="EC55" s="855"/>
      <c r="ED55" s="855"/>
      <c r="EE55" s="855"/>
      <c r="EF55" s="855"/>
      <c r="EG55" s="855"/>
      <c r="EH55" s="855"/>
      <c r="EI55" s="855"/>
      <c r="EJ55" s="855"/>
      <c r="EK55" s="855"/>
      <c r="EL55" s="855"/>
      <c r="EM55" s="855"/>
      <c r="EN55" s="855"/>
      <c r="EO55" s="855"/>
      <c r="EP55" s="855"/>
      <c r="EQ55" s="855"/>
      <c r="ER55" s="855"/>
      <c r="ES55" s="855"/>
      <c r="ET55" s="855"/>
      <c r="EU55" s="855"/>
      <c r="EV55" s="855"/>
      <c r="EW55" s="855"/>
      <c r="EX55" s="855"/>
      <c r="EY55" s="855"/>
      <c r="EZ55" s="855"/>
      <c r="FA55" s="855"/>
      <c r="FB55" s="855"/>
      <c r="FC55" s="855"/>
      <c r="FD55" s="855"/>
      <c r="FE55" s="855"/>
      <c r="FF55" s="855"/>
      <c r="FG55" s="855"/>
      <c r="FH55" s="855"/>
      <c r="FI55" s="855"/>
      <c r="FJ55" s="855"/>
      <c r="FK55" s="855"/>
      <c r="FL55" s="855"/>
      <c r="FM55" s="855"/>
      <c r="FN55" s="855"/>
      <c r="FO55" s="855"/>
      <c r="FP55" s="855"/>
      <c r="FQ55" s="855"/>
      <c r="FR55" s="855"/>
      <c r="FS55" s="855"/>
    </row>
    <row r="56" spans="2:175" s="884" customFormat="1" ht="16.5" customHeight="1">
      <c r="B56" s="893"/>
      <c r="C56" s="894" t="s">
        <v>355</v>
      </c>
      <c r="D56" s="889" t="s">
        <v>74</v>
      </c>
      <c r="E56" s="957" t="s">
        <v>356</v>
      </c>
      <c r="F56" s="889" t="s">
        <v>68</v>
      </c>
      <c r="G56" s="958" t="s">
        <v>121</v>
      </c>
      <c r="H56" s="928">
        <v>3</v>
      </c>
      <c r="I56" s="929">
        <f t="shared" si="0"/>
        <v>0.3708333333333332</v>
      </c>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6"/>
      <c r="BB56" s="826"/>
      <c r="BC56" s="826"/>
      <c r="BD56" s="826"/>
      <c r="BE56" s="826"/>
      <c r="BF56" s="826"/>
      <c r="BG56" s="826"/>
      <c r="BH56" s="826"/>
      <c r="BI56" s="826"/>
      <c r="BJ56" s="826"/>
      <c r="BK56" s="826"/>
      <c r="BL56" s="826"/>
      <c r="BM56" s="826"/>
      <c r="BN56" s="826"/>
      <c r="BO56" s="826"/>
      <c r="BP56" s="826"/>
      <c r="BQ56" s="826"/>
      <c r="BR56" s="826"/>
      <c r="BS56" s="826"/>
      <c r="BT56" s="826"/>
      <c r="BU56" s="826"/>
      <c r="BV56" s="826"/>
      <c r="BW56" s="826"/>
      <c r="BX56" s="826"/>
      <c r="BY56" s="826"/>
      <c r="BZ56" s="826"/>
      <c r="CA56" s="826"/>
      <c r="CB56" s="826"/>
      <c r="CC56" s="826"/>
      <c r="CD56" s="826"/>
      <c r="CE56" s="826"/>
      <c r="CF56" s="826"/>
      <c r="CG56" s="826"/>
      <c r="CH56" s="826"/>
      <c r="CI56" s="826"/>
      <c r="CJ56" s="826"/>
      <c r="CK56" s="826"/>
      <c r="CL56" s="826"/>
      <c r="CM56" s="826"/>
      <c r="CN56" s="826"/>
      <c r="CO56" s="826"/>
      <c r="CP56" s="826"/>
      <c r="CQ56" s="826"/>
      <c r="CR56" s="826"/>
      <c r="CS56" s="826"/>
      <c r="CT56" s="826"/>
      <c r="CU56" s="826"/>
      <c r="CV56" s="826"/>
      <c r="CW56" s="826"/>
      <c r="CX56" s="826"/>
      <c r="CY56" s="826"/>
      <c r="CZ56" s="826"/>
      <c r="DA56" s="826"/>
      <c r="DB56" s="826"/>
      <c r="DC56" s="826"/>
      <c r="DD56" s="826"/>
      <c r="DE56" s="826"/>
      <c r="DF56" s="826"/>
      <c r="DG56" s="826"/>
      <c r="DH56" s="826"/>
      <c r="DI56" s="826"/>
      <c r="DJ56" s="826"/>
      <c r="DK56" s="826"/>
      <c r="DL56" s="826"/>
      <c r="DM56" s="826"/>
      <c r="DN56" s="826"/>
      <c r="DO56" s="826"/>
      <c r="DP56" s="826"/>
      <c r="DQ56" s="826"/>
      <c r="DR56" s="826"/>
      <c r="DS56" s="826"/>
      <c r="DT56" s="826"/>
      <c r="DU56" s="826"/>
      <c r="DV56" s="826"/>
      <c r="DW56" s="826"/>
      <c r="DX56" s="826"/>
      <c r="DY56" s="826"/>
      <c r="DZ56" s="826"/>
      <c r="EA56" s="826"/>
      <c r="EB56" s="826"/>
      <c r="EC56" s="826"/>
      <c r="ED56" s="826"/>
      <c r="EE56" s="826"/>
      <c r="EF56" s="826"/>
      <c r="EG56" s="826"/>
      <c r="EH56" s="826"/>
      <c r="EI56" s="826"/>
      <c r="EJ56" s="826"/>
      <c r="EK56" s="826"/>
      <c r="EL56" s="826"/>
      <c r="EM56" s="826"/>
      <c r="EN56" s="826"/>
      <c r="EO56" s="826"/>
      <c r="EP56" s="826"/>
      <c r="EQ56" s="826"/>
      <c r="ER56" s="826"/>
      <c r="ES56" s="826"/>
      <c r="ET56" s="826"/>
      <c r="EU56" s="826"/>
      <c r="EV56" s="826"/>
      <c r="EW56" s="826"/>
      <c r="EX56" s="826"/>
      <c r="EY56" s="826"/>
      <c r="EZ56" s="826"/>
      <c r="FA56" s="826"/>
      <c r="FB56" s="826"/>
      <c r="FC56" s="826"/>
      <c r="FD56" s="826"/>
      <c r="FE56" s="826"/>
      <c r="FF56" s="826"/>
      <c r="FG56" s="826"/>
      <c r="FH56" s="826"/>
      <c r="FI56" s="826"/>
      <c r="FJ56" s="826"/>
      <c r="FK56" s="826"/>
      <c r="FL56" s="826"/>
      <c r="FM56" s="826"/>
      <c r="FN56" s="826"/>
      <c r="FO56" s="826"/>
      <c r="FP56" s="826"/>
      <c r="FQ56" s="826"/>
      <c r="FR56" s="826"/>
      <c r="FS56" s="826"/>
    </row>
    <row r="57" spans="2:175" s="856" customFormat="1" ht="16.5" customHeight="1">
      <c r="B57" s="893"/>
      <c r="C57" s="894" t="s">
        <v>357</v>
      </c>
      <c r="D57" s="889" t="s">
        <v>74</v>
      </c>
      <c r="E57" s="957" t="s">
        <v>358</v>
      </c>
      <c r="F57" s="889" t="s">
        <v>68</v>
      </c>
      <c r="G57" s="958" t="s">
        <v>233</v>
      </c>
      <c r="H57" s="928">
        <v>3</v>
      </c>
      <c r="I57" s="929">
        <f t="shared" si="0"/>
        <v>0.3729166666666665</v>
      </c>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c r="BE57" s="864"/>
      <c r="BF57" s="864"/>
      <c r="BG57" s="864"/>
      <c r="BH57" s="864"/>
      <c r="BI57" s="864"/>
      <c r="BJ57" s="864"/>
      <c r="BK57" s="864"/>
      <c r="BL57" s="864"/>
      <c r="BM57" s="864"/>
      <c r="BN57" s="864"/>
      <c r="BO57" s="864"/>
      <c r="BP57" s="864"/>
      <c r="BQ57" s="864"/>
      <c r="BR57" s="864"/>
      <c r="BS57" s="864"/>
      <c r="BT57" s="864"/>
      <c r="BU57" s="864"/>
      <c r="BV57" s="864"/>
      <c r="BW57" s="864"/>
      <c r="BX57" s="864"/>
      <c r="BY57" s="864"/>
      <c r="BZ57" s="864"/>
      <c r="CA57" s="864"/>
      <c r="CB57" s="864"/>
      <c r="CC57" s="864"/>
      <c r="CD57" s="864"/>
      <c r="CE57" s="864"/>
      <c r="CF57" s="864"/>
      <c r="CG57" s="864"/>
      <c r="CH57" s="864"/>
      <c r="CI57" s="864"/>
      <c r="CJ57" s="864"/>
      <c r="CK57" s="864"/>
      <c r="CL57" s="864"/>
      <c r="CM57" s="864"/>
      <c r="CN57" s="864"/>
      <c r="CO57" s="864"/>
      <c r="CP57" s="864"/>
      <c r="CQ57" s="864"/>
      <c r="CR57" s="864"/>
      <c r="CS57" s="864"/>
      <c r="CT57" s="864"/>
      <c r="CU57" s="864"/>
      <c r="CV57" s="864"/>
      <c r="CW57" s="864"/>
      <c r="CX57" s="864"/>
      <c r="CY57" s="864"/>
      <c r="CZ57" s="864"/>
      <c r="DA57" s="864"/>
      <c r="DB57" s="864"/>
      <c r="DC57" s="864"/>
      <c r="DD57" s="864"/>
      <c r="DE57" s="864"/>
      <c r="DF57" s="864"/>
      <c r="DG57" s="864"/>
      <c r="DH57" s="864"/>
      <c r="DI57" s="864"/>
      <c r="DJ57" s="864"/>
      <c r="DK57" s="864"/>
      <c r="DL57" s="864"/>
      <c r="DM57" s="864"/>
      <c r="DN57" s="864"/>
      <c r="DO57" s="864"/>
      <c r="DP57" s="864"/>
      <c r="DQ57" s="864"/>
      <c r="DR57" s="864"/>
      <c r="DS57" s="864"/>
      <c r="DT57" s="864"/>
      <c r="DU57" s="864"/>
      <c r="DV57" s="864"/>
      <c r="DW57" s="864"/>
      <c r="DX57" s="864"/>
      <c r="DY57" s="864"/>
      <c r="DZ57" s="864"/>
      <c r="EA57" s="864"/>
      <c r="EB57" s="864"/>
      <c r="EC57" s="864"/>
      <c r="ED57" s="864"/>
      <c r="EE57" s="864"/>
      <c r="EF57" s="864"/>
      <c r="EG57" s="864"/>
      <c r="EH57" s="864"/>
      <c r="EI57" s="864"/>
      <c r="EJ57" s="864"/>
      <c r="EK57" s="864"/>
      <c r="EL57" s="864"/>
      <c r="EM57" s="864"/>
      <c r="EN57" s="864"/>
      <c r="EO57" s="864"/>
      <c r="EP57" s="864"/>
      <c r="EQ57" s="864"/>
      <c r="ER57" s="864"/>
      <c r="ES57" s="864"/>
      <c r="ET57" s="864"/>
      <c r="EU57" s="864"/>
      <c r="EV57" s="864"/>
      <c r="EW57" s="864"/>
      <c r="EX57" s="864"/>
      <c r="EY57" s="864"/>
      <c r="EZ57" s="864"/>
      <c r="FA57" s="864"/>
      <c r="FB57" s="864"/>
      <c r="FC57" s="864"/>
      <c r="FD57" s="864"/>
      <c r="FE57" s="864"/>
      <c r="FF57" s="864"/>
      <c r="FG57" s="864"/>
      <c r="FH57" s="864"/>
      <c r="FI57" s="864"/>
      <c r="FJ57" s="864"/>
      <c r="FK57" s="864"/>
      <c r="FL57" s="864"/>
      <c r="FM57" s="864"/>
      <c r="FN57" s="864"/>
      <c r="FO57" s="864"/>
      <c r="FP57" s="864"/>
      <c r="FQ57" s="864"/>
      <c r="FR57" s="864"/>
      <c r="FS57" s="864"/>
    </row>
    <row r="58" spans="2:175" s="884" customFormat="1" ht="16.5" customHeight="1">
      <c r="B58" s="893"/>
      <c r="C58" s="894" t="s">
        <v>359</v>
      </c>
      <c r="D58" s="926" t="s">
        <v>74</v>
      </c>
      <c r="E58" s="957" t="s">
        <v>360</v>
      </c>
      <c r="F58" s="889" t="s">
        <v>68</v>
      </c>
      <c r="G58" s="958" t="s">
        <v>223</v>
      </c>
      <c r="H58" s="928">
        <v>3</v>
      </c>
      <c r="I58" s="929">
        <f t="shared" si="0"/>
        <v>0.37499999999999983</v>
      </c>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6"/>
      <c r="AY58" s="826"/>
      <c r="AZ58" s="826"/>
      <c r="BA58" s="826"/>
      <c r="BB58" s="826"/>
      <c r="BC58" s="826"/>
      <c r="BD58" s="826"/>
      <c r="BE58" s="826"/>
      <c r="BF58" s="826"/>
      <c r="BG58" s="826"/>
      <c r="BH58" s="826"/>
      <c r="BI58" s="826"/>
      <c r="BJ58" s="826"/>
      <c r="BK58" s="826"/>
      <c r="BL58" s="826"/>
      <c r="BM58" s="826"/>
      <c r="BN58" s="826"/>
      <c r="BO58" s="826"/>
      <c r="BP58" s="826"/>
      <c r="BQ58" s="826"/>
      <c r="BR58" s="826"/>
      <c r="BS58" s="826"/>
      <c r="BT58" s="826"/>
      <c r="BU58" s="826"/>
      <c r="BV58" s="826"/>
      <c r="BW58" s="826"/>
      <c r="BX58" s="826"/>
      <c r="BY58" s="826"/>
      <c r="BZ58" s="826"/>
      <c r="CA58" s="826"/>
      <c r="CB58" s="826"/>
      <c r="CC58" s="826"/>
      <c r="CD58" s="826"/>
      <c r="CE58" s="826"/>
      <c r="CF58" s="826"/>
      <c r="CG58" s="826"/>
      <c r="CH58" s="826"/>
      <c r="CI58" s="826"/>
      <c r="CJ58" s="826"/>
      <c r="CK58" s="826"/>
      <c r="CL58" s="826"/>
      <c r="CM58" s="826"/>
      <c r="CN58" s="826"/>
      <c r="CO58" s="826"/>
      <c r="CP58" s="826"/>
      <c r="CQ58" s="826"/>
      <c r="CR58" s="826"/>
      <c r="CS58" s="826"/>
      <c r="CT58" s="826"/>
      <c r="CU58" s="826"/>
      <c r="CV58" s="826"/>
      <c r="CW58" s="826"/>
      <c r="CX58" s="826"/>
      <c r="CY58" s="826"/>
      <c r="CZ58" s="826"/>
      <c r="DA58" s="826"/>
      <c r="DB58" s="826"/>
      <c r="DC58" s="826"/>
      <c r="DD58" s="826"/>
      <c r="DE58" s="826"/>
      <c r="DF58" s="826"/>
      <c r="DG58" s="826"/>
      <c r="DH58" s="826"/>
      <c r="DI58" s="826"/>
      <c r="DJ58" s="826"/>
      <c r="DK58" s="826"/>
      <c r="DL58" s="826"/>
      <c r="DM58" s="826"/>
      <c r="DN58" s="826"/>
      <c r="DO58" s="826"/>
      <c r="DP58" s="826"/>
      <c r="DQ58" s="826"/>
      <c r="DR58" s="826"/>
      <c r="DS58" s="826"/>
      <c r="DT58" s="826"/>
      <c r="DU58" s="826"/>
      <c r="DV58" s="826"/>
      <c r="DW58" s="826"/>
      <c r="DX58" s="826"/>
      <c r="DY58" s="826"/>
      <c r="DZ58" s="826"/>
      <c r="EA58" s="826"/>
      <c r="EB58" s="826"/>
      <c r="EC58" s="826"/>
      <c r="ED58" s="826"/>
      <c r="EE58" s="826"/>
      <c r="EF58" s="826"/>
      <c r="EG58" s="826"/>
      <c r="EH58" s="826"/>
      <c r="EI58" s="826"/>
      <c r="EJ58" s="826"/>
      <c r="EK58" s="826"/>
      <c r="EL58" s="826"/>
      <c r="EM58" s="826"/>
      <c r="EN58" s="826"/>
      <c r="EO58" s="826"/>
      <c r="EP58" s="826"/>
      <c r="EQ58" s="826"/>
      <c r="ER58" s="826"/>
      <c r="ES58" s="826"/>
      <c r="ET58" s="826"/>
      <c r="EU58" s="826"/>
      <c r="EV58" s="826"/>
      <c r="EW58" s="826"/>
      <c r="EX58" s="826"/>
      <c r="EY58" s="826"/>
      <c r="EZ58" s="826"/>
      <c r="FA58" s="826"/>
      <c r="FB58" s="826"/>
      <c r="FC58" s="826"/>
      <c r="FD58" s="826"/>
      <c r="FE58" s="826"/>
      <c r="FF58" s="826"/>
      <c r="FG58" s="826"/>
      <c r="FH58" s="826"/>
      <c r="FI58" s="826"/>
      <c r="FJ58" s="826"/>
      <c r="FK58" s="826"/>
      <c r="FL58" s="826"/>
      <c r="FM58" s="826"/>
      <c r="FN58" s="826"/>
      <c r="FO58" s="826"/>
      <c r="FP58" s="826"/>
      <c r="FQ58" s="826"/>
      <c r="FR58" s="826"/>
      <c r="FS58" s="826"/>
    </row>
    <row r="59" spans="2:175" s="856" customFormat="1" ht="16.5" customHeight="1">
      <c r="B59" s="893"/>
      <c r="C59" s="894" t="s">
        <v>361</v>
      </c>
      <c r="D59" s="889" t="s">
        <v>74</v>
      </c>
      <c r="E59" s="957" t="s">
        <v>362</v>
      </c>
      <c r="F59" s="889" t="s">
        <v>68</v>
      </c>
      <c r="G59" s="958" t="s">
        <v>279</v>
      </c>
      <c r="H59" s="928">
        <v>3</v>
      </c>
      <c r="I59" s="929">
        <f t="shared" si="0"/>
        <v>0.37708333333333316</v>
      </c>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c r="BI59" s="864"/>
      <c r="BJ59" s="864"/>
      <c r="BK59" s="864"/>
      <c r="BL59" s="864"/>
      <c r="BM59" s="864"/>
      <c r="BN59" s="864"/>
      <c r="BO59" s="864"/>
      <c r="BP59" s="864"/>
      <c r="BQ59" s="864"/>
      <c r="BR59" s="864"/>
      <c r="BS59" s="864"/>
      <c r="BT59" s="864"/>
      <c r="BU59" s="864"/>
      <c r="BV59" s="864"/>
      <c r="BW59" s="864"/>
      <c r="BX59" s="864"/>
      <c r="BY59" s="864"/>
      <c r="BZ59" s="864"/>
      <c r="CA59" s="864"/>
      <c r="CB59" s="864"/>
      <c r="CC59" s="864"/>
      <c r="CD59" s="864"/>
      <c r="CE59" s="864"/>
      <c r="CF59" s="864"/>
      <c r="CG59" s="864"/>
      <c r="CH59" s="864"/>
      <c r="CI59" s="864"/>
      <c r="CJ59" s="864"/>
      <c r="CK59" s="864"/>
      <c r="CL59" s="864"/>
      <c r="CM59" s="864"/>
      <c r="CN59" s="864"/>
      <c r="CO59" s="864"/>
      <c r="CP59" s="864"/>
      <c r="CQ59" s="864"/>
      <c r="CR59" s="864"/>
      <c r="CS59" s="864"/>
      <c r="CT59" s="864"/>
      <c r="CU59" s="864"/>
      <c r="CV59" s="864"/>
      <c r="CW59" s="864"/>
      <c r="CX59" s="864"/>
      <c r="CY59" s="864"/>
      <c r="CZ59" s="864"/>
      <c r="DA59" s="864"/>
      <c r="DB59" s="864"/>
      <c r="DC59" s="864"/>
      <c r="DD59" s="864"/>
      <c r="DE59" s="864"/>
      <c r="DF59" s="864"/>
      <c r="DG59" s="864"/>
      <c r="DH59" s="864"/>
      <c r="DI59" s="864"/>
      <c r="DJ59" s="864"/>
      <c r="DK59" s="864"/>
      <c r="DL59" s="864"/>
      <c r="DM59" s="864"/>
      <c r="DN59" s="864"/>
      <c r="DO59" s="864"/>
      <c r="DP59" s="864"/>
      <c r="DQ59" s="864"/>
      <c r="DR59" s="864"/>
      <c r="DS59" s="864"/>
      <c r="DT59" s="864"/>
      <c r="DU59" s="864"/>
      <c r="DV59" s="864"/>
      <c r="DW59" s="864"/>
      <c r="DX59" s="864"/>
      <c r="DY59" s="864"/>
      <c r="DZ59" s="864"/>
      <c r="EA59" s="864"/>
      <c r="EB59" s="864"/>
      <c r="EC59" s="864"/>
      <c r="ED59" s="864"/>
      <c r="EE59" s="864"/>
      <c r="EF59" s="864"/>
      <c r="EG59" s="864"/>
      <c r="EH59" s="864"/>
      <c r="EI59" s="864"/>
      <c r="EJ59" s="864"/>
      <c r="EK59" s="864"/>
      <c r="EL59" s="864"/>
      <c r="EM59" s="864"/>
      <c r="EN59" s="864"/>
      <c r="EO59" s="864"/>
      <c r="EP59" s="864"/>
      <c r="EQ59" s="864"/>
      <c r="ER59" s="864"/>
      <c r="ES59" s="864"/>
      <c r="ET59" s="864"/>
      <c r="EU59" s="864"/>
      <c r="EV59" s="864"/>
      <c r="EW59" s="864"/>
      <c r="EX59" s="864"/>
      <c r="EY59" s="864"/>
      <c r="EZ59" s="864"/>
      <c r="FA59" s="864"/>
      <c r="FB59" s="864"/>
      <c r="FC59" s="864"/>
      <c r="FD59" s="864"/>
      <c r="FE59" s="864"/>
      <c r="FF59" s="864"/>
      <c r="FG59" s="864"/>
      <c r="FH59" s="864"/>
      <c r="FI59" s="864"/>
      <c r="FJ59" s="864"/>
      <c r="FK59" s="864"/>
      <c r="FL59" s="864"/>
      <c r="FM59" s="864"/>
      <c r="FN59" s="864"/>
      <c r="FO59" s="864"/>
      <c r="FP59" s="864"/>
      <c r="FQ59" s="864"/>
      <c r="FR59" s="864"/>
      <c r="FS59" s="864"/>
    </row>
    <row r="60" spans="2:175" s="856" customFormat="1" ht="16.5" customHeight="1">
      <c r="B60" s="960"/>
      <c r="C60" s="961" t="s">
        <v>363</v>
      </c>
      <c r="D60" s="945" t="s">
        <v>74</v>
      </c>
      <c r="E60" s="962" t="s">
        <v>364</v>
      </c>
      <c r="F60" s="945" t="s">
        <v>68</v>
      </c>
      <c r="G60" s="963" t="s">
        <v>278</v>
      </c>
      <c r="H60" s="870">
        <v>3</v>
      </c>
      <c r="I60" s="871">
        <f t="shared" si="0"/>
        <v>0.3791666666666665</v>
      </c>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c r="BA60" s="864"/>
      <c r="BB60" s="864"/>
      <c r="BC60" s="864"/>
      <c r="BD60" s="864"/>
      <c r="BE60" s="864"/>
      <c r="BF60" s="864"/>
      <c r="BG60" s="864"/>
      <c r="BH60" s="864"/>
      <c r="BI60" s="864"/>
      <c r="BJ60" s="864"/>
      <c r="BK60" s="864"/>
      <c r="BL60" s="864"/>
      <c r="BM60" s="864"/>
      <c r="BN60" s="864"/>
      <c r="BO60" s="864"/>
      <c r="BP60" s="864"/>
      <c r="BQ60" s="864"/>
      <c r="BR60" s="864"/>
      <c r="BS60" s="864"/>
      <c r="BT60" s="864"/>
      <c r="BU60" s="864"/>
      <c r="BV60" s="864"/>
      <c r="BW60" s="864"/>
      <c r="BX60" s="864"/>
      <c r="BY60" s="864"/>
      <c r="BZ60" s="864"/>
      <c r="CA60" s="864"/>
      <c r="CB60" s="864"/>
      <c r="CC60" s="864"/>
      <c r="CD60" s="864"/>
      <c r="CE60" s="864"/>
      <c r="CF60" s="864"/>
      <c r="CG60" s="864"/>
      <c r="CH60" s="864"/>
      <c r="CI60" s="864"/>
      <c r="CJ60" s="864"/>
      <c r="CK60" s="864"/>
      <c r="CL60" s="864"/>
      <c r="CM60" s="864"/>
      <c r="CN60" s="864"/>
      <c r="CO60" s="864"/>
      <c r="CP60" s="864"/>
      <c r="CQ60" s="864"/>
      <c r="CR60" s="864"/>
      <c r="CS60" s="864"/>
      <c r="CT60" s="864"/>
      <c r="CU60" s="864"/>
      <c r="CV60" s="864"/>
      <c r="CW60" s="864"/>
      <c r="CX60" s="864"/>
      <c r="CY60" s="864"/>
      <c r="CZ60" s="864"/>
      <c r="DA60" s="864"/>
      <c r="DB60" s="864"/>
      <c r="DC60" s="864"/>
      <c r="DD60" s="864"/>
      <c r="DE60" s="864"/>
      <c r="DF60" s="864"/>
      <c r="DG60" s="864"/>
      <c r="DH60" s="864"/>
      <c r="DI60" s="864"/>
      <c r="DJ60" s="864"/>
      <c r="DK60" s="864"/>
      <c r="DL60" s="864"/>
      <c r="DM60" s="864"/>
      <c r="DN60" s="864"/>
      <c r="DO60" s="864"/>
      <c r="DP60" s="864"/>
      <c r="DQ60" s="864"/>
      <c r="DR60" s="864"/>
      <c r="DS60" s="864"/>
      <c r="DT60" s="864"/>
      <c r="DU60" s="864"/>
      <c r="DV60" s="864"/>
      <c r="DW60" s="864"/>
      <c r="DX60" s="864"/>
      <c r="DY60" s="864"/>
      <c r="DZ60" s="864"/>
      <c r="EA60" s="864"/>
      <c r="EB60" s="864"/>
      <c r="EC60" s="864"/>
      <c r="ED60" s="864"/>
      <c r="EE60" s="864"/>
      <c r="EF60" s="864"/>
      <c r="EG60" s="864"/>
      <c r="EH60" s="864"/>
      <c r="EI60" s="864"/>
      <c r="EJ60" s="864"/>
      <c r="EK60" s="864"/>
      <c r="EL60" s="864"/>
      <c r="EM60" s="864"/>
      <c r="EN60" s="864"/>
      <c r="EO60" s="864"/>
      <c r="EP60" s="864"/>
      <c r="EQ60" s="864"/>
      <c r="ER60" s="864"/>
      <c r="ES60" s="864"/>
      <c r="ET60" s="864"/>
      <c r="EU60" s="864"/>
      <c r="EV60" s="864"/>
      <c r="EW60" s="864"/>
      <c r="EX60" s="864"/>
      <c r="EY60" s="864"/>
      <c r="EZ60" s="864"/>
      <c r="FA60" s="864"/>
      <c r="FB60" s="864"/>
      <c r="FC60" s="864"/>
      <c r="FD60" s="864"/>
      <c r="FE60" s="864"/>
      <c r="FF60" s="864"/>
      <c r="FG60" s="864"/>
      <c r="FH60" s="864"/>
      <c r="FI60" s="864"/>
      <c r="FJ60" s="864"/>
      <c r="FK60" s="864"/>
      <c r="FL60" s="864"/>
      <c r="FM60" s="864"/>
      <c r="FN60" s="864"/>
      <c r="FO60" s="864"/>
      <c r="FP60" s="864"/>
      <c r="FQ60" s="864"/>
      <c r="FR60" s="864"/>
      <c r="FS60" s="864"/>
    </row>
    <row r="61" spans="2:9" s="856" customFormat="1" ht="16.5" customHeight="1">
      <c r="B61" s="964"/>
      <c r="C61" s="964"/>
      <c r="D61" s="911"/>
      <c r="E61" s="965"/>
      <c r="F61" s="911"/>
      <c r="G61" s="966"/>
      <c r="H61" s="875"/>
      <c r="I61" s="876"/>
    </row>
    <row r="62" spans="2:175" s="953" customFormat="1" ht="16.5" customHeight="1">
      <c r="B62" s="877"/>
      <c r="C62" s="878">
        <v>7.8</v>
      </c>
      <c r="D62" s="879"/>
      <c r="E62" s="952" t="s">
        <v>365</v>
      </c>
      <c r="F62" s="861" t="s">
        <v>68</v>
      </c>
      <c r="G62" s="861" t="s">
        <v>366</v>
      </c>
      <c r="H62" s="882"/>
      <c r="I62" s="883"/>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956"/>
      <c r="AL62" s="956"/>
      <c r="AM62" s="956"/>
      <c r="AN62" s="956"/>
      <c r="AO62" s="956"/>
      <c r="AP62" s="956"/>
      <c r="AQ62" s="956"/>
      <c r="AR62" s="956"/>
      <c r="AS62" s="956"/>
      <c r="AT62" s="956"/>
      <c r="AU62" s="956"/>
      <c r="AV62" s="956"/>
      <c r="AW62" s="956"/>
      <c r="AX62" s="956"/>
      <c r="AY62" s="956"/>
      <c r="AZ62" s="956"/>
      <c r="BA62" s="956"/>
      <c r="BB62" s="956"/>
      <c r="BC62" s="956"/>
      <c r="BD62" s="956"/>
      <c r="BE62" s="956"/>
      <c r="BF62" s="956"/>
      <c r="BG62" s="956"/>
      <c r="BH62" s="956"/>
      <c r="BI62" s="956"/>
      <c r="BJ62" s="956"/>
      <c r="BK62" s="956"/>
      <c r="BL62" s="956"/>
      <c r="BM62" s="956"/>
      <c r="BN62" s="956"/>
      <c r="BO62" s="956"/>
      <c r="BP62" s="956"/>
      <c r="BQ62" s="956"/>
      <c r="BR62" s="956"/>
      <c r="BS62" s="956"/>
      <c r="BT62" s="956"/>
      <c r="BU62" s="956"/>
      <c r="BV62" s="956"/>
      <c r="BW62" s="956"/>
      <c r="BX62" s="956"/>
      <c r="BY62" s="956"/>
      <c r="BZ62" s="956"/>
      <c r="CA62" s="956"/>
      <c r="CB62" s="956"/>
      <c r="CC62" s="956"/>
      <c r="CD62" s="956"/>
      <c r="CE62" s="956"/>
      <c r="CF62" s="956"/>
      <c r="CG62" s="956"/>
      <c r="CH62" s="956"/>
      <c r="CI62" s="956"/>
      <c r="CJ62" s="956"/>
      <c r="CK62" s="956"/>
      <c r="CL62" s="956"/>
      <c r="CM62" s="956"/>
      <c r="CN62" s="956"/>
      <c r="CO62" s="956"/>
      <c r="CP62" s="956"/>
      <c r="CQ62" s="956"/>
      <c r="CR62" s="956"/>
      <c r="CS62" s="956"/>
      <c r="CT62" s="956"/>
      <c r="CU62" s="956"/>
      <c r="CV62" s="956"/>
      <c r="CW62" s="956"/>
      <c r="CX62" s="956"/>
      <c r="CY62" s="956"/>
      <c r="CZ62" s="956"/>
      <c r="DA62" s="956"/>
      <c r="DB62" s="956"/>
      <c r="DC62" s="956"/>
      <c r="DD62" s="956"/>
      <c r="DE62" s="956"/>
      <c r="DF62" s="956"/>
      <c r="DG62" s="956"/>
      <c r="DH62" s="956"/>
      <c r="DI62" s="956"/>
      <c r="DJ62" s="956"/>
      <c r="DK62" s="956"/>
      <c r="DL62" s="956"/>
      <c r="DM62" s="956"/>
      <c r="DN62" s="956"/>
      <c r="DO62" s="956"/>
      <c r="DP62" s="956"/>
      <c r="DQ62" s="956"/>
      <c r="DR62" s="956"/>
      <c r="DS62" s="956"/>
      <c r="DT62" s="956"/>
      <c r="DU62" s="956"/>
      <c r="DV62" s="956"/>
      <c r="DW62" s="956"/>
      <c r="DX62" s="956"/>
      <c r="DY62" s="956"/>
      <c r="DZ62" s="956"/>
      <c r="EA62" s="956"/>
      <c r="EB62" s="956"/>
      <c r="EC62" s="956"/>
      <c r="ED62" s="956"/>
      <c r="EE62" s="956"/>
      <c r="EF62" s="956"/>
      <c r="EG62" s="956"/>
      <c r="EH62" s="956"/>
      <c r="EI62" s="956"/>
      <c r="EJ62" s="956"/>
      <c r="EK62" s="956"/>
      <c r="EL62" s="956"/>
      <c r="EM62" s="956"/>
      <c r="EN62" s="956"/>
      <c r="EO62" s="956"/>
      <c r="EP62" s="956"/>
      <c r="EQ62" s="956"/>
      <c r="ER62" s="956"/>
      <c r="ES62" s="956"/>
      <c r="ET62" s="956"/>
      <c r="EU62" s="956"/>
      <c r="EV62" s="956"/>
      <c r="EW62" s="956"/>
      <c r="EX62" s="956"/>
      <c r="EY62" s="956"/>
      <c r="EZ62" s="956"/>
      <c r="FA62" s="956"/>
      <c r="FB62" s="956"/>
      <c r="FC62" s="956"/>
      <c r="FD62" s="956"/>
      <c r="FE62" s="956"/>
      <c r="FF62" s="956"/>
      <c r="FG62" s="956"/>
      <c r="FH62" s="956"/>
      <c r="FI62" s="956"/>
      <c r="FJ62" s="956"/>
      <c r="FK62" s="956"/>
      <c r="FL62" s="956"/>
      <c r="FM62" s="956"/>
      <c r="FN62" s="956"/>
      <c r="FO62" s="956"/>
      <c r="FP62" s="956"/>
      <c r="FQ62" s="956"/>
      <c r="FR62" s="956"/>
      <c r="FS62" s="956"/>
    </row>
    <row r="63" spans="2:175" s="851" customFormat="1" ht="16.5" customHeight="1">
      <c r="B63" s="893"/>
      <c r="C63" s="894" t="s">
        <v>367</v>
      </c>
      <c r="D63" s="926" t="s">
        <v>74</v>
      </c>
      <c r="E63" s="896" t="s">
        <v>224</v>
      </c>
      <c r="F63" s="889" t="s">
        <v>68</v>
      </c>
      <c r="G63" s="889" t="s">
        <v>368</v>
      </c>
      <c r="H63" s="967">
        <v>1</v>
      </c>
      <c r="I63" s="929">
        <f>I60+TIME(0,H60,0)</f>
        <v>0.3812499999999998</v>
      </c>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5"/>
      <c r="AY63" s="855"/>
      <c r="AZ63" s="855"/>
      <c r="BA63" s="855"/>
      <c r="BB63" s="855"/>
      <c r="BC63" s="855"/>
      <c r="BD63" s="855"/>
      <c r="BE63" s="855"/>
      <c r="BF63" s="855"/>
      <c r="BG63" s="855"/>
      <c r="BH63" s="855"/>
      <c r="BI63" s="855"/>
      <c r="BJ63" s="855"/>
      <c r="BK63" s="855"/>
      <c r="BL63" s="855"/>
      <c r="BM63" s="855"/>
      <c r="BN63" s="855"/>
      <c r="BO63" s="855"/>
      <c r="BP63" s="855"/>
      <c r="BQ63" s="855"/>
      <c r="BR63" s="855"/>
      <c r="BS63" s="855"/>
      <c r="BT63" s="855"/>
      <c r="BU63" s="855"/>
      <c r="BV63" s="855"/>
      <c r="BW63" s="855"/>
      <c r="BX63" s="855"/>
      <c r="BY63" s="855"/>
      <c r="BZ63" s="855"/>
      <c r="CA63" s="855"/>
      <c r="CB63" s="855"/>
      <c r="CC63" s="855"/>
      <c r="CD63" s="855"/>
      <c r="CE63" s="855"/>
      <c r="CF63" s="855"/>
      <c r="CG63" s="855"/>
      <c r="CH63" s="855"/>
      <c r="CI63" s="855"/>
      <c r="CJ63" s="855"/>
      <c r="CK63" s="855"/>
      <c r="CL63" s="855"/>
      <c r="CM63" s="855"/>
      <c r="CN63" s="855"/>
      <c r="CO63" s="855"/>
      <c r="CP63" s="855"/>
      <c r="CQ63" s="855"/>
      <c r="CR63" s="855"/>
      <c r="CS63" s="855"/>
      <c r="CT63" s="855"/>
      <c r="CU63" s="855"/>
      <c r="CV63" s="855"/>
      <c r="CW63" s="855"/>
      <c r="CX63" s="855"/>
      <c r="CY63" s="855"/>
      <c r="CZ63" s="855"/>
      <c r="DA63" s="855"/>
      <c r="DB63" s="855"/>
      <c r="DC63" s="855"/>
      <c r="DD63" s="855"/>
      <c r="DE63" s="855"/>
      <c r="DF63" s="855"/>
      <c r="DG63" s="855"/>
      <c r="DH63" s="855"/>
      <c r="DI63" s="855"/>
      <c r="DJ63" s="855"/>
      <c r="DK63" s="855"/>
      <c r="DL63" s="855"/>
      <c r="DM63" s="855"/>
      <c r="DN63" s="855"/>
      <c r="DO63" s="855"/>
      <c r="DP63" s="855"/>
      <c r="DQ63" s="855"/>
      <c r="DR63" s="855"/>
      <c r="DS63" s="855"/>
      <c r="DT63" s="855"/>
      <c r="DU63" s="855"/>
      <c r="DV63" s="855"/>
      <c r="DW63" s="855"/>
      <c r="DX63" s="855"/>
      <c r="DY63" s="855"/>
      <c r="DZ63" s="855"/>
      <c r="EA63" s="855"/>
      <c r="EB63" s="855"/>
      <c r="EC63" s="855"/>
      <c r="ED63" s="855"/>
      <c r="EE63" s="855"/>
      <c r="EF63" s="855"/>
      <c r="EG63" s="855"/>
      <c r="EH63" s="855"/>
      <c r="EI63" s="855"/>
      <c r="EJ63" s="855"/>
      <c r="EK63" s="855"/>
      <c r="EL63" s="855"/>
      <c r="EM63" s="855"/>
      <c r="EN63" s="855"/>
      <c r="EO63" s="855"/>
      <c r="EP63" s="855"/>
      <c r="EQ63" s="855"/>
      <c r="ER63" s="855"/>
      <c r="ES63" s="855"/>
      <c r="ET63" s="855"/>
      <c r="EU63" s="855"/>
      <c r="EV63" s="855"/>
      <c r="EW63" s="855"/>
      <c r="EX63" s="855"/>
      <c r="EY63" s="855"/>
      <c r="EZ63" s="855"/>
      <c r="FA63" s="855"/>
      <c r="FB63" s="855"/>
      <c r="FC63" s="855"/>
      <c r="FD63" s="855"/>
      <c r="FE63" s="855"/>
      <c r="FF63" s="855"/>
      <c r="FG63" s="855"/>
      <c r="FH63" s="855"/>
      <c r="FI63" s="855"/>
      <c r="FJ63" s="855"/>
      <c r="FK63" s="855"/>
      <c r="FL63" s="855"/>
      <c r="FM63" s="855"/>
      <c r="FN63" s="855"/>
      <c r="FO63" s="855"/>
      <c r="FP63" s="855"/>
      <c r="FQ63" s="855"/>
      <c r="FR63" s="855"/>
      <c r="FS63" s="855"/>
    </row>
    <row r="64" spans="2:175" s="884" customFormat="1" ht="16.5" customHeight="1">
      <c r="B64" s="893"/>
      <c r="C64" s="894" t="s">
        <v>369</v>
      </c>
      <c r="D64" s="968" t="s">
        <v>72</v>
      </c>
      <c r="E64" s="896" t="s">
        <v>370</v>
      </c>
      <c r="F64" s="889" t="s">
        <v>68</v>
      </c>
      <c r="G64" s="890" t="s">
        <v>366</v>
      </c>
      <c r="H64" s="967">
        <v>1</v>
      </c>
      <c r="I64" s="929">
        <f>I63+TIME(0,H63,0)</f>
        <v>0.38194444444444425</v>
      </c>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6"/>
      <c r="AY64" s="826"/>
      <c r="AZ64" s="826"/>
      <c r="BA64" s="826"/>
      <c r="BB64" s="826"/>
      <c r="BC64" s="826"/>
      <c r="BD64" s="826"/>
      <c r="BE64" s="826"/>
      <c r="BF64" s="826"/>
      <c r="BG64" s="826"/>
      <c r="BH64" s="826"/>
      <c r="BI64" s="826"/>
      <c r="BJ64" s="826"/>
      <c r="BK64" s="826"/>
      <c r="BL64" s="826"/>
      <c r="BM64" s="826"/>
      <c r="BN64" s="826"/>
      <c r="BO64" s="826"/>
      <c r="BP64" s="826"/>
      <c r="BQ64" s="826"/>
      <c r="BR64" s="826"/>
      <c r="BS64" s="826"/>
      <c r="BT64" s="826"/>
      <c r="BU64" s="826"/>
      <c r="BV64" s="826"/>
      <c r="BW64" s="826"/>
      <c r="BX64" s="826"/>
      <c r="BY64" s="826"/>
      <c r="BZ64" s="826"/>
      <c r="CA64" s="826"/>
      <c r="CB64" s="826"/>
      <c r="CC64" s="826"/>
      <c r="CD64" s="826"/>
      <c r="CE64" s="826"/>
      <c r="CF64" s="826"/>
      <c r="CG64" s="826"/>
      <c r="CH64" s="826"/>
      <c r="CI64" s="826"/>
      <c r="CJ64" s="826"/>
      <c r="CK64" s="826"/>
      <c r="CL64" s="826"/>
      <c r="CM64" s="826"/>
      <c r="CN64" s="826"/>
      <c r="CO64" s="826"/>
      <c r="CP64" s="826"/>
      <c r="CQ64" s="826"/>
      <c r="CR64" s="826"/>
      <c r="CS64" s="826"/>
      <c r="CT64" s="826"/>
      <c r="CU64" s="826"/>
      <c r="CV64" s="826"/>
      <c r="CW64" s="826"/>
      <c r="CX64" s="826"/>
      <c r="CY64" s="826"/>
      <c r="CZ64" s="826"/>
      <c r="DA64" s="826"/>
      <c r="DB64" s="826"/>
      <c r="DC64" s="826"/>
      <c r="DD64" s="826"/>
      <c r="DE64" s="826"/>
      <c r="DF64" s="826"/>
      <c r="DG64" s="826"/>
      <c r="DH64" s="826"/>
      <c r="DI64" s="826"/>
      <c r="DJ64" s="826"/>
      <c r="DK64" s="826"/>
      <c r="DL64" s="826"/>
      <c r="DM64" s="826"/>
      <c r="DN64" s="826"/>
      <c r="DO64" s="826"/>
      <c r="DP64" s="826"/>
      <c r="DQ64" s="826"/>
      <c r="DR64" s="826"/>
      <c r="DS64" s="826"/>
      <c r="DT64" s="826"/>
      <c r="DU64" s="826"/>
      <c r="DV64" s="826"/>
      <c r="DW64" s="826"/>
      <c r="DX64" s="826"/>
      <c r="DY64" s="826"/>
      <c r="DZ64" s="826"/>
      <c r="EA64" s="826"/>
      <c r="EB64" s="826"/>
      <c r="EC64" s="826"/>
      <c r="ED64" s="826"/>
      <c r="EE64" s="826"/>
      <c r="EF64" s="826"/>
      <c r="EG64" s="826"/>
      <c r="EH64" s="826"/>
      <c r="EI64" s="826"/>
      <c r="EJ64" s="826"/>
      <c r="EK64" s="826"/>
      <c r="EL64" s="826"/>
      <c r="EM64" s="826"/>
      <c r="EN64" s="826"/>
      <c r="EO64" s="826"/>
      <c r="EP64" s="826"/>
      <c r="EQ64" s="826"/>
      <c r="ER64" s="826"/>
      <c r="ES64" s="826"/>
      <c r="ET64" s="826"/>
      <c r="EU64" s="826"/>
      <c r="EV64" s="826"/>
      <c r="EW64" s="826"/>
      <c r="EX64" s="826"/>
      <c r="EY64" s="826"/>
      <c r="EZ64" s="826"/>
      <c r="FA64" s="826"/>
      <c r="FB64" s="826"/>
      <c r="FC64" s="826"/>
      <c r="FD64" s="826"/>
      <c r="FE64" s="826"/>
      <c r="FF64" s="826"/>
      <c r="FG64" s="826"/>
      <c r="FH64" s="826"/>
      <c r="FI64" s="826"/>
      <c r="FJ64" s="826"/>
      <c r="FK64" s="826"/>
      <c r="FL64" s="826"/>
      <c r="FM64" s="826"/>
      <c r="FN64" s="826"/>
      <c r="FO64" s="826"/>
      <c r="FP64" s="826"/>
      <c r="FQ64" s="826"/>
      <c r="FR64" s="826"/>
      <c r="FS64" s="826"/>
    </row>
    <row r="65" spans="2:175" s="884" customFormat="1" ht="16.5" customHeight="1">
      <c r="B65" s="893"/>
      <c r="C65" s="894" t="s">
        <v>371</v>
      </c>
      <c r="D65" s="968" t="s">
        <v>72</v>
      </c>
      <c r="E65" s="969" t="s">
        <v>372</v>
      </c>
      <c r="F65" s="889" t="s">
        <v>68</v>
      </c>
      <c r="G65" s="890" t="s">
        <v>366</v>
      </c>
      <c r="H65" s="967">
        <v>1</v>
      </c>
      <c r="I65" s="929">
        <f>I64+TIME(0,H64,0)</f>
        <v>0.3826388888888887</v>
      </c>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6"/>
      <c r="AZ65" s="826"/>
      <c r="BA65" s="826"/>
      <c r="BB65" s="826"/>
      <c r="BC65" s="826"/>
      <c r="BD65" s="826"/>
      <c r="BE65" s="826"/>
      <c r="BF65" s="826"/>
      <c r="BG65" s="826"/>
      <c r="BH65" s="826"/>
      <c r="BI65" s="826"/>
      <c r="BJ65" s="826"/>
      <c r="BK65" s="826"/>
      <c r="BL65" s="826"/>
      <c r="BM65" s="826"/>
      <c r="BN65" s="826"/>
      <c r="BO65" s="826"/>
      <c r="BP65" s="826"/>
      <c r="BQ65" s="826"/>
      <c r="BR65" s="826"/>
      <c r="BS65" s="826"/>
      <c r="BT65" s="826"/>
      <c r="BU65" s="826"/>
      <c r="BV65" s="826"/>
      <c r="BW65" s="826"/>
      <c r="BX65" s="826"/>
      <c r="BY65" s="826"/>
      <c r="BZ65" s="826"/>
      <c r="CA65" s="826"/>
      <c r="CB65" s="826"/>
      <c r="CC65" s="826"/>
      <c r="CD65" s="826"/>
      <c r="CE65" s="826"/>
      <c r="CF65" s="826"/>
      <c r="CG65" s="826"/>
      <c r="CH65" s="826"/>
      <c r="CI65" s="826"/>
      <c r="CJ65" s="826"/>
      <c r="CK65" s="826"/>
      <c r="CL65" s="826"/>
      <c r="CM65" s="826"/>
      <c r="CN65" s="826"/>
      <c r="CO65" s="826"/>
      <c r="CP65" s="826"/>
      <c r="CQ65" s="826"/>
      <c r="CR65" s="826"/>
      <c r="CS65" s="826"/>
      <c r="CT65" s="826"/>
      <c r="CU65" s="826"/>
      <c r="CV65" s="826"/>
      <c r="CW65" s="826"/>
      <c r="CX65" s="826"/>
      <c r="CY65" s="826"/>
      <c r="CZ65" s="826"/>
      <c r="DA65" s="826"/>
      <c r="DB65" s="826"/>
      <c r="DC65" s="826"/>
      <c r="DD65" s="826"/>
      <c r="DE65" s="826"/>
      <c r="DF65" s="826"/>
      <c r="DG65" s="826"/>
      <c r="DH65" s="826"/>
      <c r="DI65" s="826"/>
      <c r="DJ65" s="826"/>
      <c r="DK65" s="826"/>
      <c r="DL65" s="826"/>
      <c r="DM65" s="826"/>
      <c r="DN65" s="826"/>
      <c r="DO65" s="826"/>
      <c r="DP65" s="826"/>
      <c r="DQ65" s="826"/>
      <c r="DR65" s="826"/>
      <c r="DS65" s="826"/>
      <c r="DT65" s="826"/>
      <c r="DU65" s="826"/>
      <c r="DV65" s="826"/>
      <c r="DW65" s="826"/>
      <c r="DX65" s="826"/>
      <c r="DY65" s="826"/>
      <c r="DZ65" s="826"/>
      <c r="EA65" s="826"/>
      <c r="EB65" s="826"/>
      <c r="EC65" s="826"/>
      <c r="ED65" s="826"/>
      <c r="EE65" s="826"/>
      <c r="EF65" s="826"/>
      <c r="EG65" s="826"/>
      <c r="EH65" s="826"/>
      <c r="EI65" s="826"/>
      <c r="EJ65" s="826"/>
      <c r="EK65" s="826"/>
      <c r="EL65" s="826"/>
      <c r="EM65" s="826"/>
      <c r="EN65" s="826"/>
      <c r="EO65" s="826"/>
      <c r="EP65" s="826"/>
      <c r="EQ65" s="826"/>
      <c r="ER65" s="826"/>
      <c r="ES65" s="826"/>
      <c r="ET65" s="826"/>
      <c r="EU65" s="826"/>
      <c r="EV65" s="826"/>
      <c r="EW65" s="826"/>
      <c r="EX65" s="826"/>
      <c r="EY65" s="826"/>
      <c r="EZ65" s="826"/>
      <c r="FA65" s="826"/>
      <c r="FB65" s="826"/>
      <c r="FC65" s="826"/>
      <c r="FD65" s="826"/>
      <c r="FE65" s="826"/>
      <c r="FF65" s="826"/>
      <c r="FG65" s="826"/>
      <c r="FH65" s="826"/>
      <c r="FI65" s="826"/>
      <c r="FJ65" s="826"/>
      <c r="FK65" s="826"/>
      <c r="FL65" s="826"/>
      <c r="FM65" s="826"/>
      <c r="FN65" s="826"/>
      <c r="FO65" s="826"/>
      <c r="FP65" s="826"/>
      <c r="FQ65" s="826"/>
      <c r="FR65" s="826"/>
      <c r="FS65" s="826"/>
    </row>
    <row r="66" spans="2:175" s="856" customFormat="1" ht="16.5" customHeight="1">
      <c r="B66" s="893"/>
      <c r="C66" s="894" t="s">
        <v>373</v>
      </c>
      <c r="D66" s="926" t="s">
        <v>73</v>
      </c>
      <c r="E66" s="970" t="s">
        <v>201</v>
      </c>
      <c r="F66" s="890" t="s">
        <v>68</v>
      </c>
      <c r="G66" s="890" t="s">
        <v>93</v>
      </c>
      <c r="H66" s="967"/>
      <c r="I66" s="971"/>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864"/>
      <c r="BJ66" s="864"/>
      <c r="BK66" s="864"/>
      <c r="BL66" s="864"/>
      <c r="BM66" s="864"/>
      <c r="BN66" s="864"/>
      <c r="BO66" s="864"/>
      <c r="BP66" s="864"/>
      <c r="BQ66" s="864"/>
      <c r="BR66" s="864"/>
      <c r="BS66" s="864"/>
      <c r="BT66" s="864"/>
      <c r="BU66" s="864"/>
      <c r="BV66" s="864"/>
      <c r="BW66" s="864"/>
      <c r="BX66" s="864"/>
      <c r="BY66" s="864"/>
      <c r="BZ66" s="864"/>
      <c r="CA66" s="864"/>
      <c r="CB66" s="864"/>
      <c r="CC66" s="864"/>
      <c r="CD66" s="864"/>
      <c r="CE66" s="864"/>
      <c r="CF66" s="864"/>
      <c r="CG66" s="864"/>
      <c r="CH66" s="864"/>
      <c r="CI66" s="864"/>
      <c r="CJ66" s="864"/>
      <c r="CK66" s="864"/>
      <c r="CL66" s="864"/>
      <c r="CM66" s="864"/>
      <c r="CN66" s="864"/>
      <c r="CO66" s="864"/>
      <c r="CP66" s="864"/>
      <c r="CQ66" s="864"/>
      <c r="CR66" s="864"/>
      <c r="CS66" s="864"/>
      <c r="CT66" s="864"/>
      <c r="CU66" s="864"/>
      <c r="CV66" s="864"/>
      <c r="CW66" s="864"/>
      <c r="CX66" s="864"/>
      <c r="CY66" s="864"/>
      <c r="CZ66" s="864"/>
      <c r="DA66" s="864"/>
      <c r="DB66" s="864"/>
      <c r="DC66" s="864"/>
      <c r="DD66" s="864"/>
      <c r="DE66" s="864"/>
      <c r="DF66" s="864"/>
      <c r="DG66" s="864"/>
      <c r="DH66" s="864"/>
      <c r="DI66" s="864"/>
      <c r="DJ66" s="864"/>
      <c r="DK66" s="864"/>
      <c r="DL66" s="864"/>
      <c r="DM66" s="864"/>
      <c r="DN66" s="864"/>
      <c r="DO66" s="864"/>
      <c r="DP66" s="864"/>
      <c r="DQ66" s="864"/>
      <c r="DR66" s="864"/>
      <c r="DS66" s="864"/>
      <c r="DT66" s="864"/>
      <c r="DU66" s="864"/>
      <c r="DV66" s="864"/>
      <c r="DW66" s="864"/>
      <c r="DX66" s="864"/>
      <c r="DY66" s="864"/>
      <c r="DZ66" s="864"/>
      <c r="EA66" s="864"/>
      <c r="EB66" s="864"/>
      <c r="EC66" s="864"/>
      <c r="ED66" s="864"/>
      <c r="EE66" s="864"/>
      <c r="EF66" s="864"/>
      <c r="EG66" s="864"/>
      <c r="EH66" s="864"/>
      <c r="EI66" s="864"/>
      <c r="EJ66" s="864"/>
      <c r="EK66" s="864"/>
      <c r="EL66" s="864"/>
      <c r="EM66" s="864"/>
      <c r="EN66" s="864"/>
      <c r="EO66" s="864"/>
      <c r="EP66" s="864"/>
      <c r="EQ66" s="864"/>
      <c r="ER66" s="864"/>
      <c r="ES66" s="864"/>
      <c r="ET66" s="864"/>
      <c r="EU66" s="864"/>
      <c r="EV66" s="864"/>
      <c r="EW66" s="864"/>
      <c r="EX66" s="864"/>
      <c r="EY66" s="864"/>
      <c r="EZ66" s="864"/>
      <c r="FA66" s="864"/>
      <c r="FB66" s="864"/>
      <c r="FC66" s="864"/>
      <c r="FD66" s="864"/>
      <c r="FE66" s="864"/>
      <c r="FF66" s="864"/>
      <c r="FG66" s="864"/>
      <c r="FH66" s="864"/>
      <c r="FI66" s="864"/>
      <c r="FJ66" s="864"/>
      <c r="FK66" s="864"/>
      <c r="FL66" s="864"/>
      <c r="FM66" s="864"/>
      <c r="FN66" s="864"/>
      <c r="FO66" s="864"/>
      <c r="FP66" s="864"/>
      <c r="FQ66" s="864"/>
      <c r="FR66" s="864"/>
      <c r="FS66" s="864"/>
    </row>
    <row r="67" spans="2:175" s="856" customFormat="1" ht="16.5" customHeight="1">
      <c r="B67" s="954"/>
      <c r="C67" s="894" t="s">
        <v>374</v>
      </c>
      <c r="D67" s="926" t="s">
        <v>50</v>
      </c>
      <c r="E67" s="930" t="s">
        <v>273</v>
      </c>
      <c r="F67" s="890" t="s">
        <v>68</v>
      </c>
      <c r="G67" s="926" t="s">
        <v>368</v>
      </c>
      <c r="H67" s="972">
        <v>2</v>
      </c>
      <c r="I67" s="929">
        <f>I65+TIME(0,H65,0)</f>
        <v>0.38333333333333314</v>
      </c>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c r="BI67" s="864"/>
      <c r="BJ67" s="864"/>
      <c r="BK67" s="864"/>
      <c r="BL67" s="864"/>
      <c r="BM67" s="864"/>
      <c r="BN67" s="864"/>
      <c r="BO67" s="864"/>
      <c r="BP67" s="864"/>
      <c r="BQ67" s="864"/>
      <c r="BR67" s="864"/>
      <c r="BS67" s="864"/>
      <c r="BT67" s="864"/>
      <c r="BU67" s="864"/>
      <c r="BV67" s="864"/>
      <c r="BW67" s="864"/>
      <c r="BX67" s="864"/>
      <c r="BY67" s="864"/>
      <c r="BZ67" s="864"/>
      <c r="CA67" s="864"/>
      <c r="CB67" s="864"/>
      <c r="CC67" s="864"/>
      <c r="CD67" s="864"/>
      <c r="CE67" s="864"/>
      <c r="CF67" s="864"/>
      <c r="CG67" s="864"/>
      <c r="CH67" s="864"/>
      <c r="CI67" s="864"/>
      <c r="CJ67" s="864"/>
      <c r="CK67" s="864"/>
      <c r="CL67" s="864"/>
      <c r="CM67" s="864"/>
      <c r="CN67" s="864"/>
      <c r="CO67" s="864"/>
      <c r="CP67" s="864"/>
      <c r="CQ67" s="864"/>
      <c r="CR67" s="864"/>
      <c r="CS67" s="864"/>
      <c r="CT67" s="864"/>
      <c r="CU67" s="864"/>
      <c r="CV67" s="864"/>
      <c r="CW67" s="864"/>
      <c r="CX67" s="864"/>
      <c r="CY67" s="864"/>
      <c r="CZ67" s="864"/>
      <c r="DA67" s="864"/>
      <c r="DB67" s="864"/>
      <c r="DC67" s="864"/>
      <c r="DD67" s="864"/>
      <c r="DE67" s="864"/>
      <c r="DF67" s="864"/>
      <c r="DG67" s="864"/>
      <c r="DH67" s="864"/>
      <c r="DI67" s="864"/>
      <c r="DJ67" s="864"/>
      <c r="DK67" s="864"/>
      <c r="DL67" s="864"/>
      <c r="DM67" s="864"/>
      <c r="DN67" s="864"/>
      <c r="DO67" s="864"/>
      <c r="DP67" s="864"/>
      <c r="DQ67" s="864"/>
      <c r="DR67" s="864"/>
      <c r="DS67" s="864"/>
      <c r="DT67" s="864"/>
      <c r="DU67" s="864"/>
      <c r="DV67" s="864"/>
      <c r="DW67" s="864"/>
      <c r="DX67" s="864"/>
      <c r="DY67" s="864"/>
      <c r="DZ67" s="864"/>
      <c r="EA67" s="864"/>
      <c r="EB67" s="864"/>
      <c r="EC67" s="864"/>
      <c r="ED67" s="864"/>
      <c r="EE67" s="864"/>
      <c r="EF67" s="864"/>
      <c r="EG67" s="864"/>
      <c r="EH67" s="864"/>
      <c r="EI67" s="864"/>
      <c r="EJ67" s="864"/>
      <c r="EK67" s="864"/>
      <c r="EL67" s="864"/>
      <c r="EM67" s="864"/>
      <c r="EN67" s="864"/>
      <c r="EO67" s="864"/>
      <c r="EP67" s="864"/>
      <c r="EQ67" s="864"/>
      <c r="ER67" s="864"/>
      <c r="ES67" s="864"/>
      <c r="ET67" s="864"/>
      <c r="EU67" s="864"/>
      <c r="EV67" s="864"/>
      <c r="EW67" s="864"/>
      <c r="EX67" s="864"/>
      <c r="EY67" s="864"/>
      <c r="EZ67" s="864"/>
      <c r="FA67" s="864"/>
      <c r="FB67" s="864"/>
      <c r="FC67" s="864"/>
      <c r="FD67" s="864"/>
      <c r="FE67" s="864"/>
      <c r="FF67" s="864"/>
      <c r="FG67" s="864"/>
      <c r="FH67" s="864"/>
      <c r="FI67" s="864"/>
      <c r="FJ67" s="864"/>
      <c r="FK67" s="864"/>
      <c r="FL67" s="864"/>
      <c r="FM67" s="864"/>
      <c r="FN67" s="864"/>
      <c r="FO67" s="864"/>
      <c r="FP67" s="864"/>
      <c r="FQ67" s="864"/>
      <c r="FR67" s="864"/>
      <c r="FS67" s="864"/>
    </row>
    <row r="68" spans="2:175" s="884" customFormat="1" ht="16.5" customHeight="1">
      <c r="B68" s="893"/>
      <c r="C68" s="894" t="s">
        <v>375</v>
      </c>
      <c r="D68" s="926" t="s">
        <v>74</v>
      </c>
      <c r="E68" s="896" t="s">
        <v>376</v>
      </c>
      <c r="F68" s="889" t="s">
        <v>68</v>
      </c>
      <c r="G68" s="890" t="s">
        <v>377</v>
      </c>
      <c r="H68" s="967">
        <v>1</v>
      </c>
      <c r="I68" s="929">
        <f aca="true" t="shared" si="1" ref="I68:I82">I67+TIME(0,H67,0)</f>
        <v>0.384722222222222</v>
      </c>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26"/>
      <c r="BA68" s="826"/>
      <c r="BB68" s="826"/>
      <c r="BC68" s="826"/>
      <c r="BD68" s="826"/>
      <c r="BE68" s="826"/>
      <c r="BF68" s="826"/>
      <c r="BG68" s="826"/>
      <c r="BH68" s="826"/>
      <c r="BI68" s="826"/>
      <c r="BJ68" s="826"/>
      <c r="BK68" s="826"/>
      <c r="BL68" s="826"/>
      <c r="BM68" s="826"/>
      <c r="BN68" s="826"/>
      <c r="BO68" s="826"/>
      <c r="BP68" s="826"/>
      <c r="BQ68" s="826"/>
      <c r="BR68" s="826"/>
      <c r="BS68" s="826"/>
      <c r="BT68" s="826"/>
      <c r="BU68" s="826"/>
      <c r="BV68" s="826"/>
      <c r="BW68" s="826"/>
      <c r="BX68" s="826"/>
      <c r="BY68" s="826"/>
      <c r="BZ68" s="826"/>
      <c r="CA68" s="826"/>
      <c r="CB68" s="826"/>
      <c r="CC68" s="826"/>
      <c r="CD68" s="826"/>
      <c r="CE68" s="826"/>
      <c r="CF68" s="826"/>
      <c r="CG68" s="826"/>
      <c r="CH68" s="826"/>
      <c r="CI68" s="826"/>
      <c r="CJ68" s="826"/>
      <c r="CK68" s="826"/>
      <c r="CL68" s="826"/>
      <c r="CM68" s="826"/>
      <c r="CN68" s="826"/>
      <c r="CO68" s="826"/>
      <c r="CP68" s="826"/>
      <c r="CQ68" s="826"/>
      <c r="CR68" s="826"/>
      <c r="CS68" s="826"/>
      <c r="CT68" s="826"/>
      <c r="CU68" s="826"/>
      <c r="CV68" s="826"/>
      <c r="CW68" s="826"/>
      <c r="CX68" s="826"/>
      <c r="CY68" s="826"/>
      <c r="CZ68" s="826"/>
      <c r="DA68" s="826"/>
      <c r="DB68" s="826"/>
      <c r="DC68" s="826"/>
      <c r="DD68" s="826"/>
      <c r="DE68" s="826"/>
      <c r="DF68" s="826"/>
      <c r="DG68" s="826"/>
      <c r="DH68" s="826"/>
      <c r="DI68" s="826"/>
      <c r="DJ68" s="826"/>
      <c r="DK68" s="826"/>
      <c r="DL68" s="826"/>
      <c r="DM68" s="826"/>
      <c r="DN68" s="826"/>
      <c r="DO68" s="826"/>
      <c r="DP68" s="826"/>
      <c r="DQ68" s="826"/>
      <c r="DR68" s="826"/>
      <c r="DS68" s="826"/>
      <c r="DT68" s="826"/>
      <c r="DU68" s="826"/>
      <c r="DV68" s="826"/>
      <c r="DW68" s="826"/>
      <c r="DX68" s="826"/>
      <c r="DY68" s="826"/>
      <c r="DZ68" s="826"/>
      <c r="EA68" s="826"/>
      <c r="EB68" s="826"/>
      <c r="EC68" s="826"/>
      <c r="ED68" s="826"/>
      <c r="EE68" s="826"/>
      <c r="EF68" s="826"/>
      <c r="EG68" s="826"/>
      <c r="EH68" s="826"/>
      <c r="EI68" s="826"/>
      <c r="EJ68" s="826"/>
      <c r="EK68" s="826"/>
      <c r="EL68" s="826"/>
      <c r="EM68" s="826"/>
      <c r="EN68" s="826"/>
      <c r="EO68" s="826"/>
      <c r="EP68" s="826"/>
      <c r="EQ68" s="826"/>
      <c r="ER68" s="826"/>
      <c r="ES68" s="826"/>
      <c r="ET68" s="826"/>
      <c r="EU68" s="826"/>
      <c r="EV68" s="826"/>
      <c r="EW68" s="826"/>
      <c r="EX68" s="826"/>
      <c r="EY68" s="826"/>
      <c r="EZ68" s="826"/>
      <c r="FA68" s="826"/>
      <c r="FB68" s="826"/>
      <c r="FC68" s="826"/>
      <c r="FD68" s="826"/>
      <c r="FE68" s="826"/>
      <c r="FF68" s="826"/>
      <c r="FG68" s="826"/>
      <c r="FH68" s="826"/>
      <c r="FI68" s="826"/>
      <c r="FJ68" s="826"/>
      <c r="FK68" s="826"/>
      <c r="FL68" s="826"/>
      <c r="FM68" s="826"/>
      <c r="FN68" s="826"/>
      <c r="FO68" s="826"/>
      <c r="FP68" s="826"/>
      <c r="FQ68" s="826"/>
      <c r="FR68" s="826"/>
      <c r="FS68" s="826"/>
    </row>
    <row r="69" spans="2:175" s="856" customFormat="1" ht="16.5" customHeight="1">
      <c r="B69" s="954"/>
      <c r="C69" s="894" t="s">
        <v>378</v>
      </c>
      <c r="D69" s="926" t="s">
        <v>74</v>
      </c>
      <c r="E69" s="930" t="s">
        <v>379</v>
      </c>
      <c r="F69" s="890" t="s">
        <v>68</v>
      </c>
      <c r="G69" s="926" t="s">
        <v>380</v>
      </c>
      <c r="H69" s="972">
        <v>3</v>
      </c>
      <c r="I69" s="929">
        <f t="shared" si="1"/>
        <v>0.38541666666666646</v>
      </c>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c r="BF69" s="864"/>
      <c r="BG69" s="864"/>
      <c r="BH69" s="864"/>
      <c r="BI69" s="864"/>
      <c r="BJ69" s="864"/>
      <c r="BK69" s="864"/>
      <c r="BL69" s="864"/>
      <c r="BM69" s="864"/>
      <c r="BN69" s="864"/>
      <c r="BO69" s="864"/>
      <c r="BP69" s="864"/>
      <c r="BQ69" s="864"/>
      <c r="BR69" s="864"/>
      <c r="BS69" s="864"/>
      <c r="BT69" s="864"/>
      <c r="BU69" s="864"/>
      <c r="BV69" s="864"/>
      <c r="BW69" s="864"/>
      <c r="BX69" s="864"/>
      <c r="BY69" s="864"/>
      <c r="BZ69" s="864"/>
      <c r="CA69" s="864"/>
      <c r="CB69" s="864"/>
      <c r="CC69" s="864"/>
      <c r="CD69" s="864"/>
      <c r="CE69" s="864"/>
      <c r="CF69" s="864"/>
      <c r="CG69" s="864"/>
      <c r="CH69" s="864"/>
      <c r="CI69" s="864"/>
      <c r="CJ69" s="864"/>
      <c r="CK69" s="864"/>
      <c r="CL69" s="864"/>
      <c r="CM69" s="864"/>
      <c r="CN69" s="864"/>
      <c r="CO69" s="864"/>
      <c r="CP69" s="864"/>
      <c r="CQ69" s="864"/>
      <c r="CR69" s="864"/>
      <c r="CS69" s="864"/>
      <c r="CT69" s="864"/>
      <c r="CU69" s="864"/>
      <c r="CV69" s="864"/>
      <c r="CW69" s="864"/>
      <c r="CX69" s="864"/>
      <c r="CY69" s="864"/>
      <c r="CZ69" s="864"/>
      <c r="DA69" s="864"/>
      <c r="DB69" s="864"/>
      <c r="DC69" s="864"/>
      <c r="DD69" s="864"/>
      <c r="DE69" s="864"/>
      <c r="DF69" s="864"/>
      <c r="DG69" s="864"/>
      <c r="DH69" s="864"/>
      <c r="DI69" s="864"/>
      <c r="DJ69" s="864"/>
      <c r="DK69" s="864"/>
      <c r="DL69" s="864"/>
      <c r="DM69" s="864"/>
      <c r="DN69" s="864"/>
      <c r="DO69" s="864"/>
      <c r="DP69" s="864"/>
      <c r="DQ69" s="864"/>
      <c r="DR69" s="864"/>
      <c r="DS69" s="864"/>
      <c r="DT69" s="864"/>
      <c r="DU69" s="864"/>
      <c r="DV69" s="864"/>
      <c r="DW69" s="864"/>
      <c r="DX69" s="864"/>
      <c r="DY69" s="864"/>
      <c r="DZ69" s="864"/>
      <c r="EA69" s="864"/>
      <c r="EB69" s="864"/>
      <c r="EC69" s="864"/>
      <c r="ED69" s="864"/>
      <c r="EE69" s="864"/>
      <c r="EF69" s="864"/>
      <c r="EG69" s="864"/>
      <c r="EH69" s="864"/>
      <c r="EI69" s="864"/>
      <c r="EJ69" s="864"/>
      <c r="EK69" s="864"/>
      <c r="EL69" s="864"/>
      <c r="EM69" s="864"/>
      <c r="EN69" s="864"/>
      <c r="EO69" s="864"/>
      <c r="EP69" s="864"/>
      <c r="EQ69" s="864"/>
      <c r="ER69" s="864"/>
      <c r="ES69" s="864"/>
      <c r="ET69" s="864"/>
      <c r="EU69" s="864"/>
      <c r="EV69" s="864"/>
      <c r="EW69" s="864"/>
      <c r="EX69" s="864"/>
      <c r="EY69" s="864"/>
      <c r="EZ69" s="864"/>
      <c r="FA69" s="864"/>
      <c r="FB69" s="864"/>
      <c r="FC69" s="864"/>
      <c r="FD69" s="864"/>
      <c r="FE69" s="864"/>
      <c r="FF69" s="864"/>
      <c r="FG69" s="864"/>
      <c r="FH69" s="864"/>
      <c r="FI69" s="864"/>
      <c r="FJ69" s="864"/>
      <c r="FK69" s="864"/>
      <c r="FL69" s="864"/>
      <c r="FM69" s="864"/>
      <c r="FN69" s="864"/>
      <c r="FO69" s="864"/>
      <c r="FP69" s="864"/>
      <c r="FQ69" s="864"/>
      <c r="FR69" s="864"/>
      <c r="FS69" s="864"/>
    </row>
    <row r="70" spans="2:175" s="856" customFormat="1" ht="16.5" customHeight="1">
      <c r="B70" s="954"/>
      <c r="C70" s="894" t="s">
        <v>381</v>
      </c>
      <c r="D70" s="926" t="s">
        <v>74</v>
      </c>
      <c r="E70" s="930" t="s">
        <v>382</v>
      </c>
      <c r="F70" s="890" t="s">
        <v>68</v>
      </c>
      <c r="G70" s="926" t="s">
        <v>383</v>
      </c>
      <c r="H70" s="928">
        <v>3</v>
      </c>
      <c r="I70" s="929">
        <f t="shared" si="1"/>
        <v>0.3874999999999998</v>
      </c>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4"/>
      <c r="AY70" s="864"/>
      <c r="AZ70" s="864"/>
      <c r="BA70" s="864"/>
      <c r="BB70" s="864"/>
      <c r="BC70" s="864"/>
      <c r="BD70" s="864"/>
      <c r="BE70" s="864"/>
      <c r="BF70" s="864"/>
      <c r="BG70" s="864"/>
      <c r="BH70" s="864"/>
      <c r="BI70" s="864"/>
      <c r="BJ70" s="864"/>
      <c r="BK70" s="864"/>
      <c r="BL70" s="864"/>
      <c r="BM70" s="864"/>
      <c r="BN70" s="864"/>
      <c r="BO70" s="864"/>
      <c r="BP70" s="864"/>
      <c r="BQ70" s="864"/>
      <c r="BR70" s="864"/>
      <c r="BS70" s="864"/>
      <c r="BT70" s="864"/>
      <c r="BU70" s="864"/>
      <c r="BV70" s="864"/>
      <c r="BW70" s="864"/>
      <c r="BX70" s="864"/>
      <c r="BY70" s="864"/>
      <c r="BZ70" s="864"/>
      <c r="CA70" s="864"/>
      <c r="CB70" s="864"/>
      <c r="CC70" s="864"/>
      <c r="CD70" s="864"/>
      <c r="CE70" s="864"/>
      <c r="CF70" s="864"/>
      <c r="CG70" s="864"/>
      <c r="CH70" s="864"/>
      <c r="CI70" s="864"/>
      <c r="CJ70" s="864"/>
      <c r="CK70" s="864"/>
      <c r="CL70" s="864"/>
      <c r="CM70" s="864"/>
      <c r="CN70" s="864"/>
      <c r="CO70" s="864"/>
      <c r="CP70" s="864"/>
      <c r="CQ70" s="864"/>
      <c r="CR70" s="864"/>
      <c r="CS70" s="864"/>
      <c r="CT70" s="864"/>
      <c r="CU70" s="864"/>
      <c r="CV70" s="864"/>
      <c r="CW70" s="864"/>
      <c r="CX70" s="864"/>
      <c r="CY70" s="864"/>
      <c r="CZ70" s="864"/>
      <c r="DA70" s="864"/>
      <c r="DB70" s="864"/>
      <c r="DC70" s="864"/>
      <c r="DD70" s="864"/>
      <c r="DE70" s="864"/>
      <c r="DF70" s="864"/>
      <c r="DG70" s="864"/>
      <c r="DH70" s="864"/>
      <c r="DI70" s="864"/>
      <c r="DJ70" s="864"/>
      <c r="DK70" s="864"/>
      <c r="DL70" s="864"/>
      <c r="DM70" s="864"/>
      <c r="DN70" s="864"/>
      <c r="DO70" s="864"/>
      <c r="DP70" s="864"/>
      <c r="DQ70" s="864"/>
      <c r="DR70" s="864"/>
      <c r="DS70" s="864"/>
      <c r="DT70" s="864"/>
      <c r="DU70" s="864"/>
      <c r="DV70" s="864"/>
      <c r="DW70" s="864"/>
      <c r="DX70" s="864"/>
      <c r="DY70" s="864"/>
      <c r="DZ70" s="864"/>
      <c r="EA70" s="864"/>
      <c r="EB70" s="864"/>
      <c r="EC70" s="864"/>
      <c r="ED70" s="864"/>
      <c r="EE70" s="864"/>
      <c r="EF70" s="864"/>
      <c r="EG70" s="864"/>
      <c r="EH70" s="864"/>
      <c r="EI70" s="864"/>
      <c r="EJ70" s="864"/>
      <c r="EK70" s="864"/>
      <c r="EL70" s="864"/>
      <c r="EM70" s="864"/>
      <c r="EN70" s="864"/>
      <c r="EO70" s="864"/>
      <c r="EP70" s="864"/>
      <c r="EQ70" s="864"/>
      <c r="ER70" s="864"/>
      <c r="ES70" s="864"/>
      <c r="ET70" s="864"/>
      <c r="EU70" s="864"/>
      <c r="EV70" s="864"/>
      <c r="EW70" s="864"/>
      <c r="EX70" s="864"/>
      <c r="EY70" s="864"/>
      <c r="EZ70" s="864"/>
      <c r="FA70" s="864"/>
      <c r="FB70" s="864"/>
      <c r="FC70" s="864"/>
      <c r="FD70" s="864"/>
      <c r="FE70" s="864"/>
      <c r="FF70" s="864"/>
      <c r="FG70" s="864"/>
      <c r="FH70" s="864"/>
      <c r="FI70" s="864"/>
      <c r="FJ70" s="864"/>
      <c r="FK70" s="864"/>
      <c r="FL70" s="864"/>
      <c r="FM70" s="864"/>
      <c r="FN70" s="864"/>
      <c r="FO70" s="864"/>
      <c r="FP70" s="864"/>
      <c r="FQ70" s="864"/>
      <c r="FR70" s="864"/>
      <c r="FS70" s="864"/>
    </row>
    <row r="71" spans="2:175" s="856" customFormat="1" ht="16.5" customHeight="1">
      <c r="B71" s="954"/>
      <c r="C71" s="894" t="s">
        <v>384</v>
      </c>
      <c r="D71" s="926" t="s">
        <v>74</v>
      </c>
      <c r="E71" s="930" t="s">
        <v>385</v>
      </c>
      <c r="F71" s="890" t="s">
        <v>68</v>
      </c>
      <c r="G71" s="926" t="s">
        <v>386</v>
      </c>
      <c r="H71" s="928">
        <v>3</v>
      </c>
      <c r="I71" s="929">
        <f t="shared" si="1"/>
        <v>0.3895833333333331</v>
      </c>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4"/>
      <c r="BA71" s="864"/>
      <c r="BB71" s="864"/>
      <c r="BC71" s="864"/>
      <c r="BD71" s="864"/>
      <c r="BE71" s="864"/>
      <c r="BF71" s="864"/>
      <c r="BG71" s="864"/>
      <c r="BH71" s="864"/>
      <c r="BI71" s="864"/>
      <c r="BJ71" s="864"/>
      <c r="BK71" s="864"/>
      <c r="BL71" s="864"/>
      <c r="BM71" s="864"/>
      <c r="BN71" s="864"/>
      <c r="BO71" s="864"/>
      <c r="BP71" s="864"/>
      <c r="BQ71" s="864"/>
      <c r="BR71" s="864"/>
      <c r="BS71" s="864"/>
      <c r="BT71" s="864"/>
      <c r="BU71" s="864"/>
      <c r="BV71" s="864"/>
      <c r="BW71" s="864"/>
      <c r="BX71" s="864"/>
      <c r="BY71" s="864"/>
      <c r="BZ71" s="864"/>
      <c r="CA71" s="864"/>
      <c r="CB71" s="864"/>
      <c r="CC71" s="864"/>
      <c r="CD71" s="864"/>
      <c r="CE71" s="864"/>
      <c r="CF71" s="864"/>
      <c r="CG71" s="864"/>
      <c r="CH71" s="864"/>
      <c r="CI71" s="864"/>
      <c r="CJ71" s="864"/>
      <c r="CK71" s="864"/>
      <c r="CL71" s="864"/>
      <c r="CM71" s="864"/>
      <c r="CN71" s="864"/>
      <c r="CO71" s="864"/>
      <c r="CP71" s="864"/>
      <c r="CQ71" s="864"/>
      <c r="CR71" s="864"/>
      <c r="CS71" s="864"/>
      <c r="CT71" s="864"/>
      <c r="CU71" s="864"/>
      <c r="CV71" s="864"/>
      <c r="CW71" s="864"/>
      <c r="CX71" s="864"/>
      <c r="CY71" s="864"/>
      <c r="CZ71" s="864"/>
      <c r="DA71" s="864"/>
      <c r="DB71" s="864"/>
      <c r="DC71" s="864"/>
      <c r="DD71" s="864"/>
      <c r="DE71" s="864"/>
      <c r="DF71" s="864"/>
      <c r="DG71" s="864"/>
      <c r="DH71" s="864"/>
      <c r="DI71" s="864"/>
      <c r="DJ71" s="864"/>
      <c r="DK71" s="864"/>
      <c r="DL71" s="864"/>
      <c r="DM71" s="864"/>
      <c r="DN71" s="864"/>
      <c r="DO71" s="864"/>
      <c r="DP71" s="864"/>
      <c r="DQ71" s="864"/>
      <c r="DR71" s="864"/>
      <c r="DS71" s="864"/>
      <c r="DT71" s="864"/>
      <c r="DU71" s="864"/>
      <c r="DV71" s="864"/>
      <c r="DW71" s="864"/>
      <c r="DX71" s="864"/>
      <c r="DY71" s="864"/>
      <c r="DZ71" s="864"/>
      <c r="EA71" s="864"/>
      <c r="EB71" s="864"/>
      <c r="EC71" s="864"/>
      <c r="ED71" s="864"/>
      <c r="EE71" s="864"/>
      <c r="EF71" s="864"/>
      <c r="EG71" s="864"/>
      <c r="EH71" s="864"/>
      <c r="EI71" s="864"/>
      <c r="EJ71" s="864"/>
      <c r="EK71" s="864"/>
      <c r="EL71" s="864"/>
      <c r="EM71" s="864"/>
      <c r="EN71" s="864"/>
      <c r="EO71" s="864"/>
      <c r="EP71" s="864"/>
      <c r="EQ71" s="864"/>
      <c r="ER71" s="864"/>
      <c r="ES71" s="864"/>
      <c r="ET71" s="864"/>
      <c r="EU71" s="864"/>
      <c r="EV71" s="864"/>
      <c r="EW71" s="864"/>
      <c r="EX71" s="864"/>
      <c r="EY71" s="864"/>
      <c r="EZ71" s="864"/>
      <c r="FA71" s="864"/>
      <c r="FB71" s="864"/>
      <c r="FC71" s="864"/>
      <c r="FD71" s="864"/>
      <c r="FE71" s="864"/>
      <c r="FF71" s="864"/>
      <c r="FG71" s="864"/>
      <c r="FH71" s="864"/>
      <c r="FI71" s="864"/>
      <c r="FJ71" s="864"/>
      <c r="FK71" s="864"/>
      <c r="FL71" s="864"/>
      <c r="FM71" s="864"/>
      <c r="FN71" s="864"/>
      <c r="FO71" s="864"/>
      <c r="FP71" s="864"/>
      <c r="FQ71" s="864"/>
      <c r="FR71" s="864"/>
      <c r="FS71" s="864"/>
    </row>
    <row r="72" spans="2:175" s="856" customFormat="1" ht="16.5" customHeight="1">
      <c r="B72" s="954"/>
      <c r="C72" s="894" t="s">
        <v>387</v>
      </c>
      <c r="D72" s="926" t="s">
        <v>74</v>
      </c>
      <c r="E72" s="930" t="s">
        <v>388</v>
      </c>
      <c r="F72" s="890" t="s">
        <v>68</v>
      </c>
      <c r="G72" s="926" t="s">
        <v>389</v>
      </c>
      <c r="H72" s="928">
        <v>3</v>
      </c>
      <c r="I72" s="929">
        <f t="shared" si="1"/>
        <v>0.39166666666666644</v>
      </c>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4"/>
      <c r="BA72" s="864"/>
      <c r="BB72" s="864"/>
      <c r="BC72" s="864"/>
      <c r="BD72" s="864"/>
      <c r="BE72" s="864"/>
      <c r="BF72" s="864"/>
      <c r="BG72" s="864"/>
      <c r="BH72" s="864"/>
      <c r="BI72" s="864"/>
      <c r="BJ72" s="864"/>
      <c r="BK72" s="864"/>
      <c r="BL72" s="864"/>
      <c r="BM72" s="864"/>
      <c r="BN72" s="864"/>
      <c r="BO72" s="864"/>
      <c r="BP72" s="864"/>
      <c r="BQ72" s="864"/>
      <c r="BR72" s="864"/>
      <c r="BS72" s="864"/>
      <c r="BT72" s="864"/>
      <c r="BU72" s="864"/>
      <c r="BV72" s="864"/>
      <c r="BW72" s="864"/>
      <c r="BX72" s="864"/>
      <c r="BY72" s="864"/>
      <c r="BZ72" s="864"/>
      <c r="CA72" s="864"/>
      <c r="CB72" s="864"/>
      <c r="CC72" s="864"/>
      <c r="CD72" s="864"/>
      <c r="CE72" s="864"/>
      <c r="CF72" s="864"/>
      <c r="CG72" s="864"/>
      <c r="CH72" s="864"/>
      <c r="CI72" s="864"/>
      <c r="CJ72" s="864"/>
      <c r="CK72" s="864"/>
      <c r="CL72" s="864"/>
      <c r="CM72" s="864"/>
      <c r="CN72" s="864"/>
      <c r="CO72" s="864"/>
      <c r="CP72" s="864"/>
      <c r="CQ72" s="864"/>
      <c r="CR72" s="864"/>
      <c r="CS72" s="864"/>
      <c r="CT72" s="864"/>
      <c r="CU72" s="864"/>
      <c r="CV72" s="864"/>
      <c r="CW72" s="864"/>
      <c r="CX72" s="864"/>
      <c r="CY72" s="864"/>
      <c r="CZ72" s="864"/>
      <c r="DA72" s="864"/>
      <c r="DB72" s="864"/>
      <c r="DC72" s="864"/>
      <c r="DD72" s="864"/>
      <c r="DE72" s="864"/>
      <c r="DF72" s="864"/>
      <c r="DG72" s="864"/>
      <c r="DH72" s="864"/>
      <c r="DI72" s="864"/>
      <c r="DJ72" s="864"/>
      <c r="DK72" s="864"/>
      <c r="DL72" s="864"/>
      <c r="DM72" s="864"/>
      <c r="DN72" s="864"/>
      <c r="DO72" s="864"/>
      <c r="DP72" s="864"/>
      <c r="DQ72" s="864"/>
      <c r="DR72" s="864"/>
      <c r="DS72" s="864"/>
      <c r="DT72" s="864"/>
      <c r="DU72" s="864"/>
      <c r="DV72" s="864"/>
      <c r="DW72" s="864"/>
      <c r="DX72" s="864"/>
      <c r="DY72" s="864"/>
      <c r="DZ72" s="864"/>
      <c r="EA72" s="864"/>
      <c r="EB72" s="864"/>
      <c r="EC72" s="864"/>
      <c r="ED72" s="864"/>
      <c r="EE72" s="864"/>
      <c r="EF72" s="864"/>
      <c r="EG72" s="864"/>
      <c r="EH72" s="864"/>
      <c r="EI72" s="864"/>
      <c r="EJ72" s="864"/>
      <c r="EK72" s="864"/>
      <c r="EL72" s="864"/>
      <c r="EM72" s="864"/>
      <c r="EN72" s="864"/>
      <c r="EO72" s="864"/>
      <c r="EP72" s="864"/>
      <c r="EQ72" s="864"/>
      <c r="ER72" s="864"/>
      <c r="ES72" s="864"/>
      <c r="ET72" s="864"/>
      <c r="EU72" s="864"/>
      <c r="EV72" s="864"/>
      <c r="EW72" s="864"/>
      <c r="EX72" s="864"/>
      <c r="EY72" s="864"/>
      <c r="EZ72" s="864"/>
      <c r="FA72" s="864"/>
      <c r="FB72" s="864"/>
      <c r="FC72" s="864"/>
      <c r="FD72" s="864"/>
      <c r="FE72" s="864"/>
      <c r="FF72" s="864"/>
      <c r="FG72" s="864"/>
      <c r="FH72" s="864"/>
      <c r="FI72" s="864"/>
      <c r="FJ72" s="864"/>
      <c r="FK72" s="864"/>
      <c r="FL72" s="864"/>
      <c r="FM72" s="864"/>
      <c r="FN72" s="864"/>
      <c r="FO72" s="864"/>
      <c r="FP72" s="864"/>
      <c r="FQ72" s="864"/>
      <c r="FR72" s="864"/>
      <c r="FS72" s="864"/>
    </row>
    <row r="73" spans="2:175" s="856" customFormat="1" ht="16.5" customHeight="1">
      <c r="B73" s="954"/>
      <c r="C73" s="894" t="s">
        <v>390</v>
      </c>
      <c r="D73" s="926" t="s">
        <v>74</v>
      </c>
      <c r="E73" s="930" t="s">
        <v>391</v>
      </c>
      <c r="F73" s="890" t="s">
        <v>68</v>
      </c>
      <c r="G73" s="926" t="s">
        <v>392</v>
      </c>
      <c r="H73" s="928">
        <v>3</v>
      </c>
      <c r="I73" s="929">
        <f t="shared" si="1"/>
        <v>0.39374999999999977</v>
      </c>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4"/>
      <c r="BD73" s="864"/>
      <c r="BE73" s="864"/>
      <c r="BF73" s="864"/>
      <c r="BG73" s="864"/>
      <c r="BH73" s="864"/>
      <c r="BI73" s="864"/>
      <c r="BJ73" s="864"/>
      <c r="BK73" s="864"/>
      <c r="BL73" s="864"/>
      <c r="BM73" s="864"/>
      <c r="BN73" s="864"/>
      <c r="BO73" s="864"/>
      <c r="BP73" s="864"/>
      <c r="BQ73" s="864"/>
      <c r="BR73" s="864"/>
      <c r="BS73" s="864"/>
      <c r="BT73" s="864"/>
      <c r="BU73" s="864"/>
      <c r="BV73" s="864"/>
      <c r="BW73" s="864"/>
      <c r="BX73" s="864"/>
      <c r="BY73" s="864"/>
      <c r="BZ73" s="864"/>
      <c r="CA73" s="864"/>
      <c r="CB73" s="864"/>
      <c r="CC73" s="864"/>
      <c r="CD73" s="864"/>
      <c r="CE73" s="864"/>
      <c r="CF73" s="864"/>
      <c r="CG73" s="864"/>
      <c r="CH73" s="864"/>
      <c r="CI73" s="864"/>
      <c r="CJ73" s="864"/>
      <c r="CK73" s="864"/>
      <c r="CL73" s="864"/>
      <c r="CM73" s="864"/>
      <c r="CN73" s="864"/>
      <c r="CO73" s="864"/>
      <c r="CP73" s="864"/>
      <c r="CQ73" s="864"/>
      <c r="CR73" s="864"/>
      <c r="CS73" s="864"/>
      <c r="CT73" s="864"/>
      <c r="CU73" s="864"/>
      <c r="CV73" s="864"/>
      <c r="CW73" s="864"/>
      <c r="CX73" s="864"/>
      <c r="CY73" s="864"/>
      <c r="CZ73" s="864"/>
      <c r="DA73" s="864"/>
      <c r="DB73" s="864"/>
      <c r="DC73" s="864"/>
      <c r="DD73" s="864"/>
      <c r="DE73" s="864"/>
      <c r="DF73" s="864"/>
      <c r="DG73" s="864"/>
      <c r="DH73" s="864"/>
      <c r="DI73" s="864"/>
      <c r="DJ73" s="864"/>
      <c r="DK73" s="864"/>
      <c r="DL73" s="864"/>
      <c r="DM73" s="864"/>
      <c r="DN73" s="864"/>
      <c r="DO73" s="864"/>
      <c r="DP73" s="864"/>
      <c r="DQ73" s="864"/>
      <c r="DR73" s="864"/>
      <c r="DS73" s="864"/>
      <c r="DT73" s="864"/>
      <c r="DU73" s="864"/>
      <c r="DV73" s="864"/>
      <c r="DW73" s="864"/>
      <c r="DX73" s="864"/>
      <c r="DY73" s="864"/>
      <c r="DZ73" s="864"/>
      <c r="EA73" s="864"/>
      <c r="EB73" s="864"/>
      <c r="EC73" s="864"/>
      <c r="ED73" s="864"/>
      <c r="EE73" s="864"/>
      <c r="EF73" s="864"/>
      <c r="EG73" s="864"/>
      <c r="EH73" s="864"/>
      <c r="EI73" s="864"/>
      <c r="EJ73" s="864"/>
      <c r="EK73" s="864"/>
      <c r="EL73" s="864"/>
      <c r="EM73" s="864"/>
      <c r="EN73" s="864"/>
      <c r="EO73" s="864"/>
      <c r="EP73" s="864"/>
      <c r="EQ73" s="864"/>
      <c r="ER73" s="864"/>
      <c r="ES73" s="864"/>
      <c r="ET73" s="864"/>
      <c r="EU73" s="864"/>
      <c r="EV73" s="864"/>
      <c r="EW73" s="864"/>
      <c r="EX73" s="864"/>
      <c r="EY73" s="864"/>
      <c r="EZ73" s="864"/>
      <c r="FA73" s="864"/>
      <c r="FB73" s="864"/>
      <c r="FC73" s="864"/>
      <c r="FD73" s="864"/>
      <c r="FE73" s="864"/>
      <c r="FF73" s="864"/>
      <c r="FG73" s="864"/>
      <c r="FH73" s="864"/>
      <c r="FI73" s="864"/>
      <c r="FJ73" s="864"/>
      <c r="FK73" s="864"/>
      <c r="FL73" s="864"/>
      <c r="FM73" s="864"/>
      <c r="FN73" s="864"/>
      <c r="FO73" s="864"/>
      <c r="FP73" s="864"/>
      <c r="FQ73" s="864"/>
      <c r="FR73" s="864"/>
      <c r="FS73" s="864"/>
    </row>
    <row r="74" spans="2:175" s="856" customFormat="1" ht="16.5" customHeight="1">
      <c r="B74" s="954"/>
      <c r="C74" s="894" t="s">
        <v>393</v>
      </c>
      <c r="D74" s="926" t="s">
        <v>74</v>
      </c>
      <c r="E74" s="930" t="s">
        <v>394</v>
      </c>
      <c r="F74" s="890" t="s">
        <v>68</v>
      </c>
      <c r="G74" s="926" t="s">
        <v>395</v>
      </c>
      <c r="H74" s="928">
        <v>3</v>
      </c>
      <c r="I74" s="929">
        <f t="shared" si="1"/>
        <v>0.3958333333333331</v>
      </c>
      <c r="J74" s="864"/>
      <c r="K74" s="864"/>
      <c r="L74" s="864"/>
      <c r="M74" s="864"/>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4"/>
      <c r="BA74" s="864"/>
      <c r="BB74" s="864"/>
      <c r="BC74" s="864"/>
      <c r="BD74" s="864"/>
      <c r="BE74" s="864"/>
      <c r="BF74" s="864"/>
      <c r="BG74" s="864"/>
      <c r="BH74" s="864"/>
      <c r="BI74" s="864"/>
      <c r="BJ74" s="864"/>
      <c r="BK74" s="864"/>
      <c r="BL74" s="864"/>
      <c r="BM74" s="864"/>
      <c r="BN74" s="864"/>
      <c r="BO74" s="864"/>
      <c r="BP74" s="864"/>
      <c r="BQ74" s="864"/>
      <c r="BR74" s="864"/>
      <c r="BS74" s="864"/>
      <c r="BT74" s="864"/>
      <c r="BU74" s="864"/>
      <c r="BV74" s="864"/>
      <c r="BW74" s="864"/>
      <c r="BX74" s="864"/>
      <c r="BY74" s="864"/>
      <c r="BZ74" s="864"/>
      <c r="CA74" s="864"/>
      <c r="CB74" s="864"/>
      <c r="CC74" s="864"/>
      <c r="CD74" s="864"/>
      <c r="CE74" s="864"/>
      <c r="CF74" s="864"/>
      <c r="CG74" s="864"/>
      <c r="CH74" s="864"/>
      <c r="CI74" s="864"/>
      <c r="CJ74" s="864"/>
      <c r="CK74" s="864"/>
      <c r="CL74" s="864"/>
      <c r="CM74" s="864"/>
      <c r="CN74" s="864"/>
      <c r="CO74" s="864"/>
      <c r="CP74" s="864"/>
      <c r="CQ74" s="864"/>
      <c r="CR74" s="864"/>
      <c r="CS74" s="864"/>
      <c r="CT74" s="864"/>
      <c r="CU74" s="864"/>
      <c r="CV74" s="864"/>
      <c r="CW74" s="864"/>
      <c r="CX74" s="864"/>
      <c r="CY74" s="864"/>
      <c r="CZ74" s="864"/>
      <c r="DA74" s="864"/>
      <c r="DB74" s="864"/>
      <c r="DC74" s="864"/>
      <c r="DD74" s="864"/>
      <c r="DE74" s="864"/>
      <c r="DF74" s="864"/>
      <c r="DG74" s="864"/>
      <c r="DH74" s="864"/>
      <c r="DI74" s="864"/>
      <c r="DJ74" s="864"/>
      <c r="DK74" s="864"/>
      <c r="DL74" s="864"/>
      <c r="DM74" s="864"/>
      <c r="DN74" s="864"/>
      <c r="DO74" s="864"/>
      <c r="DP74" s="864"/>
      <c r="DQ74" s="864"/>
      <c r="DR74" s="864"/>
      <c r="DS74" s="864"/>
      <c r="DT74" s="864"/>
      <c r="DU74" s="864"/>
      <c r="DV74" s="864"/>
      <c r="DW74" s="864"/>
      <c r="DX74" s="864"/>
      <c r="DY74" s="864"/>
      <c r="DZ74" s="864"/>
      <c r="EA74" s="864"/>
      <c r="EB74" s="864"/>
      <c r="EC74" s="864"/>
      <c r="ED74" s="864"/>
      <c r="EE74" s="864"/>
      <c r="EF74" s="864"/>
      <c r="EG74" s="864"/>
      <c r="EH74" s="864"/>
      <c r="EI74" s="864"/>
      <c r="EJ74" s="864"/>
      <c r="EK74" s="864"/>
      <c r="EL74" s="864"/>
      <c r="EM74" s="864"/>
      <c r="EN74" s="864"/>
      <c r="EO74" s="864"/>
      <c r="EP74" s="864"/>
      <c r="EQ74" s="864"/>
      <c r="ER74" s="864"/>
      <c r="ES74" s="864"/>
      <c r="ET74" s="864"/>
      <c r="EU74" s="864"/>
      <c r="EV74" s="864"/>
      <c r="EW74" s="864"/>
      <c r="EX74" s="864"/>
      <c r="EY74" s="864"/>
      <c r="EZ74" s="864"/>
      <c r="FA74" s="864"/>
      <c r="FB74" s="864"/>
      <c r="FC74" s="864"/>
      <c r="FD74" s="864"/>
      <c r="FE74" s="864"/>
      <c r="FF74" s="864"/>
      <c r="FG74" s="864"/>
      <c r="FH74" s="864"/>
      <c r="FI74" s="864"/>
      <c r="FJ74" s="864"/>
      <c r="FK74" s="864"/>
      <c r="FL74" s="864"/>
      <c r="FM74" s="864"/>
      <c r="FN74" s="864"/>
      <c r="FO74" s="864"/>
      <c r="FP74" s="864"/>
      <c r="FQ74" s="864"/>
      <c r="FR74" s="864"/>
      <c r="FS74" s="864"/>
    </row>
    <row r="75" spans="2:175" s="856" customFormat="1" ht="16.5" customHeight="1">
      <c r="B75" s="954"/>
      <c r="C75" s="894" t="s">
        <v>396</v>
      </c>
      <c r="D75" s="926" t="s">
        <v>74</v>
      </c>
      <c r="E75" s="930" t="s">
        <v>397</v>
      </c>
      <c r="F75" s="890" t="s">
        <v>68</v>
      </c>
      <c r="G75" s="926" t="s">
        <v>398</v>
      </c>
      <c r="H75" s="928">
        <v>3</v>
      </c>
      <c r="I75" s="929">
        <f t="shared" si="1"/>
        <v>0.3979166666666664</v>
      </c>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4"/>
      <c r="AY75" s="864"/>
      <c r="AZ75" s="864"/>
      <c r="BA75" s="864"/>
      <c r="BB75" s="864"/>
      <c r="BC75" s="864"/>
      <c r="BD75" s="864"/>
      <c r="BE75" s="864"/>
      <c r="BF75" s="864"/>
      <c r="BG75" s="864"/>
      <c r="BH75" s="864"/>
      <c r="BI75" s="864"/>
      <c r="BJ75" s="864"/>
      <c r="BK75" s="864"/>
      <c r="BL75" s="864"/>
      <c r="BM75" s="864"/>
      <c r="BN75" s="864"/>
      <c r="BO75" s="864"/>
      <c r="BP75" s="864"/>
      <c r="BQ75" s="864"/>
      <c r="BR75" s="864"/>
      <c r="BS75" s="864"/>
      <c r="BT75" s="864"/>
      <c r="BU75" s="864"/>
      <c r="BV75" s="864"/>
      <c r="BW75" s="864"/>
      <c r="BX75" s="864"/>
      <c r="BY75" s="864"/>
      <c r="BZ75" s="864"/>
      <c r="CA75" s="864"/>
      <c r="CB75" s="864"/>
      <c r="CC75" s="864"/>
      <c r="CD75" s="864"/>
      <c r="CE75" s="864"/>
      <c r="CF75" s="864"/>
      <c r="CG75" s="864"/>
      <c r="CH75" s="864"/>
      <c r="CI75" s="864"/>
      <c r="CJ75" s="864"/>
      <c r="CK75" s="864"/>
      <c r="CL75" s="864"/>
      <c r="CM75" s="864"/>
      <c r="CN75" s="864"/>
      <c r="CO75" s="864"/>
      <c r="CP75" s="864"/>
      <c r="CQ75" s="864"/>
      <c r="CR75" s="864"/>
      <c r="CS75" s="864"/>
      <c r="CT75" s="864"/>
      <c r="CU75" s="864"/>
      <c r="CV75" s="864"/>
      <c r="CW75" s="864"/>
      <c r="CX75" s="864"/>
      <c r="CY75" s="864"/>
      <c r="CZ75" s="864"/>
      <c r="DA75" s="864"/>
      <c r="DB75" s="864"/>
      <c r="DC75" s="864"/>
      <c r="DD75" s="864"/>
      <c r="DE75" s="864"/>
      <c r="DF75" s="864"/>
      <c r="DG75" s="864"/>
      <c r="DH75" s="864"/>
      <c r="DI75" s="864"/>
      <c r="DJ75" s="864"/>
      <c r="DK75" s="864"/>
      <c r="DL75" s="864"/>
      <c r="DM75" s="864"/>
      <c r="DN75" s="864"/>
      <c r="DO75" s="864"/>
      <c r="DP75" s="864"/>
      <c r="DQ75" s="864"/>
      <c r="DR75" s="864"/>
      <c r="DS75" s="864"/>
      <c r="DT75" s="864"/>
      <c r="DU75" s="864"/>
      <c r="DV75" s="864"/>
      <c r="DW75" s="864"/>
      <c r="DX75" s="864"/>
      <c r="DY75" s="864"/>
      <c r="DZ75" s="864"/>
      <c r="EA75" s="864"/>
      <c r="EB75" s="864"/>
      <c r="EC75" s="864"/>
      <c r="ED75" s="864"/>
      <c r="EE75" s="864"/>
      <c r="EF75" s="864"/>
      <c r="EG75" s="864"/>
      <c r="EH75" s="864"/>
      <c r="EI75" s="864"/>
      <c r="EJ75" s="864"/>
      <c r="EK75" s="864"/>
      <c r="EL75" s="864"/>
      <c r="EM75" s="864"/>
      <c r="EN75" s="864"/>
      <c r="EO75" s="864"/>
      <c r="EP75" s="864"/>
      <c r="EQ75" s="864"/>
      <c r="ER75" s="864"/>
      <c r="ES75" s="864"/>
      <c r="ET75" s="864"/>
      <c r="EU75" s="864"/>
      <c r="EV75" s="864"/>
      <c r="EW75" s="864"/>
      <c r="EX75" s="864"/>
      <c r="EY75" s="864"/>
      <c r="EZ75" s="864"/>
      <c r="FA75" s="864"/>
      <c r="FB75" s="864"/>
      <c r="FC75" s="864"/>
      <c r="FD75" s="864"/>
      <c r="FE75" s="864"/>
      <c r="FF75" s="864"/>
      <c r="FG75" s="864"/>
      <c r="FH75" s="864"/>
      <c r="FI75" s="864"/>
      <c r="FJ75" s="864"/>
      <c r="FK75" s="864"/>
      <c r="FL75" s="864"/>
      <c r="FM75" s="864"/>
      <c r="FN75" s="864"/>
      <c r="FO75" s="864"/>
      <c r="FP75" s="864"/>
      <c r="FQ75" s="864"/>
      <c r="FR75" s="864"/>
      <c r="FS75" s="864"/>
    </row>
    <row r="76" spans="2:175" s="856" customFormat="1" ht="16.5" customHeight="1">
      <c r="B76" s="954"/>
      <c r="C76" s="894" t="s">
        <v>399</v>
      </c>
      <c r="D76" s="926" t="s">
        <v>74</v>
      </c>
      <c r="E76" s="930" t="s">
        <v>400</v>
      </c>
      <c r="F76" s="890" t="s">
        <v>68</v>
      </c>
      <c r="G76" s="926" t="s">
        <v>401</v>
      </c>
      <c r="H76" s="928">
        <v>3</v>
      </c>
      <c r="I76" s="929">
        <f t="shared" si="1"/>
        <v>0.39999999999999974</v>
      </c>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c r="AT76" s="864"/>
      <c r="AU76" s="864"/>
      <c r="AV76" s="864"/>
      <c r="AW76" s="864"/>
      <c r="AX76" s="864"/>
      <c r="AY76" s="864"/>
      <c r="AZ76" s="864"/>
      <c r="BA76" s="864"/>
      <c r="BB76" s="864"/>
      <c r="BC76" s="864"/>
      <c r="BD76" s="864"/>
      <c r="BE76" s="864"/>
      <c r="BF76" s="864"/>
      <c r="BG76" s="864"/>
      <c r="BH76" s="864"/>
      <c r="BI76" s="864"/>
      <c r="BJ76" s="864"/>
      <c r="BK76" s="864"/>
      <c r="BL76" s="864"/>
      <c r="BM76" s="864"/>
      <c r="BN76" s="864"/>
      <c r="BO76" s="864"/>
      <c r="BP76" s="864"/>
      <c r="BQ76" s="864"/>
      <c r="BR76" s="864"/>
      <c r="BS76" s="864"/>
      <c r="BT76" s="864"/>
      <c r="BU76" s="864"/>
      <c r="BV76" s="864"/>
      <c r="BW76" s="864"/>
      <c r="BX76" s="864"/>
      <c r="BY76" s="864"/>
      <c r="BZ76" s="864"/>
      <c r="CA76" s="864"/>
      <c r="CB76" s="864"/>
      <c r="CC76" s="864"/>
      <c r="CD76" s="864"/>
      <c r="CE76" s="864"/>
      <c r="CF76" s="864"/>
      <c r="CG76" s="864"/>
      <c r="CH76" s="864"/>
      <c r="CI76" s="864"/>
      <c r="CJ76" s="864"/>
      <c r="CK76" s="864"/>
      <c r="CL76" s="864"/>
      <c r="CM76" s="864"/>
      <c r="CN76" s="864"/>
      <c r="CO76" s="864"/>
      <c r="CP76" s="864"/>
      <c r="CQ76" s="864"/>
      <c r="CR76" s="864"/>
      <c r="CS76" s="864"/>
      <c r="CT76" s="864"/>
      <c r="CU76" s="864"/>
      <c r="CV76" s="864"/>
      <c r="CW76" s="864"/>
      <c r="CX76" s="864"/>
      <c r="CY76" s="864"/>
      <c r="CZ76" s="864"/>
      <c r="DA76" s="864"/>
      <c r="DB76" s="864"/>
      <c r="DC76" s="864"/>
      <c r="DD76" s="864"/>
      <c r="DE76" s="864"/>
      <c r="DF76" s="864"/>
      <c r="DG76" s="864"/>
      <c r="DH76" s="864"/>
      <c r="DI76" s="864"/>
      <c r="DJ76" s="864"/>
      <c r="DK76" s="864"/>
      <c r="DL76" s="864"/>
      <c r="DM76" s="864"/>
      <c r="DN76" s="864"/>
      <c r="DO76" s="864"/>
      <c r="DP76" s="864"/>
      <c r="DQ76" s="864"/>
      <c r="DR76" s="864"/>
      <c r="DS76" s="864"/>
      <c r="DT76" s="864"/>
      <c r="DU76" s="864"/>
      <c r="DV76" s="864"/>
      <c r="DW76" s="864"/>
      <c r="DX76" s="864"/>
      <c r="DY76" s="864"/>
      <c r="DZ76" s="864"/>
      <c r="EA76" s="864"/>
      <c r="EB76" s="864"/>
      <c r="EC76" s="864"/>
      <c r="ED76" s="864"/>
      <c r="EE76" s="864"/>
      <c r="EF76" s="864"/>
      <c r="EG76" s="864"/>
      <c r="EH76" s="864"/>
      <c r="EI76" s="864"/>
      <c r="EJ76" s="864"/>
      <c r="EK76" s="864"/>
      <c r="EL76" s="864"/>
      <c r="EM76" s="864"/>
      <c r="EN76" s="864"/>
      <c r="EO76" s="864"/>
      <c r="EP76" s="864"/>
      <c r="EQ76" s="864"/>
      <c r="ER76" s="864"/>
      <c r="ES76" s="864"/>
      <c r="ET76" s="864"/>
      <c r="EU76" s="864"/>
      <c r="EV76" s="864"/>
      <c r="EW76" s="864"/>
      <c r="EX76" s="864"/>
      <c r="EY76" s="864"/>
      <c r="EZ76" s="864"/>
      <c r="FA76" s="864"/>
      <c r="FB76" s="864"/>
      <c r="FC76" s="864"/>
      <c r="FD76" s="864"/>
      <c r="FE76" s="864"/>
      <c r="FF76" s="864"/>
      <c r="FG76" s="864"/>
      <c r="FH76" s="864"/>
      <c r="FI76" s="864"/>
      <c r="FJ76" s="864"/>
      <c r="FK76" s="864"/>
      <c r="FL76" s="864"/>
      <c r="FM76" s="864"/>
      <c r="FN76" s="864"/>
      <c r="FO76" s="864"/>
      <c r="FP76" s="864"/>
      <c r="FQ76" s="864"/>
      <c r="FR76" s="864"/>
      <c r="FS76" s="864"/>
    </row>
    <row r="77" spans="2:175" s="856" customFormat="1" ht="16.5" customHeight="1">
      <c r="B77" s="954"/>
      <c r="C77" s="894" t="s">
        <v>402</v>
      </c>
      <c r="D77" s="926" t="s">
        <v>74</v>
      </c>
      <c r="E77" s="930" t="s">
        <v>403</v>
      </c>
      <c r="F77" s="890" t="s">
        <v>68</v>
      </c>
      <c r="G77" s="926" t="s">
        <v>404</v>
      </c>
      <c r="H77" s="928">
        <v>3</v>
      </c>
      <c r="I77" s="929">
        <f t="shared" si="1"/>
        <v>0.40208333333333307</v>
      </c>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c r="AT77" s="864"/>
      <c r="AU77" s="864"/>
      <c r="AV77" s="864"/>
      <c r="AW77" s="864"/>
      <c r="AX77" s="864"/>
      <c r="AY77" s="864"/>
      <c r="AZ77" s="864"/>
      <c r="BA77" s="864"/>
      <c r="BB77" s="864"/>
      <c r="BC77" s="864"/>
      <c r="BD77" s="864"/>
      <c r="BE77" s="864"/>
      <c r="BF77" s="864"/>
      <c r="BG77" s="864"/>
      <c r="BH77" s="864"/>
      <c r="BI77" s="864"/>
      <c r="BJ77" s="864"/>
      <c r="BK77" s="864"/>
      <c r="BL77" s="864"/>
      <c r="BM77" s="864"/>
      <c r="BN77" s="864"/>
      <c r="BO77" s="864"/>
      <c r="BP77" s="864"/>
      <c r="BQ77" s="864"/>
      <c r="BR77" s="864"/>
      <c r="BS77" s="864"/>
      <c r="BT77" s="864"/>
      <c r="BU77" s="864"/>
      <c r="BV77" s="864"/>
      <c r="BW77" s="864"/>
      <c r="BX77" s="864"/>
      <c r="BY77" s="864"/>
      <c r="BZ77" s="864"/>
      <c r="CA77" s="864"/>
      <c r="CB77" s="864"/>
      <c r="CC77" s="864"/>
      <c r="CD77" s="864"/>
      <c r="CE77" s="864"/>
      <c r="CF77" s="864"/>
      <c r="CG77" s="864"/>
      <c r="CH77" s="864"/>
      <c r="CI77" s="864"/>
      <c r="CJ77" s="864"/>
      <c r="CK77" s="864"/>
      <c r="CL77" s="864"/>
      <c r="CM77" s="864"/>
      <c r="CN77" s="864"/>
      <c r="CO77" s="864"/>
      <c r="CP77" s="864"/>
      <c r="CQ77" s="864"/>
      <c r="CR77" s="864"/>
      <c r="CS77" s="864"/>
      <c r="CT77" s="864"/>
      <c r="CU77" s="864"/>
      <c r="CV77" s="864"/>
      <c r="CW77" s="864"/>
      <c r="CX77" s="864"/>
      <c r="CY77" s="864"/>
      <c r="CZ77" s="864"/>
      <c r="DA77" s="864"/>
      <c r="DB77" s="864"/>
      <c r="DC77" s="864"/>
      <c r="DD77" s="864"/>
      <c r="DE77" s="864"/>
      <c r="DF77" s="864"/>
      <c r="DG77" s="864"/>
      <c r="DH77" s="864"/>
      <c r="DI77" s="864"/>
      <c r="DJ77" s="864"/>
      <c r="DK77" s="864"/>
      <c r="DL77" s="864"/>
      <c r="DM77" s="864"/>
      <c r="DN77" s="864"/>
      <c r="DO77" s="864"/>
      <c r="DP77" s="864"/>
      <c r="DQ77" s="864"/>
      <c r="DR77" s="864"/>
      <c r="DS77" s="864"/>
      <c r="DT77" s="864"/>
      <c r="DU77" s="864"/>
      <c r="DV77" s="864"/>
      <c r="DW77" s="864"/>
      <c r="DX77" s="864"/>
      <c r="DY77" s="864"/>
      <c r="DZ77" s="864"/>
      <c r="EA77" s="864"/>
      <c r="EB77" s="864"/>
      <c r="EC77" s="864"/>
      <c r="ED77" s="864"/>
      <c r="EE77" s="864"/>
      <c r="EF77" s="864"/>
      <c r="EG77" s="864"/>
      <c r="EH77" s="864"/>
      <c r="EI77" s="864"/>
      <c r="EJ77" s="864"/>
      <c r="EK77" s="864"/>
      <c r="EL77" s="864"/>
      <c r="EM77" s="864"/>
      <c r="EN77" s="864"/>
      <c r="EO77" s="864"/>
      <c r="EP77" s="864"/>
      <c r="EQ77" s="864"/>
      <c r="ER77" s="864"/>
      <c r="ES77" s="864"/>
      <c r="ET77" s="864"/>
      <c r="EU77" s="864"/>
      <c r="EV77" s="864"/>
      <c r="EW77" s="864"/>
      <c r="EX77" s="864"/>
      <c r="EY77" s="864"/>
      <c r="EZ77" s="864"/>
      <c r="FA77" s="864"/>
      <c r="FB77" s="864"/>
      <c r="FC77" s="864"/>
      <c r="FD77" s="864"/>
      <c r="FE77" s="864"/>
      <c r="FF77" s="864"/>
      <c r="FG77" s="864"/>
      <c r="FH77" s="864"/>
      <c r="FI77" s="864"/>
      <c r="FJ77" s="864"/>
      <c r="FK77" s="864"/>
      <c r="FL77" s="864"/>
      <c r="FM77" s="864"/>
      <c r="FN77" s="864"/>
      <c r="FO77" s="864"/>
      <c r="FP77" s="864"/>
      <c r="FQ77" s="864"/>
      <c r="FR77" s="864"/>
      <c r="FS77" s="864"/>
    </row>
    <row r="78" spans="2:175" s="856" customFormat="1" ht="16.5" customHeight="1">
      <c r="B78" s="954"/>
      <c r="C78" s="894" t="s">
        <v>405</v>
      </c>
      <c r="D78" s="926" t="s">
        <v>74</v>
      </c>
      <c r="E78" s="930" t="s">
        <v>406</v>
      </c>
      <c r="F78" s="890" t="s">
        <v>68</v>
      </c>
      <c r="G78" s="926" t="s">
        <v>407</v>
      </c>
      <c r="H78" s="928">
        <v>3</v>
      </c>
      <c r="I78" s="929">
        <f t="shared" si="1"/>
        <v>0.4041666666666664</v>
      </c>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4"/>
      <c r="BA78" s="864"/>
      <c r="BB78" s="864"/>
      <c r="BC78" s="864"/>
      <c r="BD78" s="864"/>
      <c r="BE78" s="864"/>
      <c r="BF78" s="864"/>
      <c r="BG78" s="864"/>
      <c r="BH78" s="864"/>
      <c r="BI78" s="864"/>
      <c r="BJ78" s="864"/>
      <c r="BK78" s="864"/>
      <c r="BL78" s="864"/>
      <c r="BM78" s="864"/>
      <c r="BN78" s="864"/>
      <c r="BO78" s="864"/>
      <c r="BP78" s="864"/>
      <c r="BQ78" s="864"/>
      <c r="BR78" s="864"/>
      <c r="BS78" s="864"/>
      <c r="BT78" s="864"/>
      <c r="BU78" s="864"/>
      <c r="BV78" s="864"/>
      <c r="BW78" s="864"/>
      <c r="BX78" s="864"/>
      <c r="BY78" s="864"/>
      <c r="BZ78" s="864"/>
      <c r="CA78" s="864"/>
      <c r="CB78" s="864"/>
      <c r="CC78" s="864"/>
      <c r="CD78" s="864"/>
      <c r="CE78" s="864"/>
      <c r="CF78" s="864"/>
      <c r="CG78" s="864"/>
      <c r="CH78" s="864"/>
      <c r="CI78" s="864"/>
      <c r="CJ78" s="864"/>
      <c r="CK78" s="864"/>
      <c r="CL78" s="864"/>
      <c r="CM78" s="864"/>
      <c r="CN78" s="864"/>
      <c r="CO78" s="864"/>
      <c r="CP78" s="864"/>
      <c r="CQ78" s="864"/>
      <c r="CR78" s="864"/>
      <c r="CS78" s="864"/>
      <c r="CT78" s="864"/>
      <c r="CU78" s="864"/>
      <c r="CV78" s="864"/>
      <c r="CW78" s="864"/>
      <c r="CX78" s="864"/>
      <c r="CY78" s="864"/>
      <c r="CZ78" s="864"/>
      <c r="DA78" s="864"/>
      <c r="DB78" s="864"/>
      <c r="DC78" s="864"/>
      <c r="DD78" s="864"/>
      <c r="DE78" s="864"/>
      <c r="DF78" s="864"/>
      <c r="DG78" s="864"/>
      <c r="DH78" s="864"/>
      <c r="DI78" s="864"/>
      <c r="DJ78" s="864"/>
      <c r="DK78" s="864"/>
      <c r="DL78" s="864"/>
      <c r="DM78" s="864"/>
      <c r="DN78" s="864"/>
      <c r="DO78" s="864"/>
      <c r="DP78" s="864"/>
      <c r="DQ78" s="864"/>
      <c r="DR78" s="864"/>
      <c r="DS78" s="864"/>
      <c r="DT78" s="864"/>
      <c r="DU78" s="864"/>
      <c r="DV78" s="864"/>
      <c r="DW78" s="864"/>
      <c r="DX78" s="864"/>
      <c r="DY78" s="864"/>
      <c r="DZ78" s="864"/>
      <c r="EA78" s="864"/>
      <c r="EB78" s="864"/>
      <c r="EC78" s="864"/>
      <c r="ED78" s="864"/>
      <c r="EE78" s="864"/>
      <c r="EF78" s="864"/>
      <c r="EG78" s="864"/>
      <c r="EH78" s="864"/>
      <c r="EI78" s="864"/>
      <c r="EJ78" s="864"/>
      <c r="EK78" s="864"/>
      <c r="EL78" s="864"/>
      <c r="EM78" s="864"/>
      <c r="EN78" s="864"/>
      <c r="EO78" s="864"/>
      <c r="EP78" s="864"/>
      <c r="EQ78" s="864"/>
      <c r="ER78" s="864"/>
      <c r="ES78" s="864"/>
      <c r="ET78" s="864"/>
      <c r="EU78" s="864"/>
      <c r="EV78" s="864"/>
      <c r="EW78" s="864"/>
      <c r="EX78" s="864"/>
      <c r="EY78" s="864"/>
      <c r="EZ78" s="864"/>
      <c r="FA78" s="864"/>
      <c r="FB78" s="864"/>
      <c r="FC78" s="864"/>
      <c r="FD78" s="864"/>
      <c r="FE78" s="864"/>
      <c r="FF78" s="864"/>
      <c r="FG78" s="864"/>
      <c r="FH78" s="864"/>
      <c r="FI78" s="864"/>
      <c r="FJ78" s="864"/>
      <c r="FK78" s="864"/>
      <c r="FL78" s="864"/>
      <c r="FM78" s="864"/>
      <c r="FN78" s="864"/>
      <c r="FO78" s="864"/>
      <c r="FP78" s="864"/>
      <c r="FQ78" s="864"/>
      <c r="FR78" s="864"/>
      <c r="FS78" s="864"/>
    </row>
    <row r="79" spans="2:175" s="856" customFormat="1" ht="16.5" customHeight="1">
      <c r="B79" s="954"/>
      <c r="C79" s="894" t="s">
        <v>408</v>
      </c>
      <c r="D79" s="926" t="s">
        <v>74</v>
      </c>
      <c r="E79" s="930" t="s">
        <v>409</v>
      </c>
      <c r="F79" s="890" t="s">
        <v>68</v>
      </c>
      <c r="G79" s="926" t="s">
        <v>410</v>
      </c>
      <c r="H79" s="928">
        <v>3</v>
      </c>
      <c r="I79" s="929">
        <f t="shared" si="1"/>
        <v>0.4062499999999997</v>
      </c>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4"/>
      <c r="BA79" s="864"/>
      <c r="BB79" s="864"/>
      <c r="BC79" s="864"/>
      <c r="BD79" s="864"/>
      <c r="BE79" s="864"/>
      <c r="BF79" s="864"/>
      <c r="BG79" s="864"/>
      <c r="BH79" s="864"/>
      <c r="BI79" s="864"/>
      <c r="BJ79" s="864"/>
      <c r="BK79" s="864"/>
      <c r="BL79" s="864"/>
      <c r="BM79" s="864"/>
      <c r="BN79" s="864"/>
      <c r="BO79" s="864"/>
      <c r="BP79" s="864"/>
      <c r="BQ79" s="864"/>
      <c r="BR79" s="864"/>
      <c r="BS79" s="864"/>
      <c r="BT79" s="864"/>
      <c r="BU79" s="864"/>
      <c r="BV79" s="864"/>
      <c r="BW79" s="864"/>
      <c r="BX79" s="864"/>
      <c r="BY79" s="864"/>
      <c r="BZ79" s="864"/>
      <c r="CA79" s="864"/>
      <c r="CB79" s="864"/>
      <c r="CC79" s="864"/>
      <c r="CD79" s="864"/>
      <c r="CE79" s="864"/>
      <c r="CF79" s="864"/>
      <c r="CG79" s="864"/>
      <c r="CH79" s="864"/>
      <c r="CI79" s="864"/>
      <c r="CJ79" s="864"/>
      <c r="CK79" s="864"/>
      <c r="CL79" s="864"/>
      <c r="CM79" s="864"/>
      <c r="CN79" s="864"/>
      <c r="CO79" s="864"/>
      <c r="CP79" s="864"/>
      <c r="CQ79" s="864"/>
      <c r="CR79" s="864"/>
      <c r="CS79" s="864"/>
      <c r="CT79" s="864"/>
      <c r="CU79" s="864"/>
      <c r="CV79" s="864"/>
      <c r="CW79" s="864"/>
      <c r="CX79" s="864"/>
      <c r="CY79" s="864"/>
      <c r="CZ79" s="864"/>
      <c r="DA79" s="864"/>
      <c r="DB79" s="864"/>
      <c r="DC79" s="864"/>
      <c r="DD79" s="864"/>
      <c r="DE79" s="864"/>
      <c r="DF79" s="864"/>
      <c r="DG79" s="864"/>
      <c r="DH79" s="864"/>
      <c r="DI79" s="864"/>
      <c r="DJ79" s="864"/>
      <c r="DK79" s="864"/>
      <c r="DL79" s="864"/>
      <c r="DM79" s="864"/>
      <c r="DN79" s="864"/>
      <c r="DO79" s="864"/>
      <c r="DP79" s="864"/>
      <c r="DQ79" s="864"/>
      <c r="DR79" s="864"/>
      <c r="DS79" s="864"/>
      <c r="DT79" s="864"/>
      <c r="DU79" s="864"/>
      <c r="DV79" s="864"/>
      <c r="DW79" s="864"/>
      <c r="DX79" s="864"/>
      <c r="DY79" s="864"/>
      <c r="DZ79" s="864"/>
      <c r="EA79" s="864"/>
      <c r="EB79" s="864"/>
      <c r="EC79" s="864"/>
      <c r="ED79" s="864"/>
      <c r="EE79" s="864"/>
      <c r="EF79" s="864"/>
      <c r="EG79" s="864"/>
      <c r="EH79" s="864"/>
      <c r="EI79" s="864"/>
      <c r="EJ79" s="864"/>
      <c r="EK79" s="864"/>
      <c r="EL79" s="864"/>
      <c r="EM79" s="864"/>
      <c r="EN79" s="864"/>
      <c r="EO79" s="864"/>
      <c r="EP79" s="864"/>
      <c r="EQ79" s="864"/>
      <c r="ER79" s="864"/>
      <c r="ES79" s="864"/>
      <c r="ET79" s="864"/>
      <c r="EU79" s="864"/>
      <c r="EV79" s="864"/>
      <c r="EW79" s="864"/>
      <c r="EX79" s="864"/>
      <c r="EY79" s="864"/>
      <c r="EZ79" s="864"/>
      <c r="FA79" s="864"/>
      <c r="FB79" s="864"/>
      <c r="FC79" s="864"/>
      <c r="FD79" s="864"/>
      <c r="FE79" s="864"/>
      <c r="FF79" s="864"/>
      <c r="FG79" s="864"/>
      <c r="FH79" s="864"/>
      <c r="FI79" s="864"/>
      <c r="FJ79" s="864"/>
      <c r="FK79" s="864"/>
      <c r="FL79" s="864"/>
      <c r="FM79" s="864"/>
      <c r="FN79" s="864"/>
      <c r="FO79" s="864"/>
      <c r="FP79" s="864"/>
      <c r="FQ79" s="864"/>
      <c r="FR79" s="864"/>
      <c r="FS79" s="864"/>
    </row>
    <row r="80" spans="2:175" s="856" customFormat="1" ht="16.5" customHeight="1">
      <c r="B80" s="954"/>
      <c r="C80" s="894" t="s">
        <v>411</v>
      </c>
      <c r="D80" s="926" t="s">
        <v>74</v>
      </c>
      <c r="E80" s="930" t="s">
        <v>412</v>
      </c>
      <c r="F80" s="890" t="s">
        <v>68</v>
      </c>
      <c r="G80" s="926" t="s">
        <v>377</v>
      </c>
      <c r="H80" s="928">
        <v>3</v>
      </c>
      <c r="I80" s="929">
        <f t="shared" si="1"/>
        <v>0.40833333333333305</v>
      </c>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4"/>
      <c r="BA80" s="864"/>
      <c r="BB80" s="864"/>
      <c r="BC80" s="864"/>
      <c r="BD80" s="864"/>
      <c r="BE80" s="864"/>
      <c r="BF80" s="864"/>
      <c r="BG80" s="864"/>
      <c r="BH80" s="864"/>
      <c r="BI80" s="864"/>
      <c r="BJ80" s="864"/>
      <c r="BK80" s="864"/>
      <c r="BL80" s="864"/>
      <c r="BM80" s="864"/>
      <c r="BN80" s="864"/>
      <c r="BO80" s="864"/>
      <c r="BP80" s="864"/>
      <c r="BQ80" s="864"/>
      <c r="BR80" s="864"/>
      <c r="BS80" s="864"/>
      <c r="BT80" s="864"/>
      <c r="BU80" s="864"/>
      <c r="BV80" s="864"/>
      <c r="BW80" s="864"/>
      <c r="BX80" s="864"/>
      <c r="BY80" s="864"/>
      <c r="BZ80" s="864"/>
      <c r="CA80" s="864"/>
      <c r="CB80" s="864"/>
      <c r="CC80" s="864"/>
      <c r="CD80" s="864"/>
      <c r="CE80" s="864"/>
      <c r="CF80" s="864"/>
      <c r="CG80" s="864"/>
      <c r="CH80" s="864"/>
      <c r="CI80" s="864"/>
      <c r="CJ80" s="864"/>
      <c r="CK80" s="864"/>
      <c r="CL80" s="864"/>
      <c r="CM80" s="864"/>
      <c r="CN80" s="864"/>
      <c r="CO80" s="864"/>
      <c r="CP80" s="864"/>
      <c r="CQ80" s="864"/>
      <c r="CR80" s="864"/>
      <c r="CS80" s="864"/>
      <c r="CT80" s="864"/>
      <c r="CU80" s="864"/>
      <c r="CV80" s="864"/>
      <c r="CW80" s="864"/>
      <c r="CX80" s="864"/>
      <c r="CY80" s="864"/>
      <c r="CZ80" s="864"/>
      <c r="DA80" s="864"/>
      <c r="DB80" s="864"/>
      <c r="DC80" s="864"/>
      <c r="DD80" s="864"/>
      <c r="DE80" s="864"/>
      <c r="DF80" s="864"/>
      <c r="DG80" s="864"/>
      <c r="DH80" s="864"/>
      <c r="DI80" s="864"/>
      <c r="DJ80" s="864"/>
      <c r="DK80" s="864"/>
      <c r="DL80" s="864"/>
      <c r="DM80" s="864"/>
      <c r="DN80" s="864"/>
      <c r="DO80" s="864"/>
      <c r="DP80" s="864"/>
      <c r="DQ80" s="864"/>
      <c r="DR80" s="864"/>
      <c r="DS80" s="864"/>
      <c r="DT80" s="864"/>
      <c r="DU80" s="864"/>
      <c r="DV80" s="864"/>
      <c r="DW80" s="864"/>
      <c r="DX80" s="864"/>
      <c r="DY80" s="864"/>
      <c r="DZ80" s="864"/>
      <c r="EA80" s="864"/>
      <c r="EB80" s="864"/>
      <c r="EC80" s="864"/>
      <c r="ED80" s="864"/>
      <c r="EE80" s="864"/>
      <c r="EF80" s="864"/>
      <c r="EG80" s="864"/>
      <c r="EH80" s="864"/>
      <c r="EI80" s="864"/>
      <c r="EJ80" s="864"/>
      <c r="EK80" s="864"/>
      <c r="EL80" s="864"/>
      <c r="EM80" s="864"/>
      <c r="EN80" s="864"/>
      <c r="EO80" s="864"/>
      <c r="EP80" s="864"/>
      <c r="EQ80" s="864"/>
      <c r="ER80" s="864"/>
      <c r="ES80" s="864"/>
      <c r="ET80" s="864"/>
      <c r="EU80" s="864"/>
      <c r="EV80" s="864"/>
      <c r="EW80" s="864"/>
      <c r="EX80" s="864"/>
      <c r="EY80" s="864"/>
      <c r="EZ80" s="864"/>
      <c r="FA80" s="864"/>
      <c r="FB80" s="864"/>
      <c r="FC80" s="864"/>
      <c r="FD80" s="864"/>
      <c r="FE80" s="864"/>
      <c r="FF80" s="864"/>
      <c r="FG80" s="864"/>
      <c r="FH80" s="864"/>
      <c r="FI80" s="864"/>
      <c r="FJ80" s="864"/>
      <c r="FK80" s="864"/>
      <c r="FL80" s="864"/>
      <c r="FM80" s="864"/>
      <c r="FN80" s="864"/>
      <c r="FO80" s="864"/>
      <c r="FP80" s="864"/>
      <c r="FQ80" s="864"/>
      <c r="FR80" s="864"/>
      <c r="FS80" s="864"/>
    </row>
    <row r="81" spans="2:9" s="856" customFormat="1" ht="16.5" customHeight="1">
      <c r="B81" s="954"/>
      <c r="C81" s="894" t="s">
        <v>413</v>
      </c>
      <c r="D81" s="926" t="s">
        <v>74</v>
      </c>
      <c r="E81" s="930" t="s">
        <v>414</v>
      </c>
      <c r="F81" s="890" t="s">
        <v>68</v>
      </c>
      <c r="G81" s="926" t="s">
        <v>415</v>
      </c>
      <c r="H81" s="928">
        <v>3</v>
      </c>
      <c r="I81" s="929">
        <f t="shared" si="1"/>
        <v>0.4104166666666664</v>
      </c>
    </row>
    <row r="82" spans="2:175" s="856" customFormat="1" ht="16.5" customHeight="1">
      <c r="B82" s="973"/>
      <c r="C82" s="961" t="s">
        <v>416</v>
      </c>
      <c r="D82" s="867" t="s">
        <v>74</v>
      </c>
      <c r="E82" s="931" t="s">
        <v>417</v>
      </c>
      <c r="F82" s="869" t="s">
        <v>68</v>
      </c>
      <c r="G82" s="867" t="s">
        <v>418</v>
      </c>
      <c r="H82" s="870">
        <v>3</v>
      </c>
      <c r="I82" s="871">
        <f t="shared" si="1"/>
        <v>0.4124999999999997</v>
      </c>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4"/>
      <c r="BF82" s="864"/>
      <c r="BG82" s="864"/>
      <c r="BH82" s="864"/>
      <c r="BI82" s="864"/>
      <c r="BJ82" s="864"/>
      <c r="BK82" s="864"/>
      <c r="BL82" s="864"/>
      <c r="BM82" s="864"/>
      <c r="BN82" s="864"/>
      <c r="BO82" s="864"/>
      <c r="BP82" s="864"/>
      <c r="BQ82" s="864"/>
      <c r="BR82" s="864"/>
      <c r="BS82" s="864"/>
      <c r="BT82" s="864"/>
      <c r="BU82" s="864"/>
      <c r="BV82" s="864"/>
      <c r="BW82" s="864"/>
      <c r="BX82" s="864"/>
      <c r="BY82" s="864"/>
      <c r="BZ82" s="864"/>
      <c r="CA82" s="864"/>
      <c r="CB82" s="864"/>
      <c r="CC82" s="864"/>
      <c r="CD82" s="864"/>
      <c r="CE82" s="864"/>
      <c r="CF82" s="864"/>
      <c r="CG82" s="864"/>
      <c r="CH82" s="864"/>
      <c r="CI82" s="864"/>
      <c r="CJ82" s="864"/>
      <c r="CK82" s="864"/>
      <c r="CL82" s="864"/>
      <c r="CM82" s="864"/>
      <c r="CN82" s="864"/>
      <c r="CO82" s="864"/>
      <c r="CP82" s="864"/>
      <c r="CQ82" s="864"/>
      <c r="CR82" s="864"/>
      <c r="CS82" s="864"/>
      <c r="CT82" s="864"/>
      <c r="CU82" s="864"/>
      <c r="CV82" s="864"/>
      <c r="CW82" s="864"/>
      <c r="CX82" s="864"/>
      <c r="CY82" s="864"/>
      <c r="CZ82" s="864"/>
      <c r="DA82" s="864"/>
      <c r="DB82" s="864"/>
      <c r="DC82" s="864"/>
      <c r="DD82" s="864"/>
      <c r="DE82" s="864"/>
      <c r="DF82" s="864"/>
      <c r="DG82" s="864"/>
      <c r="DH82" s="864"/>
      <c r="DI82" s="864"/>
      <c r="DJ82" s="864"/>
      <c r="DK82" s="864"/>
      <c r="DL82" s="864"/>
      <c r="DM82" s="864"/>
      <c r="DN82" s="864"/>
      <c r="DO82" s="864"/>
      <c r="DP82" s="864"/>
      <c r="DQ82" s="864"/>
      <c r="DR82" s="864"/>
      <c r="DS82" s="864"/>
      <c r="DT82" s="864"/>
      <c r="DU82" s="864"/>
      <c r="DV82" s="864"/>
      <c r="DW82" s="864"/>
      <c r="DX82" s="864"/>
      <c r="DY82" s="864"/>
      <c r="DZ82" s="864"/>
      <c r="EA82" s="864"/>
      <c r="EB82" s="864"/>
      <c r="EC82" s="864"/>
      <c r="ED82" s="864"/>
      <c r="EE82" s="864"/>
      <c r="EF82" s="864"/>
      <c r="EG82" s="864"/>
      <c r="EH82" s="864"/>
      <c r="EI82" s="864"/>
      <c r="EJ82" s="864"/>
      <c r="EK82" s="864"/>
      <c r="EL82" s="864"/>
      <c r="EM82" s="864"/>
      <c r="EN82" s="864"/>
      <c r="EO82" s="864"/>
      <c r="EP82" s="864"/>
      <c r="EQ82" s="864"/>
      <c r="ER82" s="864"/>
      <c r="ES82" s="864"/>
      <c r="ET82" s="864"/>
      <c r="EU82" s="864"/>
      <c r="EV82" s="864"/>
      <c r="EW82" s="864"/>
      <c r="EX82" s="864"/>
      <c r="EY82" s="864"/>
      <c r="EZ82" s="864"/>
      <c r="FA82" s="864"/>
      <c r="FB82" s="864"/>
      <c r="FC82" s="864"/>
      <c r="FD82" s="864"/>
      <c r="FE82" s="864"/>
      <c r="FF82" s="864"/>
      <c r="FG82" s="864"/>
      <c r="FH82" s="864"/>
      <c r="FI82" s="864"/>
      <c r="FJ82" s="864"/>
      <c r="FK82" s="864"/>
      <c r="FL82" s="864"/>
      <c r="FM82" s="864"/>
      <c r="FN82" s="864"/>
      <c r="FO82" s="864"/>
      <c r="FP82" s="864"/>
      <c r="FQ82" s="864"/>
      <c r="FR82" s="864"/>
      <c r="FS82" s="864"/>
    </row>
    <row r="83" spans="2:9" s="856" customFormat="1" ht="16.5" customHeight="1">
      <c r="B83" s="974"/>
      <c r="C83" s="974"/>
      <c r="D83" s="873"/>
      <c r="E83" s="932"/>
      <c r="F83" s="874"/>
      <c r="G83" s="873"/>
      <c r="H83" s="975"/>
      <c r="I83" s="876"/>
    </row>
    <row r="84" spans="2:175" s="856" customFormat="1" ht="16.5" customHeight="1">
      <c r="B84" s="877"/>
      <c r="C84" s="878">
        <v>7.9</v>
      </c>
      <c r="D84" s="859"/>
      <c r="E84" s="952" t="s">
        <v>419</v>
      </c>
      <c r="F84" s="881"/>
      <c r="G84" s="881"/>
      <c r="H84" s="862"/>
      <c r="I84" s="863"/>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4"/>
      <c r="BA84" s="864"/>
      <c r="BB84" s="864"/>
      <c r="BC84" s="864"/>
      <c r="BD84" s="864"/>
      <c r="BE84" s="864"/>
      <c r="BF84" s="864"/>
      <c r="BG84" s="864"/>
      <c r="BH84" s="864"/>
      <c r="BI84" s="864"/>
      <c r="BJ84" s="864"/>
      <c r="BK84" s="864"/>
      <c r="BL84" s="864"/>
      <c r="BM84" s="864"/>
      <c r="BN84" s="864"/>
      <c r="BO84" s="864"/>
      <c r="BP84" s="864"/>
      <c r="BQ84" s="864"/>
      <c r="BR84" s="864"/>
      <c r="BS84" s="864"/>
      <c r="BT84" s="864"/>
      <c r="BU84" s="864"/>
      <c r="BV84" s="864"/>
      <c r="BW84" s="864"/>
      <c r="BX84" s="864"/>
      <c r="BY84" s="864"/>
      <c r="BZ84" s="864"/>
      <c r="CA84" s="864"/>
      <c r="CB84" s="864"/>
      <c r="CC84" s="864"/>
      <c r="CD84" s="864"/>
      <c r="CE84" s="864"/>
      <c r="CF84" s="864"/>
      <c r="CG84" s="864"/>
      <c r="CH84" s="864"/>
      <c r="CI84" s="864"/>
      <c r="CJ84" s="864"/>
      <c r="CK84" s="864"/>
      <c r="CL84" s="864"/>
      <c r="CM84" s="864"/>
      <c r="CN84" s="864"/>
      <c r="CO84" s="864"/>
      <c r="CP84" s="864"/>
      <c r="CQ84" s="864"/>
      <c r="CR84" s="864"/>
      <c r="CS84" s="864"/>
      <c r="CT84" s="864"/>
      <c r="CU84" s="864"/>
      <c r="CV84" s="864"/>
      <c r="CW84" s="864"/>
      <c r="CX84" s="864"/>
      <c r="CY84" s="864"/>
      <c r="CZ84" s="864"/>
      <c r="DA84" s="864"/>
      <c r="DB84" s="864"/>
      <c r="DC84" s="864"/>
      <c r="DD84" s="864"/>
      <c r="DE84" s="864"/>
      <c r="DF84" s="864"/>
      <c r="DG84" s="864"/>
      <c r="DH84" s="864"/>
      <c r="DI84" s="864"/>
      <c r="DJ84" s="864"/>
      <c r="DK84" s="864"/>
      <c r="DL84" s="864"/>
      <c r="DM84" s="864"/>
      <c r="DN84" s="864"/>
      <c r="DO84" s="864"/>
      <c r="DP84" s="864"/>
      <c r="DQ84" s="864"/>
      <c r="DR84" s="864"/>
      <c r="DS84" s="864"/>
      <c r="DT84" s="864"/>
      <c r="DU84" s="864"/>
      <c r="DV84" s="864"/>
      <c r="DW84" s="864"/>
      <c r="DX84" s="864"/>
      <c r="DY84" s="864"/>
      <c r="DZ84" s="864"/>
      <c r="EA84" s="864"/>
      <c r="EB84" s="864"/>
      <c r="EC84" s="864"/>
      <c r="ED84" s="864"/>
      <c r="EE84" s="864"/>
      <c r="EF84" s="864"/>
      <c r="EG84" s="864"/>
      <c r="EH84" s="864"/>
      <c r="EI84" s="864"/>
      <c r="EJ84" s="864"/>
      <c r="EK84" s="864"/>
      <c r="EL84" s="864"/>
      <c r="EM84" s="864"/>
      <c r="EN84" s="864"/>
      <c r="EO84" s="864"/>
      <c r="EP84" s="864"/>
      <c r="EQ84" s="864"/>
      <c r="ER84" s="864"/>
      <c r="ES84" s="864"/>
      <c r="ET84" s="864"/>
      <c r="EU84" s="864"/>
      <c r="EV84" s="864"/>
      <c r="EW84" s="864"/>
      <c r="EX84" s="864"/>
      <c r="EY84" s="864"/>
      <c r="EZ84" s="864"/>
      <c r="FA84" s="864"/>
      <c r="FB84" s="864"/>
      <c r="FC84" s="864"/>
      <c r="FD84" s="864"/>
      <c r="FE84" s="864"/>
      <c r="FF84" s="864"/>
      <c r="FG84" s="864"/>
      <c r="FH84" s="864"/>
      <c r="FI84" s="864"/>
      <c r="FJ84" s="864"/>
      <c r="FK84" s="864"/>
      <c r="FL84" s="864"/>
      <c r="FM84" s="864"/>
      <c r="FN84" s="864"/>
      <c r="FO84" s="864"/>
      <c r="FP84" s="864"/>
      <c r="FQ84" s="864"/>
      <c r="FR84" s="864"/>
      <c r="FS84" s="864"/>
    </row>
    <row r="85" spans="2:175" s="856" customFormat="1" ht="16.5" customHeight="1">
      <c r="B85" s="865"/>
      <c r="C85" s="866" t="s">
        <v>420</v>
      </c>
      <c r="D85" s="867" t="s">
        <v>74</v>
      </c>
      <c r="E85" s="931" t="s">
        <v>421</v>
      </c>
      <c r="F85" s="869" t="s">
        <v>68</v>
      </c>
      <c r="G85" s="869" t="s">
        <v>422</v>
      </c>
      <c r="H85" s="870">
        <v>3</v>
      </c>
      <c r="I85" s="871">
        <f>I82+TIME(0,H82,0)</f>
        <v>0.414583333333333</v>
      </c>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c r="BA85" s="864"/>
      <c r="BB85" s="864"/>
      <c r="BC85" s="864"/>
      <c r="BD85" s="864"/>
      <c r="BE85" s="864"/>
      <c r="BF85" s="864"/>
      <c r="BG85" s="864"/>
      <c r="BH85" s="864"/>
      <c r="BI85" s="864"/>
      <c r="BJ85" s="864"/>
      <c r="BK85" s="864"/>
      <c r="BL85" s="864"/>
      <c r="BM85" s="864"/>
      <c r="BN85" s="864"/>
      <c r="BO85" s="864"/>
      <c r="BP85" s="864"/>
      <c r="BQ85" s="864"/>
      <c r="BR85" s="864"/>
      <c r="BS85" s="864"/>
      <c r="BT85" s="864"/>
      <c r="BU85" s="864"/>
      <c r="BV85" s="864"/>
      <c r="BW85" s="864"/>
      <c r="BX85" s="864"/>
      <c r="BY85" s="864"/>
      <c r="BZ85" s="864"/>
      <c r="CA85" s="864"/>
      <c r="CB85" s="864"/>
      <c r="CC85" s="864"/>
      <c r="CD85" s="864"/>
      <c r="CE85" s="864"/>
      <c r="CF85" s="864"/>
      <c r="CG85" s="864"/>
      <c r="CH85" s="864"/>
      <c r="CI85" s="864"/>
      <c r="CJ85" s="864"/>
      <c r="CK85" s="864"/>
      <c r="CL85" s="864"/>
      <c r="CM85" s="864"/>
      <c r="CN85" s="864"/>
      <c r="CO85" s="864"/>
      <c r="CP85" s="864"/>
      <c r="CQ85" s="864"/>
      <c r="CR85" s="864"/>
      <c r="CS85" s="864"/>
      <c r="CT85" s="864"/>
      <c r="CU85" s="864"/>
      <c r="CV85" s="864"/>
      <c r="CW85" s="864"/>
      <c r="CX85" s="864"/>
      <c r="CY85" s="864"/>
      <c r="CZ85" s="864"/>
      <c r="DA85" s="864"/>
      <c r="DB85" s="864"/>
      <c r="DC85" s="864"/>
      <c r="DD85" s="864"/>
      <c r="DE85" s="864"/>
      <c r="DF85" s="864"/>
      <c r="DG85" s="864"/>
      <c r="DH85" s="864"/>
      <c r="DI85" s="864"/>
      <c r="DJ85" s="864"/>
      <c r="DK85" s="864"/>
      <c r="DL85" s="864"/>
      <c r="DM85" s="864"/>
      <c r="DN85" s="864"/>
      <c r="DO85" s="864"/>
      <c r="DP85" s="864"/>
      <c r="DQ85" s="864"/>
      <c r="DR85" s="864"/>
      <c r="DS85" s="864"/>
      <c r="DT85" s="864"/>
      <c r="DU85" s="864"/>
      <c r="DV85" s="864"/>
      <c r="DW85" s="864"/>
      <c r="DX85" s="864"/>
      <c r="DY85" s="864"/>
      <c r="DZ85" s="864"/>
      <c r="EA85" s="864"/>
      <c r="EB85" s="864"/>
      <c r="EC85" s="864"/>
      <c r="ED85" s="864"/>
      <c r="EE85" s="864"/>
      <c r="EF85" s="864"/>
      <c r="EG85" s="864"/>
      <c r="EH85" s="864"/>
      <c r="EI85" s="864"/>
      <c r="EJ85" s="864"/>
      <c r="EK85" s="864"/>
      <c r="EL85" s="864"/>
      <c r="EM85" s="864"/>
      <c r="EN85" s="864"/>
      <c r="EO85" s="864"/>
      <c r="EP85" s="864"/>
      <c r="EQ85" s="864"/>
      <c r="ER85" s="864"/>
      <c r="ES85" s="864"/>
      <c r="ET85" s="864"/>
      <c r="EU85" s="864"/>
      <c r="EV85" s="864"/>
      <c r="EW85" s="864"/>
      <c r="EX85" s="864"/>
      <c r="EY85" s="864"/>
      <c r="EZ85" s="864"/>
      <c r="FA85" s="864"/>
      <c r="FB85" s="864"/>
      <c r="FC85" s="864"/>
      <c r="FD85" s="864"/>
      <c r="FE85" s="864"/>
      <c r="FF85" s="864"/>
      <c r="FG85" s="864"/>
      <c r="FH85" s="864"/>
      <c r="FI85" s="864"/>
      <c r="FJ85" s="864"/>
      <c r="FK85" s="864"/>
      <c r="FL85" s="864"/>
      <c r="FM85" s="864"/>
      <c r="FN85" s="864"/>
      <c r="FO85" s="864"/>
      <c r="FP85" s="864"/>
      <c r="FQ85" s="864"/>
      <c r="FR85" s="864"/>
      <c r="FS85" s="864"/>
    </row>
    <row r="86" spans="2:175" s="884" customFormat="1" ht="16.5" customHeight="1">
      <c r="B86" s="872"/>
      <c r="C86" s="872"/>
      <c r="D86" s="873"/>
      <c r="E86" s="976"/>
      <c r="F86" s="874"/>
      <c r="G86" s="873"/>
      <c r="H86" s="875"/>
      <c r="I86" s="876"/>
      <c r="J86" s="826"/>
      <c r="K86" s="826"/>
      <c r="L86" s="826"/>
      <c r="M86" s="826"/>
      <c r="N86" s="826"/>
      <c r="O86" s="826"/>
      <c r="P86" s="826"/>
      <c r="Q86" s="826"/>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6"/>
      <c r="BA86" s="826"/>
      <c r="BB86" s="826"/>
      <c r="BC86" s="826"/>
      <c r="BD86" s="826"/>
      <c r="BE86" s="826"/>
      <c r="BF86" s="826"/>
      <c r="BG86" s="826"/>
      <c r="BH86" s="826"/>
      <c r="BI86" s="826"/>
      <c r="BJ86" s="826"/>
      <c r="BK86" s="826"/>
      <c r="BL86" s="826"/>
      <c r="BM86" s="826"/>
      <c r="BN86" s="826"/>
      <c r="BO86" s="826"/>
      <c r="BP86" s="826"/>
      <c r="BQ86" s="826"/>
      <c r="BR86" s="826"/>
      <c r="BS86" s="826"/>
      <c r="BT86" s="826"/>
      <c r="BU86" s="826"/>
      <c r="BV86" s="826"/>
      <c r="BW86" s="826"/>
      <c r="BX86" s="826"/>
      <c r="BY86" s="826"/>
      <c r="BZ86" s="826"/>
      <c r="CA86" s="826"/>
      <c r="CB86" s="826"/>
      <c r="CC86" s="826"/>
      <c r="CD86" s="826"/>
      <c r="CE86" s="826"/>
      <c r="CF86" s="826"/>
      <c r="CG86" s="826"/>
      <c r="CH86" s="826"/>
      <c r="CI86" s="826"/>
      <c r="CJ86" s="826"/>
      <c r="CK86" s="826"/>
      <c r="CL86" s="826"/>
      <c r="CM86" s="826"/>
      <c r="CN86" s="826"/>
      <c r="CO86" s="826"/>
      <c r="CP86" s="826"/>
      <c r="CQ86" s="826"/>
      <c r="CR86" s="826"/>
      <c r="CS86" s="826"/>
      <c r="CT86" s="826"/>
      <c r="CU86" s="826"/>
      <c r="CV86" s="826"/>
      <c r="CW86" s="826"/>
      <c r="CX86" s="826"/>
      <c r="CY86" s="826"/>
      <c r="CZ86" s="826"/>
      <c r="DA86" s="826"/>
      <c r="DB86" s="826"/>
      <c r="DC86" s="826"/>
      <c r="DD86" s="826"/>
      <c r="DE86" s="826"/>
      <c r="DF86" s="826"/>
      <c r="DG86" s="826"/>
      <c r="DH86" s="826"/>
      <c r="DI86" s="826"/>
      <c r="DJ86" s="826"/>
      <c r="DK86" s="826"/>
      <c r="DL86" s="826"/>
      <c r="DM86" s="826"/>
      <c r="DN86" s="826"/>
      <c r="DO86" s="826"/>
      <c r="DP86" s="826"/>
      <c r="DQ86" s="826"/>
      <c r="DR86" s="826"/>
      <c r="DS86" s="826"/>
      <c r="DT86" s="826"/>
      <c r="DU86" s="826"/>
      <c r="DV86" s="826"/>
      <c r="DW86" s="826"/>
      <c r="DX86" s="826"/>
      <c r="DY86" s="826"/>
      <c r="DZ86" s="826"/>
      <c r="EA86" s="826"/>
      <c r="EB86" s="826"/>
      <c r="EC86" s="826"/>
      <c r="ED86" s="826"/>
      <c r="EE86" s="826"/>
      <c r="EF86" s="826"/>
      <c r="EG86" s="826"/>
      <c r="EH86" s="826"/>
      <c r="EI86" s="826"/>
      <c r="EJ86" s="826"/>
      <c r="EK86" s="826"/>
      <c r="EL86" s="826"/>
      <c r="EM86" s="826"/>
      <c r="EN86" s="826"/>
      <c r="EO86" s="826"/>
      <c r="EP86" s="826"/>
      <c r="EQ86" s="826"/>
      <c r="ER86" s="826"/>
      <c r="ES86" s="826"/>
      <c r="ET86" s="826"/>
      <c r="EU86" s="826"/>
      <c r="EV86" s="826"/>
      <c r="EW86" s="826"/>
      <c r="EX86" s="826"/>
      <c r="EY86" s="826"/>
      <c r="EZ86" s="826"/>
      <c r="FA86" s="826"/>
      <c r="FB86" s="826"/>
      <c r="FC86" s="826"/>
      <c r="FD86" s="826"/>
      <c r="FE86" s="826"/>
      <c r="FF86" s="826"/>
      <c r="FG86" s="826"/>
      <c r="FH86" s="826"/>
      <c r="FI86" s="826"/>
      <c r="FJ86" s="826"/>
      <c r="FK86" s="826"/>
      <c r="FL86" s="826"/>
      <c r="FM86" s="826"/>
      <c r="FN86" s="826"/>
      <c r="FO86" s="826"/>
      <c r="FP86" s="826"/>
      <c r="FQ86" s="826"/>
      <c r="FR86" s="826"/>
      <c r="FS86" s="826"/>
    </row>
    <row r="87" spans="2:175" s="884" customFormat="1" ht="16.5" customHeight="1">
      <c r="B87" s="977"/>
      <c r="C87" s="978">
        <v>8</v>
      </c>
      <c r="D87" s="859" t="s">
        <v>72</v>
      </c>
      <c r="E87" s="979" t="s">
        <v>423</v>
      </c>
      <c r="F87" s="881"/>
      <c r="G87" s="980"/>
      <c r="H87" s="862"/>
      <c r="I87" s="863">
        <f>I85+TIME(0,H85,0)</f>
        <v>0.41666666666666635</v>
      </c>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6"/>
      <c r="BA87" s="826"/>
      <c r="BB87" s="826"/>
      <c r="BC87" s="826"/>
      <c r="BD87" s="826"/>
      <c r="BE87" s="826"/>
      <c r="BF87" s="826"/>
      <c r="BG87" s="826"/>
      <c r="BH87" s="826"/>
      <c r="BI87" s="826"/>
      <c r="BJ87" s="826"/>
      <c r="BK87" s="826"/>
      <c r="BL87" s="826"/>
      <c r="BM87" s="826"/>
      <c r="BN87" s="826"/>
      <c r="BO87" s="826"/>
      <c r="BP87" s="826"/>
      <c r="BQ87" s="826"/>
      <c r="BR87" s="826"/>
      <c r="BS87" s="826"/>
      <c r="BT87" s="826"/>
      <c r="BU87" s="826"/>
      <c r="BV87" s="826"/>
      <c r="BW87" s="826"/>
      <c r="BX87" s="826"/>
      <c r="BY87" s="826"/>
      <c r="BZ87" s="826"/>
      <c r="CA87" s="826"/>
      <c r="CB87" s="826"/>
      <c r="CC87" s="826"/>
      <c r="CD87" s="826"/>
      <c r="CE87" s="826"/>
      <c r="CF87" s="826"/>
      <c r="CG87" s="826"/>
      <c r="CH87" s="826"/>
      <c r="CI87" s="826"/>
      <c r="CJ87" s="826"/>
      <c r="CK87" s="826"/>
      <c r="CL87" s="826"/>
      <c r="CM87" s="826"/>
      <c r="CN87" s="826"/>
      <c r="CO87" s="826"/>
      <c r="CP87" s="826"/>
      <c r="CQ87" s="826"/>
      <c r="CR87" s="826"/>
      <c r="CS87" s="826"/>
      <c r="CT87" s="826"/>
      <c r="CU87" s="826"/>
      <c r="CV87" s="826"/>
      <c r="CW87" s="826"/>
      <c r="CX87" s="826"/>
      <c r="CY87" s="826"/>
      <c r="CZ87" s="826"/>
      <c r="DA87" s="826"/>
      <c r="DB87" s="826"/>
      <c r="DC87" s="826"/>
      <c r="DD87" s="826"/>
      <c r="DE87" s="826"/>
      <c r="DF87" s="826"/>
      <c r="DG87" s="826"/>
      <c r="DH87" s="826"/>
      <c r="DI87" s="826"/>
      <c r="DJ87" s="826"/>
      <c r="DK87" s="826"/>
      <c r="DL87" s="826"/>
      <c r="DM87" s="826"/>
      <c r="DN87" s="826"/>
      <c r="DO87" s="826"/>
      <c r="DP87" s="826"/>
      <c r="DQ87" s="826"/>
      <c r="DR87" s="826"/>
      <c r="DS87" s="826"/>
      <c r="DT87" s="826"/>
      <c r="DU87" s="826"/>
      <c r="DV87" s="826"/>
      <c r="DW87" s="826"/>
      <c r="DX87" s="826"/>
      <c r="DY87" s="826"/>
      <c r="DZ87" s="826"/>
      <c r="EA87" s="826"/>
      <c r="EB87" s="826"/>
      <c r="EC87" s="826"/>
      <c r="ED87" s="826"/>
      <c r="EE87" s="826"/>
      <c r="EF87" s="826"/>
      <c r="EG87" s="826"/>
      <c r="EH87" s="826"/>
      <c r="EI87" s="826"/>
      <c r="EJ87" s="826"/>
      <c r="EK87" s="826"/>
      <c r="EL87" s="826"/>
      <c r="EM87" s="826"/>
      <c r="EN87" s="826"/>
      <c r="EO87" s="826"/>
      <c r="EP87" s="826"/>
      <c r="EQ87" s="826"/>
      <c r="ER87" s="826"/>
      <c r="ES87" s="826"/>
      <c r="ET87" s="826"/>
      <c r="EU87" s="826"/>
      <c r="EV87" s="826"/>
      <c r="EW87" s="826"/>
      <c r="EX87" s="826"/>
      <c r="EY87" s="826"/>
      <c r="EZ87" s="826"/>
      <c r="FA87" s="826"/>
      <c r="FB87" s="826"/>
      <c r="FC87" s="826"/>
      <c r="FD87" s="826"/>
      <c r="FE87" s="826"/>
      <c r="FF87" s="826"/>
      <c r="FG87" s="826"/>
      <c r="FH87" s="826"/>
      <c r="FI87" s="826"/>
      <c r="FJ87" s="826"/>
      <c r="FK87" s="826"/>
      <c r="FL87" s="826"/>
      <c r="FM87" s="826"/>
      <c r="FN87" s="826"/>
      <c r="FO87" s="826"/>
      <c r="FP87" s="826"/>
      <c r="FQ87" s="826"/>
      <c r="FR87" s="826"/>
      <c r="FS87" s="826"/>
    </row>
    <row r="88" spans="2:175" s="884" customFormat="1" ht="16.5" customHeight="1">
      <c r="B88" s="885"/>
      <c r="C88" s="886"/>
      <c r="D88" s="889"/>
      <c r="E88" s="981"/>
      <c r="F88" s="889"/>
      <c r="G88" s="958"/>
      <c r="H88" s="967"/>
      <c r="I88" s="982"/>
      <c r="J88" s="826"/>
      <c r="K88" s="826"/>
      <c r="L88" s="826"/>
      <c r="M88" s="826"/>
      <c r="N88" s="826"/>
      <c r="O88" s="826"/>
      <c r="P88" s="826"/>
      <c r="Q88" s="826"/>
      <c r="R88" s="826"/>
      <c r="S88" s="826"/>
      <c r="T88" s="826"/>
      <c r="U88" s="826"/>
      <c r="V88" s="826"/>
      <c r="W88" s="826"/>
      <c r="X88" s="826"/>
      <c r="Y88" s="826"/>
      <c r="Z88" s="826"/>
      <c r="AA88" s="826"/>
      <c r="AB88" s="826"/>
      <c r="AC88" s="826"/>
      <c r="AD88" s="826"/>
      <c r="AE88" s="826"/>
      <c r="AF88" s="826"/>
      <c r="AG88" s="826"/>
      <c r="AH88" s="826"/>
      <c r="AI88" s="826"/>
      <c r="AJ88" s="826"/>
      <c r="AK88" s="826"/>
      <c r="AL88" s="826"/>
      <c r="AM88" s="826"/>
      <c r="AN88" s="826"/>
      <c r="AO88" s="826"/>
      <c r="AP88" s="826"/>
      <c r="AQ88" s="826"/>
      <c r="AR88" s="826"/>
      <c r="AS88" s="826"/>
      <c r="AT88" s="826"/>
      <c r="AU88" s="826"/>
      <c r="AV88" s="826"/>
      <c r="AW88" s="826"/>
      <c r="AX88" s="826"/>
      <c r="AY88" s="826"/>
      <c r="AZ88" s="826"/>
      <c r="BA88" s="826"/>
      <c r="BB88" s="826"/>
      <c r="BC88" s="826"/>
      <c r="BD88" s="826"/>
      <c r="BE88" s="826"/>
      <c r="BF88" s="826"/>
      <c r="BG88" s="826"/>
      <c r="BH88" s="826"/>
      <c r="BI88" s="826"/>
      <c r="BJ88" s="826"/>
      <c r="BK88" s="826"/>
      <c r="BL88" s="826"/>
      <c r="BM88" s="826"/>
      <c r="BN88" s="826"/>
      <c r="BO88" s="826"/>
      <c r="BP88" s="826"/>
      <c r="BQ88" s="826"/>
      <c r="BR88" s="826"/>
      <c r="BS88" s="826"/>
      <c r="BT88" s="826"/>
      <c r="BU88" s="826"/>
      <c r="BV88" s="826"/>
      <c r="BW88" s="826"/>
      <c r="BX88" s="826"/>
      <c r="BY88" s="826"/>
      <c r="BZ88" s="826"/>
      <c r="CA88" s="826"/>
      <c r="CB88" s="826"/>
      <c r="CC88" s="826"/>
      <c r="CD88" s="826"/>
      <c r="CE88" s="826"/>
      <c r="CF88" s="826"/>
      <c r="CG88" s="826"/>
      <c r="CH88" s="826"/>
      <c r="CI88" s="826"/>
      <c r="CJ88" s="826"/>
      <c r="CK88" s="826"/>
      <c r="CL88" s="826"/>
      <c r="CM88" s="826"/>
      <c r="CN88" s="826"/>
      <c r="CO88" s="826"/>
      <c r="CP88" s="826"/>
      <c r="CQ88" s="826"/>
      <c r="CR88" s="826"/>
      <c r="CS88" s="826"/>
      <c r="CT88" s="826"/>
      <c r="CU88" s="826"/>
      <c r="CV88" s="826"/>
      <c r="CW88" s="826"/>
      <c r="CX88" s="826"/>
      <c r="CY88" s="826"/>
      <c r="CZ88" s="826"/>
      <c r="DA88" s="826"/>
      <c r="DB88" s="826"/>
      <c r="DC88" s="826"/>
      <c r="DD88" s="826"/>
      <c r="DE88" s="826"/>
      <c r="DF88" s="826"/>
      <c r="DG88" s="826"/>
      <c r="DH88" s="826"/>
      <c r="DI88" s="826"/>
      <c r="DJ88" s="826"/>
      <c r="DK88" s="826"/>
      <c r="DL88" s="826"/>
      <c r="DM88" s="826"/>
      <c r="DN88" s="826"/>
      <c r="DO88" s="826"/>
      <c r="DP88" s="826"/>
      <c r="DQ88" s="826"/>
      <c r="DR88" s="826"/>
      <c r="DS88" s="826"/>
      <c r="DT88" s="826"/>
      <c r="DU88" s="826"/>
      <c r="DV88" s="826"/>
      <c r="DW88" s="826"/>
      <c r="DX88" s="826"/>
      <c r="DY88" s="826"/>
      <c r="DZ88" s="826"/>
      <c r="EA88" s="826"/>
      <c r="EB88" s="826"/>
      <c r="EC88" s="826"/>
      <c r="ED88" s="826"/>
      <c r="EE88" s="826"/>
      <c r="EF88" s="826"/>
      <c r="EG88" s="826"/>
      <c r="EH88" s="826"/>
      <c r="EI88" s="826"/>
      <c r="EJ88" s="826"/>
      <c r="EK88" s="826"/>
      <c r="EL88" s="826"/>
      <c r="EM88" s="826"/>
      <c r="EN88" s="826"/>
      <c r="EO88" s="826"/>
      <c r="EP88" s="826"/>
      <c r="EQ88" s="826"/>
      <c r="ER88" s="826"/>
      <c r="ES88" s="826"/>
      <c r="ET88" s="826"/>
      <c r="EU88" s="826"/>
      <c r="EV88" s="826"/>
      <c r="EW88" s="826"/>
      <c r="EX88" s="826"/>
      <c r="EY88" s="826"/>
      <c r="EZ88" s="826"/>
      <c r="FA88" s="826"/>
      <c r="FB88" s="826"/>
      <c r="FC88" s="826"/>
      <c r="FD88" s="826"/>
      <c r="FE88" s="826"/>
      <c r="FF88" s="826"/>
      <c r="FG88" s="826"/>
      <c r="FH88" s="826"/>
      <c r="FI88" s="826"/>
      <c r="FJ88" s="826"/>
      <c r="FK88" s="826"/>
      <c r="FL88" s="826"/>
      <c r="FM88" s="826"/>
      <c r="FN88" s="826"/>
      <c r="FO88" s="826"/>
      <c r="FP88" s="826"/>
      <c r="FQ88" s="826"/>
      <c r="FR88" s="826"/>
      <c r="FS88" s="826"/>
    </row>
    <row r="89" spans="2:175" s="884" customFormat="1" ht="16.5" customHeight="1">
      <c r="B89" s="954"/>
      <c r="C89" s="983"/>
      <c r="D89" s="889"/>
      <c r="E89" s="984" t="s">
        <v>424</v>
      </c>
      <c r="F89" s="985"/>
      <c r="G89" s="985"/>
      <c r="H89" s="986">
        <v>30</v>
      </c>
      <c r="I89" s="987">
        <f>I87+TIME(0,H87,0)</f>
        <v>0.41666666666666635</v>
      </c>
      <c r="J89" s="826"/>
      <c r="K89" s="826"/>
      <c r="L89" s="826"/>
      <c r="M89" s="826"/>
      <c r="N89" s="826"/>
      <c r="O89" s="826"/>
      <c r="P89" s="826"/>
      <c r="Q89" s="826"/>
      <c r="R89" s="826"/>
      <c r="S89" s="826"/>
      <c r="T89" s="826"/>
      <c r="U89" s="826"/>
      <c r="V89" s="826"/>
      <c r="W89" s="826"/>
      <c r="X89" s="826"/>
      <c r="Y89" s="826"/>
      <c r="Z89" s="826"/>
      <c r="AA89" s="826"/>
      <c r="AB89" s="826"/>
      <c r="AC89" s="826"/>
      <c r="AD89" s="826"/>
      <c r="AE89" s="826"/>
      <c r="AF89" s="826"/>
      <c r="AG89" s="826"/>
      <c r="AH89" s="826"/>
      <c r="AI89" s="826"/>
      <c r="AJ89" s="826"/>
      <c r="AK89" s="826"/>
      <c r="AL89" s="826"/>
      <c r="AM89" s="826"/>
      <c r="AN89" s="826"/>
      <c r="AO89" s="826"/>
      <c r="AP89" s="826"/>
      <c r="AQ89" s="826"/>
      <c r="AR89" s="826"/>
      <c r="AS89" s="826"/>
      <c r="AT89" s="826"/>
      <c r="AU89" s="826"/>
      <c r="AV89" s="826"/>
      <c r="AW89" s="826"/>
      <c r="AX89" s="826"/>
      <c r="AY89" s="826"/>
      <c r="AZ89" s="826"/>
      <c r="BA89" s="826"/>
      <c r="BB89" s="826"/>
      <c r="BC89" s="826"/>
      <c r="BD89" s="826"/>
      <c r="BE89" s="826"/>
      <c r="BF89" s="826"/>
      <c r="BG89" s="826"/>
      <c r="BH89" s="826"/>
      <c r="BI89" s="826"/>
      <c r="BJ89" s="826"/>
      <c r="BK89" s="826"/>
      <c r="BL89" s="826"/>
      <c r="BM89" s="826"/>
      <c r="BN89" s="826"/>
      <c r="BO89" s="826"/>
      <c r="BP89" s="826"/>
      <c r="BQ89" s="826"/>
      <c r="BR89" s="826"/>
      <c r="BS89" s="826"/>
      <c r="BT89" s="826"/>
      <c r="BU89" s="826"/>
      <c r="BV89" s="826"/>
      <c r="BW89" s="826"/>
      <c r="BX89" s="826"/>
      <c r="BY89" s="826"/>
      <c r="BZ89" s="826"/>
      <c r="CA89" s="826"/>
      <c r="CB89" s="826"/>
      <c r="CC89" s="826"/>
      <c r="CD89" s="826"/>
      <c r="CE89" s="826"/>
      <c r="CF89" s="826"/>
      <c r="CG89" s="826"/>
      <c r="CH89" s="826"/>
      <c r="CI89" s="826"/>
      <c r="CJ89" s="826"/>
      <c r="CK89" s="826"/>
      <c r="CL89" s="826"/>
      <c r="CM89" s="826"/>
      <c r="CN89" s="826"/>
      <c r="CO89" s="826"/>
      <c r="CP89" s="826"/>
      <c r="CQ89" s="826"/>
      <c r="CR89" s="826"/>
      <c r="CS89" s="826"/>
      <c r="CT89" s="826"/>
      <c r="CU89" s="826"/>
      <c r="CV89" s="826"/>
      <c r="CW89" s="826"/>
      <c r="CX89" s="826"/>
      <c r="CY89" s="826"/>
      <c r="CZ89" s="826"/>
      <c r="DA89" s="826"/>
      <c r="DB89" s="826"/>
      <c r="DC89" s="826"/>
      <c r="DD89" s="826"/>
      <c r="DE89" s="826"/>
      <c r="DF89" s="826"/>
      <c r="DG89" s="826"/>
      <c r="DH89" s="826"/>
      <c r="DI89" s="826"/>
      <c r="DJ89" s="826"/>
      <c r="DK89" s="826"/>
      <c r="DL89" s="826"/>
      <c r="DM89" s="826"/>
      <c r="DN89" s="826"/>
      <c r="DO89" s="826"/>
      <c r="DP89" s="826"/>
      <c r="DQ89" s="826"/>
      <c r="DR89" s="826"/>
      <c r="DS89" s="826"/>
      <c r="DT89" s="826"/>
      <c r="DU89" s="826"/>
      <c r="DV89" s="826"/>
      <c r="DW89" s="826"/>
      <c r="DX89" s="826"/>
      <c r="DY89" s="826"/>
      <c r="DZ89" s="826"/>
      <c r="EA89" s="826"/>
      <c r="EB89" s="826"/>
      <c r="EC89" s="826"/>
      <c r="ED89" s="826"/>
      <c r="EE89" s="826"/>
      <c r="EF89" s="826"/>
      <c r="EG89" s="826"/>
      <c r="EH89" s="826"/>
      <c r="EI89" s="826"/>
      <c r="EJ89" s="826"/>
      <c r="EK89" s="826"/>
      <c r="EL89" s="826"/>
      <c r="EM89" s="826"/>
      <c r="EN89" s="826"/>
      <c r="EO89" s="826"/>
      <c r="EP89" s="826"/>
      <c r="EQ89" s="826"/>
      <c r="ER89" s="826"/>
      <c r="ES89" s="826"/>
      <c r="ET89" s="826"/>
      <c r="EU89" s="826"/>
      <c r="EV89" s="826"/>
      <c r="EW89" s="826"/>
      <c r="EX89" s="826"/>
      <c r="EY89" s="826"/>
      <c r="EZ89" s="826"/>
      <c r="FA89" s="826"/>
      <c r="FB89" s="826"/>
      <c r="FC89" s="826"/>
      <c r="FD89" s="826"/>
      <c r="FE89" s="826"/>
      <c r="FF89" s="826"/>
      <c r="FG89" s="826"/>
      <c r="FH89" s="826"/>
      <c r="FI89" s="826"/>
      <c r="FJ89" s="826"/>
      <c r="FK89" s="826"/>
      <c r="FL89" s="826"/>
      <c r="FM89" s="826"/>
      <c r="FN89" s="826"/>
      <c r="FO89" s="826"/>
      <c r="FP89" s="826"/>
      <c r="FQ89" s="826"/>
      <c r="FR89" s="826"/>
      <c r="FS89" s="826"/>
    </row>
    <row r="90" spans="1:175" s="992" customFormat="1" ht="16.5" customHeight="1">
      <c r="A90" s="988"/>
      <c r="B90" s="954"/>
      <c r="C90" s="983"/>
      <c r="D90" s="889"/>
      <c r="E90" s="968"/>
      <c r="F90" s="981"/>
      <c r="G90" s="981"/>
      <c r="H90" s="989"/>
      <c r="I90" s="929"/>
      <c r="J90" s="990"/>
      <c r="K90" s="990"/>
      <c r="L90" s="990"/>
      <c r="M90" s="990"/>
      <c r="N90" s="990"/>
      <c r="O90" s="990"/>
      <c r="P90" s="990"/>
      <c r="Q90" s="990"/>
      <c r="R90" s="990"/>
      <c r="S90" s="990"/>
      <c r="T90" s="990"/>
      <c r="U90" s="990"/>
      <c r="V90" s="991"/>
      <c r="W90" s="991"/>
      <c r="X90" s="991"/>
      <c r="Y90" s="991"/>
      <c r="Z90" s="991"/>
      <c r="AA90" s="991"/>
      <c r="AB90" s="991"/>
      <c r="AC90" s="991"/>
      <c r="AD90" s="991"/>
      <c r="AE90" s="991"/>
      <c r="AF90" s="991"/>
      <c r="AG90" s="991"/>
      <c r="AH90" s="991"/>
      <c r="AI90" s="991"/>
      <c r="AJ90" s="991"/>
      <c r="AK90" s="991"/>
      <c r="AL90" s="991"/>
      <c r="AM90" s="991"/>
      <c r="AN90" s="991"/>
      <c r="AO90" s="991"/>
      <c r="AP90" s="991"/>
      <c r="AQ90" s="991"/>
      <c r="AR90" s="991"/>
      <c r="AS90" s="991"/>
      <c r="AT90" s="991"/>
      <c r="AU90" s="991"/>
      <c r="AV90" s="991"/>
      <c r="AW90" s="991"/>
      <c r="AX90" s="991"/>
      <c r="AY90" s="991"/>
      <c r="AZ90" s="991"/>
      <c r="BA90" s="991"/>
      <c r="BB90" s="991"/>
      <c r="BC90" s="991"/>
      <c r="BD90" s="991"/>
      <c r="BE90" s="991"/>
      <c r="BF90" s="991"/>
      <c r="BG90" s="991"/>
      <c r="BH90" s="991"/>
      <c r="BI90" s="991"/>
      <c r="BJ90" s="991"/>
      <c r="BK90" s="991"/>
      <c r="BL90" s="991"/>
      <c r="BM90" s="991"/>
      <c r="BN90" s="991"/>
      <c r="BO90" s="991"/>
      <c r="BP90" s="991"/>
      <c r="BQ90" s="991"/>
      <c r="BR90" s="991"/>
      <c r="BS90" s="991"/>
      <c r="BT90" s="991"/>
      <c r="BU90" s="991"/>
      <c r="BV90" s="991"/>
      <c r="BW90" s="991"/>
      <c r="BX90" s="991"/>
      <c r="BY90" s="991"/>
      <c r="BZ90" s="991"/>
      <c r="CA90" s="991"/>
      <c r="CB90" s="991"/>
      <c r="CC90" s="991"/>
      <c r="CD90" s="991"/>
      <c r="CE90" s="991"/>
      <c r="CF90" s="991"/>
      <c r="CG90" s="991"/>
      <c r="CH90" s="991"/>
      <c r="CI90" s="991"/>
      <c r="CJ90" s="991"/>
      <c r="CK90" s="991"/>
      <c r="CL90" s="991"/>
      <c r="CM90" s="991"/>
      <c r="CN90" s="991"/>
      <c r="CO90" s="991"/>
      <c r="CP90" s="991"/>
      <c r="CQ90" s="991"/>
      <c r="CR90" s="991"/>
      <c r="CS90" s="991"/>
      <c r="CT90" s="991"/>
      <c r="CU90" s="991"/>
      <c r="CV90" s="991"/>
      <c r="CW90" s="991"/>
      <c r="CX90" s="991"/>
      <c r="CY90" s="991"/>
      <c r="CZ90" s="991"/>
      <c r="DA90" s="991"/>
      <c r="DB90" s="991"/>
      <c r="DC90" s="991"/>
      <c r="DD90" s="991"/>
      <c r="DE90" s="991"/>
      <c r="DF90" s="991"/>
      <c r="DG90" s="991"/>
      <c r="DH90" s="991"/>
      <c r="DI90" s="991"/>
      <c r="DJ90" s="991"/>
      <c r="DK90" s="991"/>
      <c r="DL90" s="991"/>
      <c r="DM90" s="991"/>
      <c r="DN90" s="991"/>
      <c r="DO90" s="991"/>
      <c r="DP90" s="991"/>
      <c r="DQ90" s="991"/>
      <c r="DR90" s="991"/>
      <c r="DS90" s="991"/>
      <c r="DT90" s="991"/>
      <c r="DU90" s="991"/>
      <c r="DV90" s="991"/>
      <c r="DW90" s="991"/>
      <c r="DX90" s="991"/>
      <c r="DY90" s="991"/>
      <c r="DZ90" s="991"/>
      <c r="EA90" s="991"/>
      <c r="EB90" s="991"/>
      <c r="EC90" s="991"/>
      <c r="ED90" s="991"/>
      <c r="EE90" s="991"/>
      <c r="EF90" s="991"/>
      <c r="EG90" s="991"/>
      <c r="EH90" s="991"/>
      <c r="EI90" s="991"/>
      <c r="EJ90" s="991"/>
      <c r="EK90" s="991"/>
      <c r="EL90" s="991"/>
      <c r="EM90" s="991"/>
      <c r="EN90" s="991"/>
      <c r="EO90" s="991"/>
      <c r="EP90" s="991"/>
      <c r="EQ90" s="991"/>
      <c r="ER90" s="991"/>
      <c r="ES90" s="991"/>
      <c r="ET90" s="991"/>
      <c r="EU90" s="991"/>
      <c r="EV90" s="991"/>
      <c r="EW90" s="991"/>
      <c r="EX90" s="991"/>
      <c r="EY90" s="991"/>
      <c r="EZ90" s="991"/>
      <c r="FA90" s="991"/>
      <c r="FB90" s="991"/>
      <c r="FC90" s="991"/>
      <c r="FD90" s="991"/>
      <c r="FE90" s="991"/>
      <c r="FF90" s="991"/>
      <c r="FG90" s="991"/>
      <c r="FH90" s="991"/>
      <c r="FI90" s="991"/>
      <c r="FJ90" s="991"/>
      <c r="FK90" s="991"/>
      <c r="FL90" s="991"/>
      <c r="FM90" s="991"/>
      <c r="FN90" s="991"/>
      <c r="FO90" s="991"/>
      <c r="FP90" s="991"/>
      <c r="FQ90" s="991"/>
      <c r="FR90" s="991"/>
      <c r="FS90" s="991"/>
    </row>
    <row r="91" spans="1:175" s="999" customFormat="1" ht="16.5" customHeight="1">
      <c r="A91" s="993"/>
      <c r="B91" s="973"/>
      <c r="C91" s="994"/>
      <c r="D91" s="945"/>
      <c r="E91" s="995" t="s">
        <v>425</v>
      </c>
      <c r="F91" s="996"/>
      <c r="G91" s="996"/>
      <c r="H91" s="997"/>
      <c r="I91" s="998">
        <f>I89+TIME(0,H89,0)</f>
        <v>0.43749999999999967</v>
      </c>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c r="BQ91" s="990"/>
      <c r="BR91" s="990"/>
      <c r="BS91" s="990"/>
      <c r="BT91" s="990"/>
      <c r="BU91" s="990"/>
      <c r="BV91" s="990"/>
      <c r="BW91" s="990"/>
      <c r="BX91" s="990"/>
      <c r="BY91" s="990"/>
      <c r="BZ91" s="990"/>
      <c r="CA91" s="990"/>
      <c r="CB91" s="990"/>
      <c r="CC91" s="990"/>
      <c r="CD91" s="990"/>
      <c r="CE91" s="990"/>
      <c r="CF91" s="990"/>
      <c r="CG91" s="990"/>
      <c r="CH91" s="990"/>
      <c r="CI91" s="990"/>
      <c r="CJ91" s="990"/>
      <c r="CK91" s="990"/>
      <c r="CL91" s="990"/>
      <c r="CM91" s="990"/>
      <c r="CN91" s="990"/>
      <c r="CO91" s="990"/>
      <c r="CP91" s="990"/>
      <c r="CQ91" s="990"/>
      <c r="CR91" s="990"/>
      <c r="CS91" s="990"/>
      <c r="CT91" s="990"/>
      <c r="CU91" s="990"/>
      <c r="CV91" s="990"/>
      <c r="CW91" s="990"/>
      <c r="CX91" s="990"/>
      <c r="CY91" s="990"/>
      <c r="CZ91" s="990"/>
      <c r="DA91" s="990"/>
      <c r="DB91" s="990"/>
      <c r="DC91" s="990"/>
      <c r="DD91" s="990"/>
      <c r="DE91" s="990"/>
      <c r="DF91" s="990"/>
      <c r="DG91" s="990"/>
      <c r="DH91" s="990"/>
      <c r="DI91" s="990"/>
      <c r="DJ91" s="990"/>
      <c r="DK91" s="990"/>
      <c r="DL91" s="990"/>
      <c r="DM91" s="990"/>
      <c r="DN91" s="990"/>
      <c r="DO91" s="990"/>
      <c r="DP91" s="990"/>
      <c r="DQ91" s="990"/>
      <c r="DR91" s="990"/>
      <c r="DS91" s="990"/>
      <c r="DT91" s="990"/>
      <c r="DU91" s="990"/>
      <c r="DV91" s="990"/>
      <c r="DW91" s="990"/>
      <c r="DX91" s="990"/>
      <c r="DY91" s="990"/>
      <c r="DZ91" s="990"/>
      <c r="EA91" s="990"/>
      <c r="EB91" s="990"/>
      <c r="EC91" s="990"/>
      <c r="ED91" s="990"/>
      <c r="EE91" s="990"/>
      <c r="EF91" s="990"/>
      <c r="EG91" s="990"/>
      <c r="EH91" s="990"/>
      <c r="EI91" s="990"/>
      <c r="EJ91" s="990"/>
      <c r="EK91" s="990"/>
      <c r="EL91" s="990"/>
      <c r="EM91" s="990"/>
      <c r="EN91" s="990"/>
      <c r="EO91" s="990"/>
      <c r="EP91" s="990"/>
      <c r="EQ91" s="990"/>
      <c r="ER91" s="990"/>
      <c r="ES91" s="990"/>
      <c r="ET91" s="990"/>
      <c r="EU91" s="990"/>
      <c r="EV91" s="990"/>
      <c r="EW91" s="990"/>
      <c r="EX91" s="990"/>
      <c r="EY91" s="990"/>
      <c r="EZ91" s="990"/>
      <c r="FA91" s="990"/>
      <c r="FB91" s="990"/>
      <c r="FC91" s="990"/>
      <c r="FD91" s="990"/>
      <c r="FE91" s="990"/>
      <c r="FF91" s="990"/>
      <c r="FG91" s="990"/>
      <c r="FH91" s="990"/>
      <c r="FI91" s="990"/>
      <c r="FJ91" s="990"/>
      <c r="FK91" s="990"/>
      <c r="FL91" s="990"/>
      <c r="FM91" s="990"/>
      <c r="FN91" s="990"/>
      <c r="FO91" s="990"/>
      <c r="FP91" s="990"/>
      <c r="FQ91" s="990"/>
      <c r="FR91" s="990"/>
      <c r="FS91" s="990"/>
    </row>
    <row r="92" spans="1:175" s="999" customFormat="1" ht="16.5" customHeight="1">
      <c r="A92" s="1000"/>
      <c r="B92" s="974"/>
      <c r="C92" s="974"/>
      <c r="D92" s="911"/>
      <c r="E92" s="910"/>
      <c r="F92" s="884"/>
      <c r="G92" s="884"/>
      <c r="H92" s="1001"/>
      <c r="I92" s="876"/>
      <c r="J92" s="990"/>
      <c r="K92" s="990"/>
      <c r="L92" s="990"/>
      <c r="M92" s="990"/>
      <c r="N92" s="990"/>
      <c r="O92" s="990"/>
      <c r="P92" s="990"/>
      <c r="Q92" s="990"/>
      <c r="R92" s="990"/>
      <c r="S92" s="990"/>
      <c r="T92" s="990"/>
      <c r="U92" s="990"/>
      <c r="V92" s="990"/>
      <c r="W92" s="990"/>
      <c r="X92" s="990"/>
      <c r="Y92" s="990"/>
      <c r="Z92" s="990"/>
      <c r="AA92" s="990"/>
      <c r="AB92" s="990"/>
      <c r="AC92" s="990"/>
      <c r="AD92" s="990"/>
      <c r="AE92" s="990"/>
      <c r="AF92" s="990"/>
      <c r="AG92" s="990"/>
      <c r="AH92" s="990"/>
      <c r="AI92" s="990"/>
      <c r="AJ92" s="990"/>
      <c r="AK92" s="990"/>
      <c r="AL92" s="990"/>
      <c r="AM92" s="990"/>
      <c r="AN92" s="990"/>
      <c r="AO92" s="990"/>
      <c r="AP92" s="990"/>
      <c r="AQ92" s="990"/>
      <c r="AR92" s="990"/>
      <c r="AS92" s="990"/>
      <c r="AT92" s="990"/>
      <c r="AU92" s="990"/>
      <c r="AV92" s="990"/>
      <c r="AW92" s="990"/>
      <c r="AX92" s="990"/>
      <c r="AY92" s="990"/>
      <c r="AZ92" s="990"/>
      <c r="BA92" s="990"/>
      <c r="BB92" s="990"/>
      <c r="BC92" s="990"/>
      <c r="BD92" s="990"/>
      <c r="BE92" s="990"/>
      <c r="BF92" s="990"/>
      <c r="BG92" s="990"/>
      <c r="BH92" s="990"/>
      <c r="BI92" s="990"/>
      <c r="BJ92" s="990"/>
      <c r="BK92" s="990"/>
      <c r="BL92" s="990"/>
      <c r="BM92" s="990"/>
      <c r="BN92" s="990"/>
      <c r="BO92" s="990"/>
      <c r="BP92" s="990"/>
      <c r="BQ92" s="990"/>
      <c r="BR92" s="990"/>
      <c r="BS92" s="990"/>
      <c r="BT92" s="990"/>
      <c r="BU92" s="990"/>
      <c r="BV92" s="990"/>
      <c r="BW92" s="990"/>
      <c r="BX92" s="990"/>
      <c r="BY92" s="990"/>
      <c r="BZ92" s="990"/>
      <c r="CA92" s="990"/>
      <c r="CB92" s="990"/>
      <c r="CC92" s="990"/>
      <c r="CD92" s="990"/>
      <c r="CE92" s="990"/>
      <c r="CF92" s="990"/>
      <c r="CG92" s="990"/>
      <c r="CH92" s="990"/>
      <c r="CI92" s="990"/>
      <c r="CJ92" s="990"/>
      <c r="CK92" s="990"/>
      <c r="CL92" s="990"/>
      <c r="CM92" s="990"/>
      <c r="CN92" s="990"/>
      <c r="CO92" s="990"/>
      <c r="CP92" s="990"/>
      <c r="CQ92" s="990"/>
      <c r="CR92" s="990"/>
      <c r="CS92" s="990"/>
      <c r="CT92" s="990"/>
      <c r="CU92" s="990"/>
      <c r="CV92" s="990"/>
      <c r="CW92" s="990"/>
      <c r="CX92" s="990"/>
      <c r="CY92" s="990"/>
      <c r="CZ92" s="990"/>
      <c r="DA92" s="990"/>
      <c r="DB92" s="990"/>
      <c r="DC92" s="990"/>
      <c r="DD92" s="990"/>
      <c r="DE92" s="990"/>
      <c r="DF92" s="990"/>
      <c r="DG92" s="990"/>
      <c r="DH92" s="990"/>
      <c r="DI92" s="990"/>
      <c r="DJ92" s="990"/>
      <c r="DK92" s="990"/>
      <c r="DL92" s="990"/>
      <c r="DM92" s="990"/>
      <c r="DN92" s="990"/>
      <c r="DO92" s="990"/>
      <c r="DP92" s="990"/>
      <c r="DQ92" s="990"/>
      <c r="DR92" s="990"/>
      <c r="DS92" s="990"/>
      <c r="DT92" s="990"/>
      <c r="DU92" s="990"/>
      <c r="DV92" s="990"/>
      <c r="DW92" s="990"/>
      <c r="DX92" s="990"/>
      <c r="DY92" s="990"/>
      <c r="DZ92" s="990"/>
      <c r="EA92" s="990"/>
      <c r="EB92" s="990"/>
      <c r="EC92" s="990"/>
      <c r="ED92" s="990"/>
      <c r="EE92" s="990"/>
      <c r="EF92" s="990"/>
      <c r="EG92" s="990"/>
      <c r="EH92" s="990"/>
      <c r="EI92" s="990"/>
      <c r="EJ92" s="990"/>
      <c r="EK92" s="990"/>
      <c r="EL92" s="990"/>
      <c r="EM92" s="990"/>
      <c r="EN92" s="990"/>
      <c r="EO92" s="990"/>
      <c r="EP92" s="990"/>
      <c r="EQ92" s="990"/>
      <c r="ER92" s="990"/>
      <c r="ES92" s="990"/>
      <c r="ET92" s="990"/>
      <c r="EU92" s="990"/>
      <c r="EV92" s="990"/>
      <c r="EW92" s="990"/>
      <c r="EX92" s="990"/>
      <c r="EY92" s="990"/>
      <c r="EZ92" s="990"/>
      <c r="FA92" s="990"/>
      <c r="FB92" s="990"/>
      <c r="FC92" s="990"/>
      <c r="FD92" s="990"/>
      <c r="FE92" s="990"/>
      <c r="FF92" s="990"/>
      <c r="FG92" s="990"/>
      <c r="FH92" s="990"/>
      <c r="FI92" s="990"/>
      <c r="FJ92" s="990"/>
      <c r="FK92" s="990"/>
      <c r="FL92" s="990"/>
      <c r="FM92" s="990"/>
      <c r="FN92" s="990"/>
      <c r="FO92" s="990"/>
      <c r="FP92" s="990"/>
      <c r="FQ92" s="990"/>
      <c r="FR92" s="990"/>
      <c r="FS92" s="990"/>
    </row>
    <row r="93" spans="1:175" s="1005" customFormat="1" ht="16.5" customHeight="1">
      <c r="A93" s="1000"/>
      <c r="B93" s="1002"/>
      <c r="C93" s="1003"/>
      <c r="D93" s="1003"/>
      <c r="E93" s="1003"/>
      <c r="F93" s="1003"/>
      <c r="G93" s="1003"/>
      <c r="H93" s="1003"/>
      <c r="I93" s="1004"/>
      <c r="J93" s="990"/>
      <c r="K93" s="990"/>
      <c r="L93" s="990"/>
      <c r="M93" s="990"/>
      <c r="N93" s="990"/>
      <c r="O93" s="990"/>
      <c r="P93" s="990"/>
      <c r="Q93" s="990"/>
      <c r="R93" s="990"/>
      <c r="S93" s="990"/>
      <c r="T93" s="990"/>
      <c r="U93" s="990"/>
      <c r="V93" s="990"/>
      <c r="W93" s="990"/>
      <c r="X93" s="990"/>
      <c r="Y93" s="990"/>
      <c r="Z93" s="990"/>
      <c r="AA93" s="990"/>
      <c r="AB93" s="990"/>
      <c r="AC93" s="990"/>
      <c r="AD93" s="990"/>
      <c r="AE93" s="990"/>
      <c r="AF93" s="990"/>
      <c r="AG93" s="990"/>
      <c r="AH93" s="990"/>
      <c r="AI93" s="990"/>
      <c r="AJ93" s="990"/>
      <c r="AK93" s="990"/>
      <c r="AL93" s="990"/>
      <c r="AM93" s="990"/>
      <c r="AN93" s="990"/>
      <c r="AO93" s="990"/>
      <c r="AP93" s="990"/>
      <c r="AQ93" s="990"/>
      <c r="AR93" s="990"/>
      <c r="AS93" s="990"/>
      <c r="AT93" s="990"/>
      <c r="AU93" s="990"/>
      <c r="AV93" s="990"/>
      <c r="AW93" s="990"/>
      <c r="AX93" s="990"/>
      <c r="AY93" s="990"/>
      <c r="AZ93" s="990"/>
      <c r="BA93" s="990"/>
      <c r="BB93" s="990"/>
      <c r="BC93" s="990"/>
      <c r="BD93" s="990"/>
      <c r="BE93" s="990"/>
      <c r="BF93" s="990"/>
      <c r="BG93" s="990"/>
      <c r="BH93" s="990"/>
      <c r="BI93" s="990"/>
      <c r="BJ93" s="990"/>
      <c r="BK93" s="990"/>
      <c r="BL93" s="990"/>
      <c r="BM93" s="990"/>
      <c r="BN93" s="990"/>
      <c r="BO93" s="990"/>
      <c r="BP93" s="990"/>
      <c r="BQ93" s="990"/>
      <c r="BR93" s="990"/>
      <c r="BS93" s="990"/>
      <c r="BT93" s="990"/>
      <c r="BU93" s="990"/>
      <c r="BV93" s="990"/>
      <c r="BW93" s="990"/>
      <c r="BX93" s="990"/>
      <c r="BY93" s="990"/>
      <c r="BZ93" s="990"/>
      <c r="CA93" s="990"/>
      <c r="CB93" s="990"/>
      <c r="CC93" s="990"/>
      <c r="CD93" s="990"/>
      <c r="CE93" s="990"/>
      <c r="CF93" s="990"/>
      <c r="CG93" s="990"/>
      <c r="CH93" s="990"/>
      <c r="CI93" s="990"/>
      <c r="CJ93" s="990"/>
      <c r="CK93" s="990"/>
      <c r="CL93" s="990"/>
      <c r="CM93" s="990"/>
      <c r="CN93" s="990"/>
      <c r="CO93" s="990"/>
      <c r="CP93" s="990"/>
      <c r="CQ93" s="990"/>
      <c r="CR93" s="990"/>
      <c r="CS93" s="990"/>
      <c r="CT93" s="990"/>
      <c r="CU93" s="990"/>
      <c r="CV93" s="990"/>
      <c r="CW93" s="990"/>
      <c r="CX93" s="990"/>
      <c r="CY93" s="990"/>
      <c r="CZ93" s="990"/>
      <c r="DA93" s="990"/>
      <c r="DB93" s="990"/>
      <c r="DC93" s="990"/>
      <c r="DD93" s="990"/>
      <c r="DE93" s="990"/>
      <c r="DF93" s="990"/>
      <c r="DG93" s="990"/>
      <c r="DH93" s="990"/>
      <c r="DI93" s="990"/>
      <c r="DJ93" s="990"/>
      <c r="DK93" s="990"/>
      <c r="DL93" s="990"/>
      <c r="DM93" s="990"/>
      <c r="DN93" s="990"/>
      <c r="DO93" s="990"/>
      <c r="DP93" s="990"/>
      <c r="DQ93" s="990"/>
      <c r="DR93" s="990"/>
      <c r="DS93" s="990"/>
      <c r="DT93" s="990"/>
      <c r="DU93" s="990"/>
      <c r="DV93" s="990"/>
      <c r="DW93" s="990"/>
      <c r="DX93" s="990"/>
      <c r="DY93" s="990"/>
      <c r="DZ93" s="990"/>
      <c r="EA93" s="990"/>
      <c r="EB93" s="990"/>
      <c r="EC93" s="990"/>
      <c r="ED93" s="990"/>
      <c r="EE93" s="990"/>
      <c r="EF93" s="990"/>
      <c r="EG93" s="990"/>
      <c r="EH93" s="990"/>
      <c r="EI93" s="990"/>
      <c r="EJ93" s="990"/>
      <c r="EK93" s="990"/>
      <c r="EL93" s="990"/>
      <c r="EM93" s="990"/>
      <c r="EN93" s="990"/>
      <c r="EO93" s="990"/>
      <c r="EP93" s="990"/>
      <c r="EQ93" s="990"/>
      <c r="ER93" s="990"/>
      <c r="ES93" s="990"/>
      <c r="ET93" s="990"/>
      <c r="EU93" s="990"/>
      <c r="EV93" s="990"/>
      <c r="EW93" s="990"/>
      <c r="EX93" s="990"/>
      <c r="EY93" s="990"/>
      <c r="EZ93" s="990"/>
      <c r="FA93" s="990"/>
      <c r="FB93" s="990"/>
      <c r="FC93" s="990"/>
      <c r="FD93" s="990"/>
      <c r="FE93" s="990"/>
      <c r="FF93" s="990"/>
      <c r="FG93" s="990"/>
      <c r="FH93" s="990"/>
      <c r="FI93" s="990"/>
      <c r="FJ93" s="990"/>
      <c r="FK93" s="990"/>
      <c r="FL93" s="990"/>
      <c r="FM93" s="990"/>
      <c r="FN93" s="990"/>
      <c r="FO93" s="990"/>
      <c r="FP93" s="990"/>
      <c r="FQ93" s="990"/>
      <c r="FR93" s="990"/>
      <c r="FS93" s="990"/>
    </row>
    <row r="94" spans="1:175" s="999" customFormat="1" ht="16.5" customHeight="1">
      <c r="A94" s="1000"/>
      <c r="B94" s="1006"/>
      <c r="C94" s="1007"/>
      <c r="D94" s="1008"/>
      <c r="E94" s="1008"/>
      <c r="F94" s="1008"/>
      <c r="G94" s="1008"/>
      <c r="H94" s="1008"/>
      <c r="I94" s="1009"/>
      <c r="J94" s="990"/>
      <c r="K94" s="990"/>
      <c r="L94" s="990"/>
      <c r="M94" s="990"/>
      <c r="N94" s="990"/>
      <c r="O94" s="990"/>
      <c r="P94" s="990"/>
      <c r="Q94" s="990"/>
      <c r="R94" s="990"/>
      <c r="S94" s="990"/>
      <c r="T94" s="990"/>
      <c r="U94" s="990"/>
      <c r="V94" s="990"/>
      <c r="W94" s="990"/>
      <c r="X94" s="990"/>
      <c r="Y94" s="990"/>
      <c r="Z94" s="990"/>
      <c r="AA94" s="990"/>
      <c r="AB94" s="990"/>
      <c r="AC94" s="990"/>
      <c r="AD94" s="990"/>
      <c r="AE94" s="990"/>
      <c r="AF94" s="990"/>
      <c r="AG94" s="990"/>
      <c r="AH94" s="990"/>
      <c r="AI94" s="990"/>
      <c r="AJ94" s="990"/>
      <c r="AK94" s="990"/>
      <c r="AL94" s="990"/>
      <c r="AM94" s="990"/>
      <c r="AN94" s="990"/>
      <c r="AO94" s="990"/>
      <c r="AP94" s="990"/>
      <c r="AQ94" s="990"/>
      <c r="AR94" s="990"/>
      <c r="AS94" s="990"/>
      <c r="AT94" s="990"/>
      <c r="AU94" s="990"/>
      <c r="AV94" s="990"/>
      <c r="AW94" s="990"/>
      <c r="AX94" s="990"/>
      <c r="AY94" s="990"/>
      <c r="AZ94" s="990"/>
      <c r="BA94" s="990"/>
      <c r="BB94" s="990"/>
      <c r="BC94" s="990"/>
      <c r="BD94" s="990"/>
      <c r="BE94" s="990"/>
      <c r="BF94" s="990"/>
      <c r="BG94" s="990"/>
      <c r="BH94" s="990"/>
      <c r="BI94" s="990"/>
      <c r="BJ94" s="990"/>
      <c r="BK94" s="990"/>
      <c r="BL94" s="990"/>
      <c r="BM94" s="990"/>
      <c r="BN94" s="990"/>
      <c r="BO94" s="990"/>
      <c r="BP94" s="990"/>
      <c r="BQ94" s="990"/>
      <c r="BR94" s="990"/>
      <c r="BS94" s="990"/>
      <c r="BT94" s="990"/>
      <c r="BU94" s="990"/>
      <c r="BV94" s="990"/>
      <c r="BW94" s="990"/>
      <c r="BX94" s="990"/>
      <c r="BY94" s="990"/>
      <c r="BZ94" s="990"/>
      <c r="CA94" s="990"/>
      <c r="CB94" s="990"/>
      <c r="CC94" s="990"/>
      <c r="CD94" s="990"/>
      <c r="CE94" s="990"/>
      <c r="CF94" s="990"/>
      <c r="CG94" s="990"/>
      <c r="CH94" s="990"/>
      <c r="CI94" s="990"/>
      <c r="CJ94" s="990"/>
      <c r="CK94" s="990"/>
      <c r="CL94" s="990"/>
      <c r="CM94" s="990"/>
      <c r="CN94" s="990"/>
      <c r="CO94" s="990"/>
      <c r="CP94" s="990"/>
      <c r="CQ94" s="990"/>
      <c r="CR94" s="990"/>
      <c r="CS94" s="990"/>
      <c r="CT94" s="990"/>
      <c r="CU94" s="990"/>
      <c r="CV94" s="990"/>
      <c r="CW94" s="990"/>
      <c r="CX94" s="990"/>
      <c r="CY94" s="990"/>
      <c r="CZ94" s="990"/>
      <c r="DA94" s="990"/>
      <c r="DB94" s="990"/>
      <c r="DC94" s="990"/>
      <c r="DD94" s="990"/>
      <c r="DE94" s="990"/>
      <c r="DF94" s="990"/>
      <c r="DG94" s="990"/>
      <c r="DH94" s="990"/>
      <c r="DI94" s="990"/>
      <c r="DJ94" s="990"/>
      <c r="DK94" s="990"/>
      <c r="DL94" s="990"/>
      <c r="DM94" s="990"/>
      <c r="DN94" s="990"/>
      <c r="DO94" s="990"/>
      <c r="DP94" s="990"/>
      <c r="DQ94" s="990"/>
      <c r="DR94" s="990"/>
      <c r="DS94" s="990"/>
      <c r="DT94" s="990"/>
      <c r="DU94" s="990"/>
      <c r="DV94" s="990"/>
      <c r="DW94" s="990"/>
      <c r="DX94" s="990"/>
      <c r="DY94" s="990"/>
      <c r="DZ94" s="990"/>
      <c r="EA94" s="990"/>
      <c r="EB94" s="990"/>
      <c r="EC94" s="990"/>
      <c r="ED94" s="990"/>
      <c r="EE94" s="990"/>
      <c r="EF94" s="990"/>
      <c r="EG94" s="990"/>
      <c r="EH94" s="990"/>
      <c r="EI94" s="990"/>
      <c r="EJ94" s="990"/>
      <c r="EK94" s="990"/>
      <c r="EL94" s="990"/>
      <c r="EM94" s="990"/>
      <c r="EN94" s="990"/>
      <c r="EO94" s="990"/>
      <c r="EP94" s="990"/>
      <c r="EQ94" s="990"/>
      <c r="ER94" s="990"/>
      <c r="ES94" s="990"/>
      <c r="ET94" s="990"/>
      <c r="EU94" s="990"/>
      <c r="EV94" s="990"/>
      <c r="EW94" s="990"/>
      <c r="EX94" s="990"/>
      <c r="EY94" s="990"/>
      <c r="EZ94" s="990"/>
      <c r="FA94" s="990"/>
      <c r="FB94" s="990"/>
      <c r="FC94" s="990"/>
      <c r="FD94" s="990"/>
      <c r="FE94" s="990"/>
      <c r="FF94" s="990"/>
      <c r="FG94" s="990"/>
      <c r="FH94" s="990"/>
      <c r="FI94" s="990"/>
      <c r="FJ94" s="990"/>
      <c r="FK94" s="990"/>
      <c r="FL94" s="990"/>
      <c r="FM94" s="990"/>
      <c r="FN94" s="990"/>
      <c r="FO94" s="990"/>
      <c r="FP94" s="990"/>
      <c r="FQ94" s="990"/>
      <c r="FR94" s="990"/>
      <c r="FS94" s="990"/>
    </row>
    <row r="95" spans="2:9" s="990" customFormat="1" ht="16.5" customHeight="1">
      <c r="B95" s="1146" t="s">
        <v>426</v>
      </c>
      <c r="C95" s="1147"/>
      <c r="D95" s="1147"/>
      <c r="E95" s="1147"/>
      <c r="F95" s="1147"/>
      <c r="G95" s="1147"/>
      <c r="H95" s="1147"/>
      <c r="I95" s="1148"/>
    </row>
    <row r="96" spans="2:9" s="990" customFormat="1" ht="16.5" customHeight="1">
      <c r="B96" s="1010"/>
      <c r="C96" s="1011"/>
      <c r="D96" s="1012"/>
      <c r="E96" s="1013"/>
      <c r="F96" s="1012"/>
      <c r="G96" s="1013"/>
      <c r="H96" s="1014"/>
      <c r="I96" s="1015"/>
    </row>
    <row r="97" spans="1:175" s="1021" customFormat="1" ht="16.5" customHeight="1">
      <c r="A97" s="826"/>
      <c r="B97" s="1016"/>
      <c r="C97" s="1017"/>
      <c r="D97" s="1018"/>
      <c r="E97" s="1018"/>
      <c r="F97" s="1018"/>
      <c r="G97" s="1018"/>
      <c r="H97" s="1019"/>
      <c r="I97" s="1020"/>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26"/>
      <c r="AO97" s="826"/>
      <c r="AP97" s="826"/>
      <c r="AQ97" s="826"/>
      <c r="AR97" s="826"/>
      <c r="AS97" s="826"/>
      <c r="AT97" s="826"/>
      <c r="AU97" s="826"/>
      <c r="AV97" s="826"/>
      <c r="AW97" s="826"/>
      <c r="AX97" s="826"/>
      <c r="AY97" s="826"/>
      <c r="AZ97" s="826"/>
      <c r="BA97" s="826"/>
      <c r="BB97" s="826"/>
      <c r="BC97" s="826"/>
      <c r="BD97" s="826"/>
      <c r="BE97" s="826"/>
      <c r="BF97" s="826"/>
      <c r="BG97" s="826"/>
      <c r="BH97" s="826"/>
      <c r="BI97" s="826"/>
      <c r="BJ97" s="826"/>
      <c r="BK97" s="826"/>
      <c r="BL97" s="826"/>
      <c r="BM97" s="826"/>
      <c r="BN97" s="826"/>
      <c r="BO97" s="826"/>
      <c r="BP97" s="826"/>
      <c r="BQ97" s="826"/>
      <c r="BR97" s="826"/>
      <c r="BS97" s="826"/>
      <c r="BT97" s="826"/>
      <c r="BU97" s="826"/>
      <c r="BV97" s="826"/>
      <c r="BW97" s="826"/>
      <c r="BX97" s="826"/>
      <c r="BY97" s="826"/>
      <c r="BZ97" s="826"/>
      <c r="CA97" s="826"/>
      <c r="CB97" s="826"/>
      <c r="CC97" s="826"/>
      <c r="CD97" s="826"/>
      <c r="CE97" s="826"/>
      <c r="CF97" s="826"/>
      <c r="CG97" s="826"/>
      <c r="CH97" s="826"/>
      <c r="CI97" s="826"/>
      <c r="CJ97" s="826"/>
      <c r="CK97" s="826"/>
      <c r="CL97" s="826"/>
      <c r="CM97" s="826"/>
      <c r="CN97" s="826"/>
      <c r="CO97" s="826"/>
      <c r="CP97" s="826"/>
      <c r="CQ97" s="826"/>
      <c r="CR97" s="826"/>
      <c r="CS97" s="826"/>
      <c r="CT97" s="826"/>
      <c r="CU97" s="826"/>
      <c r="CV97" s="826"/>
      <c r="CW97" s="826"/>
      <c r="CX97" s="826"/>
      <c r="CY97" s="826"/>
      <c r="CZ97" s="826"/>
      <c r="DA97" s="826"/>
      <c r="DB97" s="826"/>
      <c r="DC97" s="826"/>
      <c r="DD97" s="826"/>
      <c r="DE97" s="826"/>
      <c r="DF97" s="826"/>
      <c r="DG97" s="826"/>
      <c r="DH97" s="826"/>
      <c r="DI97" s="826"/>
      <c r="DJ97" s="826"/>
      <c r="DK97" s="826"/>
      <c r="DL97" s="826"/>
      <c r="DM97" s="826"/>
      <c r="DN97" s="826"/>
      <c r="DO97" s="826"/>
      <c r="DP97" s="826"/>
      <c r="DQ97" s="826"/>
      <c r="DR97" s="826"/>
      <c r="DS97" s="826"/>
      <c r="DT97" s="826"/>
      <c r="DU97" s="826"/>
      <c r="DV97" s="826"/>
      <c r="DW97" s="826"/>
      <c r="DX97" s="826"/>
      <c r="DY97" s="826"/>
      <c r="DZ97" s="826"/>
      <c r="EA97" s="826"/>
      <c r="EB97" s="826"/>
      <c r="EC97" s="826"/>
      <c r="ED97" s="826"/>
      <c r="EE97" s="826"/>
      <c r="EF97" s="826"/>
      <c r="EG97" s="826"/>
      <c r="EH97" s="826"/>
      <c r="EI97" s="826"/>
      <c r="EJ97" s="826"/>
      <c r="EK97" s="826"/>
      <c r="EL97" s="826"/>
      <c r="EM97" s="826"/>
      <c r="EN97" s="826"/>
      <c r="EO97" s="826"/>
      <c r="EP97" s="826"/>
      <c r="EQ97" s="826"/>
      <c r="ER97" s="826"/>
      <c r="ES97" s="826"/>
      <c r="ET97" s="826"/>
      <c r="EU97" s="826"/>
      <c r="EV97" s="826"/>
      <c r="EW97" s="826"/>
      <c r="EX97" s="826"/>
      <c r="EY97" s="826"/>
      <c r="EZ97" s="826"/>
      <c r="FA97" s="826"/>
      <c r="FB97" s="826"/>
      <c r="FC97" s="826"/>
      <c r="FD97" s="826"/>
      <c r="FE97" s="826"/>
      <c r="FF97" s="826"/>
      <c r="FG97" s="826"/>
      <c r="FH97" s="826"/>
      <c r="FI97" s="826"/>
      <c r="FJ97" s="826"/>
      <c r="FK97" s="826"/>
      <c r="FL97" s="826"/>
      <c r="FM97" s="826"/>
      <c r="FN97" s="826"/>
      <c r="FO97" s="826"/>
      <c r="FP97" s="826"/>
      <c r="FQ97" s="826"/>
      <c r="FR97" s="826"/>
      <c r="FS97" s="826"/>
    </row>
    <row r="99" spans="2:9" s="884" customFormat="1" ht="16.5" customHeight="1">
      <c r="B99" s="974"/>
      <c r="C99" s="974"/>
      <c r="D99" s="911"/>
      <c r="E99" s="910"/>
      <c r="H99" s="1001"/>
      <c r="I99" s="876"/>
    </row>
  </sheetData>
  <mergeCells count="11">
    <mergeCell ref="B3:C3"/>
    <mergeCell ref="D3:H3"/>
    <mergeCell ref="B4:C5"/>
    <mergeCell ref="D4:H4"/>
    <mergeCell ref="D5:H5"/>
    <mergeCell ref="D20:E20"/>
    <mergeCell ref="B95:I95"/>
    <mergeCell ref="B8:I8"/>
    <mergeCell ref="B9:I9"/>
    <mergeCell ref="B10:I10"/>
    <mergeCell ref="H12:I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workbookViewId="0" topLeftCell="A11">
      <selection activeCell="C34" sqref="C34"/>
    </sheetView>
  </sheetViews>
  <sheetFormatPr defaultColWidth="9.3984375" defaultRowHeight="16.5" customHeight="1"/>
  <cols>
    <col min="1" max="1" width="6.19921875" style="810" customWidth="1"/>
    <col min="2" max="2" width="4.69921875" style="773" customWidth="1"/>
    <col min="3" max="3" width="48.19921875" style="797" customWidth="1"/>
    <col min="4" max="4" width="2.69921875" style="773" customWidth="1"/>
    <col min="5" max="5" width="13.09765625" style="773" customWidth="1"/>
    <col min="6" max="6" width="3.19921875" style="799" customWidth="1"/>
    <col min="7" max="7" width="8.19921875" style="809" customWidth="1"/>
    <col min="8" max="8" width="4.09765625" style="773" customWidth="1"/>
    <col min="9" max="16384" width="9.3984375" style="773"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431</v>
      </c>
      <c r="F5" s="582"/>
      <c r="G5" s="582"/>
      <c r="I5" s="585"/>
    </row>
    <row r="6" spans="1:8" ht="16.5" customHeight="1">
      <c r="A6" s="775"/>
      <c r="B6" s="776"/>
      <c r="C6" s="790"/>
      <c r="D6" s="776"/>
      <c r="E6" s="776"/>
      <c r="F6" s="1165" t="s">
        <v>174</v>
      </c>
      <c r="G6" s="1165"/>
      <c r="H6" s="777"/>
    </row>
    <row r="7" spans="1:7" s="774" customFormat="1" ht="16.5" customHeight="1">
      <c r="A7" s="785">
        <v>1</v>
      </c>
      <c r="B7" s="778"/>
      <c r="C7" s="794" t="s">
        <v>67</v>
      </c>
      <c r="D7" s="764" t="s">
        <v>68</v>
      </c>
      <c r="E7" s="764" t="s">
        <v>82</v>
      </c>
      <c r="F7" s="787">
        <v>1</v>
      </c>
      <c r="G7" s="788">
        <f>TIME(10,30,0)</f>
        <v>0.4375</v>
      </c>
    </row>
    <row r="8" spans="1:7" s="774" customFormat="1" ht="16.5" customHeight="1">
      <c r="A8" s="785"/>
      <c r="B8" s="778"/>
      <c r="C8" s="794"/>
      <c r="D8" s="764"/>
      <c r="E8" s="764"/>
      <c r="F8" s="787"/>
      <c r="G8" s="788"/>
    </row>
    <row r="9" spans="1:7" s="774" customFormat="1" ht="16.5" customHeight="1">
      <c r="A9" s="778">
        <v>1.1</v>
      </c>
      <c r="B9" s="785" t="s">
        <v>85</v>
      </c>
      <c r="C9" s="791" t="s">
        <v>57</v>
      </c>
      <c r="D9" s="764" t="s">
        <v>68</v>
      </c>
      <c r="E9" s="764" t="s">
        <v>93</v>
      </c>
      <c r="F9" s="787">
        <v>2</v>
      </c>
      <c r="G9" s="788">
        <f>G7+TIME(0,F7,0)</f>
        <v>0.43819444444444444</v>
      </c>
    </row>
    <row r="10" spans="1:7" s="774" customFormat="1" ht="16.5" customHeight="1">
      <c r="A10" s="778"/>
      <c r="B10" s="785"/>
      <c r="C10" s="791"/>
      <c r="D10" s="764"/>
      <c r="E10" s="764"/>
      <c r="F10" s="787"/>
      <c r="G10" s="788"/>
    </row>
    <row r="11" spans="1:7" s="774" customFormat="1" ht="16.5" customHeight="1">
      <c r="A11" s="782">
        <v>2</v>
      </c>
      <c r="B11" s="778"/>
      <c r="C11" s="791" t="s">
        <v>90</v>
      </c>
      <c r="D11" s="764"/>
      <c r="E11" s="764"/>
      <c r="F11" s="787"/>
      <c r="G11" s="788">
        <f aca="true" t="shared" si="0" ref="G11:G30">G9+TIME(0,F9,0)</f>
        <v>0.4395833333333333</v>
      </c>
    </row>
    <row r="12" spans="1:7" ht="17.25" customHeight="1">
      <c r="A12" s="782">
        <v>2.1</v>
      </c>
      <c r="B12" s="780" t="s">
        <v>85</v>
      </c>
      <c r="C12" s="811" t="s">
        <v>5</v>
      </c>
      <c r="D12" s="763" t="s">
        <v>68</v>
      </c>
      <c r="E12" s="764" t="s">
        <v>82</v>
      </c>
      <c r="F12" s="781">
        <v>2</v>
      </c>
      <c r="G12" s="788">
        <f>G11+TIME(0,F10,0)</f>
        <v>0.4395833333333333</v>
      </c>
    </row>
    <row r="13" spans="1:7" ht="16.5" customHeight="1">
      <c r="A13" s="782" t="s">
        <v>225</v>
      </c>
      <c r="B13" s="780" t="s">
        <v>85</v>
      </c>
      <c r="C13" s="811" t="s">
        <v>303</v>
      </c>
      <c r="D13" s="763" t="s">
        <v>68</v>
      </c>
      <c r="E13" s="764" t="s">
        <v>82</v>
      </c>
      <c r="F13" s="781">
        <v>2</v>
      </c>
      <c r="G13" s="788">
        <f t="shared" si="0"/>
        <v>0.4395833333333333</v>
      </c>
    </row>
    <row r="14" spans="1:7" ht="16.5" customHeight="1">
      <c r="A14" s="782">
        <v>2.2</v>
      </c>
      <c r="B14" s="780" t="s">
        <v>85</v>
      </c>
      <c r="C14" s="811" t="s">
        <v>260</v>
      </c>
      <c r="D14" s="763" t="s">
        <v>68</v>
      </c>
      <c r="E14" s="764" t="s">
        <v>8</v>
      </c>
      <c r="F14" s="781">
        <v>2</v>
      </c>
      <c r="G14" s="788">
        <f t="shared" si="0"/>
        <v>0.4409722222222222</v>
      </c>
    </row>
    <row r="15" spans="1:7" s="774" customFormat="1" ht="16.5" customHeight="1">
      <c r="A15" s="785"/>
      <c r="B15" s="778"/>
      <c r="C15" s="816"/>
      <c r="D15" s="764"/>
      <c r="E15" s="764"/>
      <c r="F15" s="787"/>
      <c r="G15" s="788">
        <f t="shared" si="0"/>
        <v>0.4409722222222222</v>
      </c>
    </row>
    <row r="16" spans="1:7" s="774" customFormat="1" ht="16.5" customHeight="1">
      <c r="A16" s="785"/>
      <c r="B16" s="778"/>
      <c r="C16" s="795"/>
      <c r="D16" s="764"/>
      <c r="E16" s="764"/>
      <c r="F16" s="787"/>
      <c r="G16" s="788">
        <f t="shared" si="0"/>
        <v>0.4423611111111111</v>
      </c>
    </row>
    <row r="17" spans="1:7" s="774" customFormat="1" ht="16.5" customHeight="1">
      <c r="A17" s="785">
        <v>3</v>
      </c>
      <c r="B17" s="778"/>
      <c r="C17" s="791" t="s">
        <v>443</v>
      </c>
      <c r="D17" s="764"/>
      <c r="E17" s="764"/>
      <c r="F17" s="787"/>
      <c r="G17" s="788">
        <f t="shared" si="0"/>
        <v>0.4409722222222222</v>
      </c>
    </row>
    <row r="18" spans="1:7" s="774" customFormat="1" ht="24" customHeight="1">
      <c r="A18" s="778">
        <v>3.1</v>
      </c>
      <c r="B18" s="780" t="s">
        <v>72</v>
      </c>
      <c r="C18" s="792" t="s">
        <v>318</v>
      </c>
      <c r="D18" s="763" t="s">
        <v>68</v>
      </c>
      <c r="E18" s="764" t="s">
        <v>82</v>
      </c>
      <c r="F18" s="787">
        <v>2</v>
      </c>
      <c r="G18" s="788">
        <f t="shared" si="0"/>
        <v>0.4423611111111111</v>
      </c>
    </row>
    <row r="19" spans="1:7" ht="12.75" customHeight="1">
      <c r="A19" s="778">
        <v>3.2</v>
      </c>
      <c r="B19" s="780" t="s">
        <v>72</v>
      </c>
      <c r="C19" s="792" t="s">
        <v>6</v>
      </c>
      <c r="D19" s="763" t="s">
        <v>68</v>
      </c>
      <c r="E19" s="764" t="s">
        <v>82</v>
      </c>
      <c r="F19" s="781">
        <v>2</v>
      </c>
      <c r="G19" s="788">
        <f t="shared" si="0"/>
        <v>0.4409722222222222</v>
      </c>
    </row>
    <row r="20" spans="1:7" s="774" customFormat="1" ht="16.5" customHeight="1">
      <c r="A20" s="778" t="s">
        <v>305</v>
      </c>
      <c r="B20" s="785" t="s">
        <v>73</v>
      </c>
      <c r="C20" s="812" t="s">
        <v>201</v>
      </c>
      <c r="D20" s="764" t="s">
        <v>68</v>
      </c>
      <c r="E20" s="764" t="s">
        <v>93</v>
      </c>
      <c r="F20" s="787">
        <v>2</v>
      </c>
      <c r="G20" s="788">
        <f t="shared" si="0"/>
        <v>0.44375</v>
      </c>
    </row>
    <row r="21" spans="1:7" s="774" customFormat="1" ht="16.5" customHeight="1">
      <c r="A21" s="778"/>
      <c r="B21" s="785"/>
      <c r="C21" s="793"/>
      <c r="D21" s="764"/>
      <c r="E21" s="764"/>
      <c r="F21" s="787"/>
      <c r="G21" s="788">
        <f t="shared" si="0"/>
        <v>0.4423611111111111</v>
      </c>
    </row>
    <row r="22" spans="1:7" s="774" customFormat="1" ht="16.5" customHeight="1">
      <c r="A22" s="778">
        <v>4</v>
      </c>
      <c r="B22" s="785" t="s">
        <v>72</v>
      </c>
      <c r="C22" s="791" t="s">
        <v>444</v>
      </c>
      <c r="D22" s="764" t="s">
        <v>68</v>
      </c>
      <c r="E22" s="764" t="s">
        <v>82</v>
      </c>
      <c r="F22" s="787">
        <v>10</v>
      </c>
      <c r="G22" s="788">
        <f t="shared" si="0"/>
        <v>0.44513888888888886</v>
      </c>
    </row>
    <row r="23" spans="1:7" s="774" customFormat="1" ht="16.5" customHeight="1">
      <c r="A23" s="778"/>
      <c r="B23" s="785"/>
      <c r="C23" s="813" t="s">
        <v>445</v>
      </c>
      <c r="D23" s="764"/>
      <c r="E23" s="764"/>
      <c r="F23" s="787"/>
      <c r="G23" s="788">
        <f t="shared" si="0"/>
        <v>0.4423611111111111</v>
      </c>
    </row>
    <row r="24" spans="1:7" ht="15" customHeight="1">
      <c r="A24" s="779"/>
      <c r="B24" s="785"/>
      <c r="C24" s="14" t="s">
        <v>435</v>
      </c>
      <c r="D24" s="11"/>
      <c r="E24" s="1"/>
      <c r="F24" s="781"/>
      <c r="G24" s="788">
        <f t="shared" si="0"/>
        <v>0.4520833333333333</v>
      </c>
    </row>
    <row r="25" spans="1:7" ht="16.5" customHeight="1">
      <c r="A25" s="782"/>
      <c r="B25" s="785"/>
      <c r="C25" s="14" t="s">
        <v>436</v>
      </c>
      <c r="D25" s="11"/>
      <c r="E25" s="1"/>
      <c r="F25" s="781"/>
      <c r="G25" s="788">
        <f t="shared" si="0"/>
        <v>0.4423611111111111</v>
      </c>
    </row>
    <row r="26" spans="1:7" ht="16.5" customHeight="1">
      <c r="A26" s="782"/>
      <c r="B26" s="780"/>
      <c r="C26" s="14" t="s">
        <v>437</v>
      </c>
      <c r="D26" s="11"/>
      <c r="E26" s="1"/>
      <c r="F26" s="781"/>
      <c r="G26" s="788">
        <f t="shared" si="0"/>
        <v>0.4520833333333333</v>
      </c>
    </row>
    <row r="27" spans="1:7" ht="16.5" customHeight="1">
      <c r="A27" s="782"/>
      <c r="B27" s="780"/>
      <c r="C27" s="14" t="s">
        <v>438</v>
      </c>
      <c r="D27" s="11"/>
      <c r="E27" s="1"/>
      <c r="F27" s="781"/>
      <c r="G27" s="788">
        <f t="shared" si="0"/>
        <v>0.4423611111111111</v>
      </c>
    </row>
    <row r="28" spans="1:7" s="774" customFormat="1" ht="15" customHeight="1">
      <c r="A28" s="782"/>
      <c r="B28" s="785"/>
      <c r="C28" s="14" t="s">
        <v>439</v>
      </c>
      <c r="D28" s="269"/>
      <c r="E28" s="267"/>
      <c r="F28" s="781"/>
      <c r="G28" s="788">
        <f t="shared" si="0"/>
        <v>0.4520833333333333</v>
      </c>
    </row>
    <row r="29" spans="1:7" s="774" customFormat="1" ht="16.5" customHeight="1">
      <c r="A29" s="782"/>
      <c r="B29" s="785"/>
      <c r="C29" s="14" t="s">
        <v>440</v>
      </c>
      <c r="D29" s="11"/>
      <c r="E29" s="1"/>
      <c r="F29" s="786"/>
      <c r="G29" s="788">
        <f t="shared" si="0"/>
        <v>0.4423611111111111</v>
      </c>
    </row>
    <row r="30" spans="1:7" ht="16.5" customHeight="1">
      <c r="A30" s="782"/>
      <c r="B30" s="267"/>
      <c r="C30" s="773"/>
      <c r="F30" s="781"/>
      <c r="G30" s="788">
        <f t="shared" si="0"/>
        <v>0.4520833333333333</v>
      </c>
    </row>
    <row r="31" spans="1:7" ht="16.5" customHeight="1">
      <c r="A31" s="782"/>
      <c r="B31" s="267"/>
      <c r="C31" s="9" t="s">
        <v>441</v>
      </c>
      <c r="D31" s="11"/>
      <c r="E31" s="1"/>
      <c r="F31" s="781"/>
      <c r="G31" s="788">
        <f>G30+TIME(0,F30,0)</f>
        <v>0.4520833333333333</v>
      </c>
    </row>
    <row r="32" spans="1:7" ht="16.5" customHeight="1">
      <c r="A32" s="782"/>
      <c r="B32" s="267"/>
      <c r="C32" s="14"/>
      <c r="D32" s="11"/>
      <c r="E32" s="1"/>
      <c r="F32" s="781"/>
      <c r="G32" s="788">
        <f aca="true" t="shared" si="1" ref="G32:G37">G31+TIME(0,F31,0)</f>
        <v>0.4520833333333333</v>
      </c>
    </row>
    <row r="33" spans="1:7" ht="16.5" customHeight="1">
      <c r="A33" s="782"/>
      <c r="B33" s="267"/>
      <c r="C33" s="14"/>
      <c r="D33" s="11"/>
      <c r="E33" s="1"/>
      <c r="F33" s="781"/>
      <c r="G33" s="788">
        <f t="shared" si="1"/>
        <v>0.4520833333333333</v>
      </c>
    </row>
    <row r="34" spans="1:7" s="774" customFormat="1" ht="16.5" customHeight="1">
      <c r="A34" s="782">
        <v>5</v>
      </c>
      <c r="B34" s="267"/>
      <c r="C34" s="1026" t="s">
        <v>446</v>
      </c>
      <c r="D34" s="11" t="s">
        <v>89</v>
      </c>
      <c r="E34" s="1" t="s">
        <v>231</v>
      </c>
      <c r="F34" s="781">
        <v>10</v>
      </c>
      <c r="G34" s="788">
        <f t="shared" si="1"/>
        <v>0.4520833333333333</v>
      </c>
    </row>
    <row r="35" spans="1:7" ht="16.5" customHeight="1">
      <c r="A35" s="783"/>
      <c r="B35" s="785"/>
      <c r="C35" s="784"/>
      <c r="D35" s="764"/>
      <c r="E35" s="764"/>
      <c r="F35" s="787"/>
      <c r="G35" s="788">
        <f t="shared" si="1"/>
        <v>0.4590277777777777</v>
      </c>
    </row>
    <row r="36" spans="1:7" s="774" customFormat="1" ht="16.5" customHeight="1">
      <c r="A36" s="778"/>
      <c r="B36" s="785"/>
      <c r="C36" s="784"/>
      <c r="D36" s="764"/>
      <c r="E36" s="785"/>
      <c r="F36" s="787"/>
      <c r="G36" s="788">
        <f t="shared" si="1"/>
        <v>0.4590277777777777</v>
      </c>
    </row>
    <row r="37" spans="1:7" ht="16.5" customHeight="1">
      <c r="A37" s="778">
        <v>6</v>
      </c>
      <c r="B37" s="785" t="s">
        <v>72</v>
      </c>
      <c r="C37" s="796" t="s">
        <v>7</v>
      </c>
      <c r="D37" s="11" t="s">
        <v>89</v>
      </c>
      <c r="E37" s="1" t="s">
        <v>442</v>
      </c>
      <c r="F37" s="787">
        <v>1</v>
      </c>
      <c r="G37" s="788">
        <f t="shared" si="1"/>
        <v>0.4590277777777777</v>
      </c>
    </row>
    <row r="38" spans="1:7" ht="16.5" customHeight="1">
      <c r="A38" s="789"/>
      <c r="B38" s="763"/>
      <c r="D38" s="763"/>
      <c r="E38" s="763"/>
      <c r="F38" s="781"/>
      <c r="G38" s="788"/>
    </row>
    <row r="39" spans="1:7" ht="16.5" customHeight="1">
      <c r="A39" s="779"/>
      <c r="B39" s="763"/>
      <c r="C39" s="798"/>
      <c r="G39" s="788"/>
    </row>
    <row r="40" spans="1:7" s="800" customFormat="1" ht="16.5" customHeight="1">
      <c r="A40" s="783"/>
      <c r="B40" s="801"/>
      <c r="C40" s="802"/>
      <c r="D40" s="801"/>
      <c r="E40" s="801"/>
      <c r="F40" s="801"/>
      <c r="G40" s="801"/>
    </row>
    <row r="41" spans="1:7" s="800" customFormat="1" ht="16.5" customHeight="1">
      <c r="A41" s="801"/>
      <c r="B41" s="801"/>
      <c r="C41" s="802"/>
      <c r="D41" s="801"/>
      <c r="E41" s="801"/>
      <c r="F41" s="801"/>
      <c r="G41" s="801"/>
    </row>
    <row r="42" spans="1:7" s="800" customFormat="1" ht="16.5" customHeight="1">
      <c r="A42" s="803"/>
      <c r="B42" s="804" t="s">
        <v>75</v>
      </c>
      <c r="C42" s="805" t="s">
        <v>76</v>
      </c>
      <c r="D42" s="804" t="s">
        <v>75</v>
      </c>
      <c r="E42" s="806"/>
      <c r="F42" s="807" t="s">
        <v>75</v>
      </c>
      <c r="G42" s="808" t="s">
        <v>75</v>
      </c>
    </row>
    <row r="43" spans="1:7" s="800" customFormat="1" ht="16.5" customHeight="1">
      <c r="A43" s="789" t="s">
        <v>75</v>
      </c>
      <c r="B43" s="806"/>
      <c r="C43" s="805" t="s">
        <v>55</v>
      </c>
      <c r="D43" s="806"/>
      <c r="F43" s="801"/>
      <c r="G43" s="801"/>
    </row>
    <row r="44" spans="1:7" s="800" customFormat="1" ht="16.5" customHeight="1">
      <c r="A44" s="789"/>
      <c r="B44" s="806"/>
      <c r="C44" s="805"/>
      <c r="D44" s="806"/>
      <c r="F44" s="801"/>
      <c r="G44" s="801"/>
    </row>
    <row r="45" spans="1:7" s="800" customFormat="1" ht="16.5" customHeight="1">
      <c r="A45" s="783"/>
      <c r="B45" s="801"/>
      <c r="C45" s="802"/>
      <c r="D45" s="801"/>
      <c r="E45" s="801"/>
      <c r="F45" s="801"/>
      <c r="G45" s="801"/>
    </row>
    <row r="46" spans="1:7" s="800" customFormat="1" ht="16.5" customHeight="1">
      <c r="A46" s="801"/>
      <c r="B46" s="801"/>
      <c r="C46" s="802"/>
      <c r="D46" s="801"/>
      <c r="E46" s="801"/>
      <c r="F46" s="801"/>
      <c r="G46" s="801"/>
    </row>
    <row r="47" spans="1:7" s="800" customFormat="1" ht="16.5" customHeight="1">
      <c r="A47" s="803"/>
      <c r="B47" s="804"/>
      <c r="C47" s="805"/>
      <c r="D47" s="804"/>
      <c r="E47" s="806"/>
      <c r="F47" s="807"/>
      <c r="G47" s="808"/>
    </row>
    <row r="48" spans="1:7" s="800" customFormat="1" ht="16.5" customHeight="1">
      <c r="A48" s="789"/>
      <c r="B48" s="806"/>
      <c r="C48" s="805"/>
      <c r="D48" s="806"/>
      <c r="F48" s="801"/>
      <c r="G48" s="801"/>
    </row>
    <row r="49" spans="1:7" s="800" customFormat="1" ht="16.5" customHeight="1">
      <c r="A49" s="789"/>
      <c r="B49" s="806"/>
      <c r="C49" s="805"/>
      <c r="D49" s="806"/>
      <c r="F49" s="801"/>
      <c r="G49" s="801"/>
    </row>
    <row r="50" spans="1:7" s="800" customFormat="1" ht="16.5" customHeight="1">
      <c r="A50" s="789"/>
      <c r="B50" s="773"/>
      <c r="C50" s="797"/>
      <c r="D50" s="773"/>
      <c r="E50" s="773"/>
      <c r="F50" s="799"/>
      <c r="G50" s="809"/>
    </row>
    <row r="52" spans="2:7" ht="16.5" customHeight="1">
      <c r="B52" s="763"/>
      <c r="C52" s="798"/>
      <c r="G52" s="788"/>
    </row>
    <row r="53" ht="16.5" customHeight="1">
      <c r="A53" s="783"/>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workbookViewId="0" topLeftCell="A1">
      <selection activeCell="I32" sqref="I32"/>
    </sheetView>
  </sheetViews>
  <sheetFormatPr defaultColWidth="9.796875" defaultRowHeight="15"/>
  <cols>
    <col min="1" max="1" width="4.19921875" style="579" customWidth="1"/>
    <col min="2" max="2" width="3.69921875" style="579" customWidth="1"/>
    <col min="3" max="3" width="35.59765625" style="579" customWidth="1"/>
    <col min="4" max="4" width="2.69921875" style="579" customWidth="1"/>
    <col min="5" max="5" width="18.09765625" style="579" customWidth="1"/>
    <col min="6" max="6" width="3.69921875" style="579" customWidth="1"/>
    <col min="7" max="7" width="8.69921875" style="579" customWidth="1"/>
    <col min="8" max="8" width="3.69921875" style="579" customWidth="1"/>
    <col min="9" max="16384" width="9.69921875" style="579"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433</v>
      </c>
      <c r="F5" s="582"/>
      <c r="G5" s="582"/>
      <c r="I5" s="585"/>
    </row>
    <row r="6" spans="1:9" s="580" customFormat="1" ht="17.25">
      <c r="A6" s="582"/>
      <c r="B6" s="582"/>
      <c r="C6" s="584"/>
      <c r="F6" s="582"/>
      <c r="G6" s="582"/>
      <c r="I6" s="585"/>
    </row>
    <row r="7" spans="1:7" ht="15">
      <c r="A7" s="6" t="s">
        <v>66</v>
      </c>
      <c r="B7" s="582" t="s">
        <v>85</v>
      </c>
      <c r="C7" s="13" t="s">
        <v>67</v>
      </c>
      <c r="D7" s="2"/>
      <c r="E7" s="2" t="s">
        <v>82</v>
      </c>
      <c r="F7" s="586">
        <v>1</v>
      </c>
      <c r="G7" s="587">
        <f>TIME(10,30,0)</f>
        <v>0.4375</v>
      </c>
    </row>
    <row r="8" spans="1:7" ht="15">
      <c r="A8" s="2">
        <v>1.1</v>
      </c>
      <c r="B8" s="582" t="s">
        <v>85</v>
      </c>
      <c r="C8" s="814" t="s">
        <v>90</v>
      </c>
      <c r="D8" s="2"/>
      <c r="E8" s="2" t="s">
        <v>93</v>
      </c>
      <c r="F8" s="586">
        <v>10</v>
      </c>
      <c r="G8" s="587">
        <f>G7+TIME(0,F7,0)</f>
        <v>0.43819444444444444</v>
      </c>
    </row>
    <row r="9" spans="1:7" ht="12.75" customHeight="1">
      <c r="A9" s="2"/>
      <c r="B9" s="582"/>
      <c r="C9" s="815" t="s">
        <v>4</v>
      </c>
      <c r="D9" s="2"/>
      <c r="E9" s="2"/>
      <c r="F9" s="586"/>
      <c r="G9" s="587">
        <f aca="true" t="shared" si="0" ref="G9:G32">G8+TIME(0,F8,0)</f>
        <v>0.44513888888888886</v>
      </c>
    </row>
    <row r="10" spans="1:7" ht="12.75" customHeight="1">
      <c r="A10" s="2"/>
      <c r="B10" s="582"/>
      <c r="C10" s="815"/>
      <c r="D10" s="2"/>
      <c r="E10" s="2"/>
      <c r="F10" s="586"/>
      <c r="G10" s="587">
        <f t="shared" si="0"/>
        <v>0.44513888888888886</v>
      </c>
    </row>
    <row r="11" spans="1:7" ht="15" customHeight="1">
      <c r="A11" s="2"/>
      <c r="B11" s="582"/>
      <c r="C11" s="815"/>
      <c r="D11" s="2"/>
      <c r="E11" s="2"/>
      <c r="F11" s="586"/>
      <c r="G11" s="587">
        <f t="shared" si="0"/>
        <v>0.44513888888888886</v>
      </c>
    </row>
    <row r="12" spans="1:7" ht="15" customHeight="1">
      <c r="A12" s="2"/>
      <c r="B12" s="582"/>
      <c r="C12" s="815"/>
      <c r="D12" s="2"/>
      <c r="E12" s="2"/>
      <c r="F12" s="586"/>
      <c r="G12" s="587">
        <f>G11+TIME(0,F11,0)</f>
        <v>0.44513888888888886</v>
      </c>
    </row>
    <row r="13" spans="1:7" ht="15">
      <c r="A13" s="2">
        <v>2</v>
      </c>
      <c r="B13" s="2" t="s">
        <v>448</v>
      </c>
      <c r="C13" s="2"/>
      <c r="D13" s="6"/>
      <c r="E13" s="2" t="s">
        <v>449</v>
      </c>
      <c r="F13" s="586"/>
      <c r="G13" s="587">
        <f t="shared" si="0"/>
        <v>0.44513888888888886</v>
      </c>
    </row>
    <row r="14" spans="1:7" ht="15">
      <c r="A14" s="2"/>
      <c r="B14" s="2"/>
      <c r="C14" s="2"/>
      <c r="D14" s="6"/>
      <c r="E14" s="2"/>
      <c r="F14" s="586"/>
      <c r="G14" s="587">
        <f t="shared" si="0"/>
        <v>0.44513888888888886</v>
      </c>
    </row>
    <row r="15" spans="1:7" ht="15">
      <c r="A15" s="7">
        <v>2.1</v>
      </c>
      <c r="B15" s="2" t="s">
        <v>72</v>
      </c>
      <c r="C15" s="2" t="s">
        <v>205</v>
      </c>
      <c r="D15" s="6" t="s">
        <v>89</v>
      </c>
      <c r="E15" s="2" t="s">
        <v>169</v>
      </c>
      <c r="F15" s="586">
        <v>15</v>
      </c>
      <c r="G15" s="587">
        <f t="shared" si="0"/>
        <v>0.44513888888888886</v>
      </c>
    </row>
    <row r="16" spans="1:7" ht="15">
      <c r="A16" s="7">
        <v>2.2</v>
      </c>
      <c r="B16" s="2" t="s">
        <v>72</v>
      </c>
      <c r="C16" s="2" t="s">
        <v>213</v>
      </c>
      <c r="D16" s="6" t="s">
        <v>89</v>
      </c>
      <c r="E16" s="2" t="s">
        <v>92</v>
      </c>
      <c r="F16" s="586">
        <v>15</v>
      </c>
      <c r="G16" s="587">
        <f t="shared" si="0"/>
        <v>0.45555555555555555</v>
      </c>
    </row>
    <row r="17" spans="1:7" ht="15">
      <c r="A17" s="7">
        <v>2.3</v>
      </c>
      <c r="B17" s="2" t="s">
        <v>74</v>
      </c>
      <c r="C17" s="2" t="s">
        <v>250</v>
      </c>
      <c r="D17" s="6" t="s">
        <v>89</v>
      </c>
      <c r="E17" s="2" t="s">
        <v>229</v>
      </c>
      <c r="F17" s="586">
        <v>5</v>
      </c>
      <c r="G17" s="587">
        <f t="shared" si="0"/>
        <v>0.46597222222222223</v>
      </c>
    </row>
    <row r="18" spans="1:7" ht="15">
      <c r="A18" s="7">
        <v>2.4</v>
      </c>
      <c r="B18" s="2" t="s">
        <v>74</v>
      </c>
      <c r="C18" s="2" t="s">
        <v>220</v>
      </c>
      <c r="D18" s="6" t="s">
        <v>89</v>
      </c>
      <c r="E18" s="2" t="s">
        <v>82</v>
      </c>
      <c r="F18" s="586">
        <v>5</v>
      </c>
      <c r="G18" s="587">
        <f t="shared" si="0"/>
        <v>0.46944444444444444</v>
      </c>
    </row>
    <row r="19" spans="1:7" ht="15" hidden="1">
      <c r="A19" s="7">
        <v>2.5</v>
      </c>
      <c r="B19" s="2" t="s">
        <v>74</v>
      </c>
      <c r="C19" s="2" t="s">
        <v>274</v>
      </c>
      <c r="D19" s="6" t="s">
        <v>89</v>
      </c>
      <c r="E19" s="2" t="s">
        <v>121</v>
      </c>
      <c r="F19" s="586">
        <v>5</v>
      </c>
      <c r="G19" s="587">
        <f t="shared" si="0"/>
        <v>0.47291666666666665</v>
      </c>
    </row>
    <row r="20" spans="1:7" ht="15">
      <c r="A20" s="7">
        <v>2.5</v>
      </c>
      <c r="B20" s="2" t="s">
        <v>74</v>
      </c>
      <c r="C20" s="2" t="s">
        <v>275</v>
      </c>
      <c r="D20" s="6" t="s">
        <v>89</v>
      </c>
      <c r="E20" s="2" t="s">
        <v>223</v>
      </c>
      <c r="F20" s="586">
        <v>5</v>
      </c>
      <c r="G20" s="587">
        <f t="shared" si="0"/>
        <v>0.47638888888888886</v>
      </c>
    </row>
    <row r="21" spans="1:7" ht="15">
      <c r="A21" s="7"/>
      <c r="B21" s="2"/>
      <c r="C21" s="2" t="s">
        <v>274</v>
      </c>
      <c r="D21" s="6"/>
      <c r="E21" s="2" t="s">
        <v>121</v>
      </c>
      <c r="F21" s="586">
        <v>5</v>
      </c>
      <c r="G21" s="587">
        <f t="shared" si="0"/>
        <v>0.47986111111111107</v>
      </c>
    </row>
    <row r="22" spans="1:7" ht="15">
      <c r="A22" s="7">
        <v>2.7</v>
      </c>
      <c r="B22" s="2" t="s">
        <v>74</v>
      </c>
      <c r="C22" s="2" t="s">
        <v>276</v>
      </c>
      <c r="D22" s="6" t="s">
        <v>89</v>
      </c>
      <c r="E22" s="2" t="s">
        <v>279</v>
      </c>
      <c r="F22" s="586">
        <v>5</v>
      </c>
      <c r="G22" s="587">
        <f t="shared" si="0"/>
        <v>0.4833333333333333</v>
      </c>
    </row>
    <row r="23" spans="1:7" ht="15">
      <c r="A23" s="7">
        <v>2.8</v>
      </c>
      <c r="B23" s="2" t="s">
        <v>74</v>
      </c>
      <c r="C23" s="2" t="s">
        <v>281</v>
      </c>
      <c r="D23" s="6" t="s">
        <v>89</v>
      </c>
      <c r="E23" s="2" t="s">
        <v>278</v>
      </c>
      <c r="F23" s="586">
        <v>5</v>
      </c>
      <c r="G23" s="587">
        <f t="shared" si="0"/>
        <v>0.4868055555555555</v>
      </c>
    </row>
    <row r="24" spans="1:7" ht="15">
      <c r="A24" s="7">
        <v>2.9</v>
      </c>
      <c r="B24" s="2" t="s">
        <v>72</v>
      </c>
      <c r="C24" s="2" t="s">
        <v>277</v>
      </c>
      <c r="D24" s="6" t="s">
        <v>89</v>
      </c>
      <c r="E24" s="2" t="s">
        <v>233</v>
      </c>
      <c r="F24" s="586">
        <v>5</v>
      </c>
      <c r="G24" s="587">
        <f t="shared" si="0"/>
        <v>0.4902777777777777</v>
      </c>
    </row>
    <row r="25" spans="1:7" ht="15">
      <c r="A25" s="7" t="s">
        <v>447</v>
      </c>
      <c r="B25" s="2" t="s">
        <v>74</v>
      </c>
      <c r="C25" s="2" t="s">
        <v>221</v>
      </c>
      <c r="D25" s="6" t="s">
        <v>89</v>
      </c>
      <c r="E25" s="2" t="s">
        <v>280</v>
      </c>
      <c r="F25" s="586">
        <v>5</v>
      </c>
      <c r="G25" s="587">
        <f t="shared" si="0"/>
        <v>0.4937499999999999</v>
      </c>
    </row>
    <row r="26" ht="15">
      <c r="G26" s="587">
        <f t="shared" si="0"/>
        <v>0.4972222222222221</v>
      </c>
    </row>
    <row r="27" spans="1:7" s="582" customFormat="1" ht="12.75">
      <c r="A27" s="765" t="s">
        <v>70</v>
      </c>
      <c r="B27" s="582" t="s">
        <v>72</v>
      </c>
      <c r="C27" s="582" t="s">
        <v>450</v>
      </c>
      <c r="D27" s="6" t="s">
        <v>89</v>
      </c>
      <c r="E27" s="2" t="s">
        <v>231</v>
      </c>
      <c r="F27" s="586">
        <v>5</v>
      </c>
      <c r="G27" s="587"/>
    </row>
    <row r="28" spans="1:7" ht="15">
      <c r="A28" s="7"/>
      <c r="B28" s="2"/>
      <c r="C28" s="2"/>
      <c r="D28" s="6"/>
      <c r="E28" s="2"/>
      <c r="F28" s="586"/>
      <c r="G28" s="587">
        <f>G26+TIME(0,F26,0)</f>
        <v>0.4972222222222221</v>
      </c>
    </row>
    <row r="29" spans="1:7" s="772" customFormat="1" ht="15">
      <c r="A29" s="765" t="s">
        <v>83</v>
      </c>
      <c r="B29" s="766" t="s">
        <v>74</v>
      </c>
      <c r="C29" s="767"/>
      <c r="D29" s="768" t="s">
        <v>68</v>
      </c>
      <c r="E29" s="769"/>
      <c r="F29" s="770"/>
      <c r="G29" s="771">
        <f t="shared" si="0"/>
        <v>0.4972222222222221</v>
      </c>
    </row>
    <row r="30" spans="1:7" ht="15">
      <c r="A30" s="7"/>
      <c r="B30" s="2"/>
      <c r="C30" s="588"/>
      <c r="D30" s="6"/>
      <c r="E30" s="2"/>
      <c r="F30" s="586"/>
      <c r="G30" s="587">
        <f t="shared" si="0"/>
        <v>0.4972222222222221</v>
      </c>
    </row>
    <row r="31" spans="1:7" ht="15">
      <c r="A31" s="7"/>
      <c r="B31" s="2"/>
      <c r="C31" s="588" t="s">
        <v>87</v>
      </c>
      <c r="D31" s="6"/>
      <c r="E31" s="2"/>
      <c r="F31" s="586"/>
      <c r="G31" s="587">
        <f t="shared" si="0"/>
        <v>0.4972222222222221</v>
      </c>
    </row>
    <row r="32" spans="1:7" ht="15">
      <c r="A32" s="7" t="s">
        <v>84</v>
      </c>
      <c r="B32" s="2" t="s">
        <v>72</v>
      </c>
      <c r="C32" s="2" t="s">
        <v>178</v>
      </c>
      <c r="D32" s="2" t="s">
        <v>68</v>
      </c>
      <c r="E32" s="2" t="s">
        <v>82</v>
      </c>
      <c r="F32" s="586">
        <v>60</v>
      </c>
      <c r="G32" s="587">
        <f t="shared" si="0"/>
        <v>0.4972222222222221</v>
      </c>
    </row>
    <row r="33" spans="1:7" ht="15">
      <c r="A33" s="7"/>
      <c r="B33" s="2"/>
      <c r="C33" s="2"/>
      <c r="D33" s="2"/>
      <c r="E33" s="2"/>
      <c r="F33" s="586"/>
      <c r="G33" s="587"/>
    </row>
    <row r="34" spans="1:7" ht="15">
      <c r="A34" s="7"/>
      <c r="B34" s="2" t="s">
        <v>232</v>
      </c>
      <c r="C34" s="2"/>
      <c r="D34" s="2"/>
      <c r="E34" s="2"/>
      <c r="F34" s="586"/>
      <c r="G34" s="587">
        <f>TIME(13,30,0)</f>
        <v>0.5625</v>
      </c>
    </row>
    <row r="35" spans="1:7" ht="15">
      <c r="A35" s="7"/>
      <c r="B35" s="2"/>
      <c r="C35" s="2"/>
      <c r="D35" s="2"/>
      <c r="E35" s="2"/>
      <c r="F35" s="586"/>
      <c r="G35" s="587"/>
    </row>
    <row r="36" spans="1:7" ht="15">
      <c r="A36" s="7"/>
      <c r="B36" s="589"/>
      <c r="C36" s="590" t="s">
        <v>14</v>
      </c>
      <c r="D36" s="589"/>
      <c r="E36" s="589"/>
      <c r="F36" s="586"/>
      <c r="G36" s="587"/>
    </row>
    <row r="37" spans="1:7" ht="15">
      <c r="A37" s="7"/>
      <c r="B37" s="589"/>
      <c r="C37" s="590"/>
      <c r="D37" s="589"/>
      <c r="E37" s="589"/>
      <c r="F37" s="586"/>
      <c r="G37" s="587"/>
    </row>
    <row r="38" spans="1:7" ht="15">
      <c r="A38" s="7" t="s">
        <v>75</v>
      </c>
      <c r="B38" s="2" t="s">
        <v>75</v>
      </c>
      <c r="C38" s="582" t="s">
        <v>76</v>
      </c>
      <c r="D38" s="2" t="s">
        <v>75</v>
      </c>
      <c r="E38" s="582"/>
      <c r="F38" s="586" t="s">
        <v>75</v>
      </c>
      <c r="G38" s="587" t="s">
        <v>75</v>
      </c>
    </row>
    <row r="39" spans="1:4" ht="15">
      <c r="A39" s="2"/>
      <c r="B39" s="582"/>
      <c r="C39" s="582" t="s">
        <v>77</v>
      </c>
      <c r="D39" s="582"/>
    </row>
    <row r="41" ht="15">
      <c r="C41" s="579" t="s">
        <v>75</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8">
      <selection activeCell="C8" sqref="C8"/>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11" customFormat="1" ht="21">
      <c r="A1" s="608" t="s">
        <v>429</v>
      </c>
      <c r="B1" s="609"/>
      <c r="C1" s="610"/>
      <c r="D1" s="609"/>
      <c r="E1" s="609"/>
      <c r="F1" s="609"/>
      <c r="G1" s="609"/>
    </row>
    <row r="2" spans="1:7" s="611" customFormat="1" ht="18" customHeight="1">
      <c r="A2" s="612" t="s">
        <v>427</v>
      </c>
      <c r="B2" s="613"/>
      <c r="C2" s="614"/>
      <c r="D2" s="613"/>
      <c r="E2" s="613"/>
      <c r="F2" s="613"/>
      <c r="G2" s="613"/>
    </row>
    <row r="3" spans="1:7" s="611" customFormat="1" ht="18" customHeight="1">
      <c r="A3" s="615" t="s">
        <v>428</v>
      </c>
      <c r="B3" s="613"/>
      <c r="C3" s="616"/>
      <c r="D3" s="613"/>
      <c r="E3" s="613"/>
      <c r="F3" s="613"/>
      <c r="G3" s="613"/>
    </row>
    <row r="4" spans="1:9" s="580" customFormat="1" ht="17.25">
      <c r="A4" s="581"/>
      <c r="C4" s="10" t="s">
        <v>430</v>
      </c>
      <c r="D4" s="582"/>
      <c r="E4" s="582"/>
      <c r="F4" s="582"/>
      <c r="G4" s="582"/>
      <c r="I4" s="583"/>
    </row>
    <row r="5" spans="1:9" s="580" customFormat="1" ht="17.25">
      <c r="A5" s="582"/>
      <c r="B5" s="582"/>
      <c r="C5" s="584" t="s">
        <v>432</v>
      </c>
      <c r="F5" s="582"/>
      <c r="G5" s="582"/>
      <c r="I5" s="585"/>
    </row>
    <row r="6" spans="1:7" ht="15">
      <c r="A6" s="1"/>
      <c r="B6" s="1"/>
      <c r="D6" s="1"/>
      <c r="E6" s="1"/>
      <c r="F6" s="1"/>
      <c r="G6" s="1"/>
    </row>
    <row r="7" spans="1:7" ht="15">
      <c r="A7" s="2" t="s">
        <v>66</v>
      </c>
      <c r="B7" s="1" t="s">
        <v>85</v>
      </c>
      <c r="C7" s="2" t="s">
        <v>67</v>
      </c>
      <c r="D7" s="2" t="s">
        <v>68</v>
      </c>
      <c r="E7" s="6" t="s">
        <v>82</v>
      </c>
      <c r="F7" s="3">
        <v>1</v>
      </c>
      <c r="G7" s="4">
        <f>TIME(8,0,0)</f>
        <v>0.3333333333333333</v>
      </c>
    </row>
    <row r="8" spans="1:7" ht="15">
      <c r="A8" s="2" t="s">
        <v>69</v>
      </c>
      <c r="B8" s="1"/>
      <c r="C8" s="2"/>
      <c r="D8" s="2"/>
      <c r="E8" s="2"/>
      <c r="F8" s="3"/>
      <c r="G8" s="4">
        <f aca="true" t="shared" si="0" ref="G8:G15">G7+TIME(0,F7,0)</f>
        <v>0.33402777777777776</v>
      </c>
    </row>
    <row r="9" spans="1:7" ht="15">
      <c r="A9" s="2" t="s">
        <v>70</v>
      </c>
      <c r="B9" s="2" t="s">
        <v>85</v>
      </c>
      <c r="C9" s="2" t="s">
        <v>90</v>
      </c>
      <c r="D9" s="2" t="s">
        <v>68</v>
      </c>
      <c r="E9" s="2" t="s">
        <v>82</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71</v>
      </c>
      <c r="C12" s="2"/>
      <c r="D12" s="2"/>
      <c r="E12" s="2"/>
      <c r="F12" s="3"/>
      <c r="G12" s="4">
        <f t="shared" si="0"/>
        <v>0.3347222222222222</v>
      </c>
    </row>
    <row r="13" spans="1:7" ht="15">
      <c r="A13" s="8" t="s">
        <v>83</v>
      </c>
      <c r="B13" s="2" t="s">
        <v>73</v>
      </c>
      <c r="C13" s="1" t="s">
        <v>88</v>
      </c>
      <c r="D13" s="2" t="s">
        <v>68</v>
      </c>
      <c r="E13" s="5" t="s">
        <v>82</v>
      </c>
      <c r="F13" s="3">
        <v>5</v>
      </c>
      <c r="G13" s="4">
        <f t="shared" si="0"/>
        <v>0.3347222222222222</v>
      </c>
    </row>
    <row r="14" spans="1:7" ht="15">
      <c r="A14" s="8"/>
      <c r="B14" s="1"/>
      <c r="C14" s="14"/>
      <c r="D14" s="1"/>
      <c r="E14" s="1"/>
      <c r="F14" s="1"/>
      <c r="G14" s="4">
        <f t="shared" si="0"/>
        <v>0.3381944444444444</v>
      </c>
    </row>
    <row r="15" spans="1:7" ht="15">
      <c r="A15" s="7" t="s">
        <v>22</v>
      </c>
      <c r="B15" s="1" t="s">
        <v>72</v>
      </c>
      <c r="C15" s="14" t="s">
        <v>214</v>
      </c>
      <c r="D15" s="11" t="s">
        <v>89</v>
      </c>
      <c r="E15" s="1" t="s">
        <v>92</v>
      </c>
      <c r="F15" s="1">
        <v>5</v>
      </c>
      <c r="G15" s="4">
        <f t="shared" si="0"/>
        <v>0.3381944444444444</v>
      </c>
    </row>
    <row r="16" spans="1:7" ht="15">
      <c r="A16" s="7"/>
      <c r="B16" s="1"/>
      <c r="C16" s="732"/>
      <c r="D16" s="11"/>
      <c r="E16" s="1"/>
      <c r="F16" s="1"/>
      <c r="G16" s="4"/>
    </row>
    <row r="17" spans="1:7" ht="15">
      <c r="A17" s="7" t="s">
        <v>23</v>
      </c>
      <c r="B17" s="1" t="s">
        <v>72</v>
      </c>
      <c r="C17" s="14" t="s">
        <v>222</v>
      </c>
      <c r="D17" s="11" t="s">
        <v>89</v>
      </c>
      <c r="E17" s="1" t="s">
        <v>169</v>
      </c>
      <c r="F17" s="1">
        <v>10</v>
      </c>
      <c r="G17" s="4">
        <f>G15+TIME(0,F15,0)</f>
        <v>0.3416666666666666</v>
      </c>
    </row>
    <row r="18" spans="1:7" ht="15">
      <c r="A18" s="7" t="s">
        <v>170</v>
      </c>
      <c r="B18" s="1" t="s">
        <v>74</v>
      </c>
      <c r="C18" s="14" t="s">
        <v>43</v>
      </c>
      <c r="D18" s="11" t="s">
        <v>89</v>
      </c>
      <c r="E18" s="1" t="s">
        <v>229</v>
      </c>
      <c r="F18" s="1">
        <v>5</v>
      </c>
      <c r="G18" s="4">
        <f aca="true" t="shared" si="1" ref="G18:G26">G17+TIME(0,F17,0)</f>
        <v>0.34861111111111104</v>
      </c>
    </row>
    <row r="19" spans="1:7" ht="15">
      <c r="A19" s="7" t="s">
        <v>62</v>
      </c>
      <c r="B19" s="1" t="s">
        <v>74</v>
      </c>
      <c r="C19" s="14" t="s">
        <v>257</v>
      </c>
      <c r="D19" s="11" t="s">
        <v>89</v>
      </c>
      <c r="E19" s="1" t="s">
        <v>82</v>
      </c>
      <c r="F19" s="1">
        <v>5</v>
      </c>
      <c r="G19" s="4">
        <f t="shared" si="1"/>
        <v>0.35208333333333325</v>
      </c>
    </row>
    <row r="20" spans="1:7" ht="15">
      <c r="A20" s="7" t="s">
        <v>63</v>
      </c>
      <c r="B20" s="1" t="s">
        <v>72</v>
      </c>
      <c r="C20" s="14" t="s">
        <v>17</v>
      </c>
      <c r="D20" s="11" t="s">
        <v>89</v>
      </c>
      <c r="E20" s="1" t="s">
        <v>121</v>
      </c>
      <c r="F20" s="1">
        <v>5</v>
      </c>
      <c r="G20" s="4">
        <f t="shared" si="1"/>
        <v>0.35555555555555546</v>
      </c>
    </row>
    <row r="21" spans="1:7" ht="15">
      <c r="A21" s="7" t="s">
        <v>63</v>
      </c>
      <c r="B21" s="1" t="s">
        <v>74</v>
      </c>
      <c r="C21" s="14" t="s">
        <v>18</v>
      </c>
      <c r="D21" s="1" t="s">
        <v>89</v>
      </c>
      <c r="E21" s="1" t="s">
        <v>223</v>
      </c>
      <c r="F21" s="3">
        <v>5</v>
      </c>
      <c r="G21" s="4">
        <f t="shared" si="1"/>
        <v>0.35902777777777767</v>
      </c>
    </row>
    <row r="22" spans="1:7" ht="15">
      <c r="A22" s="7" t="s">
        <v>24</v>
      </c>
      <c r="B22" s="1" t="s">
        <v>74</v>
      </c>
      <c r="C22" s="14" t="s">
        <v>19</v>
      </c>
      <c r="D22" s="1" t="s">
        <v>89</v>
      </c>
      <c r="E22" s="1" t="s">
        <v>279</v>
      </c>
      <c r="F22" s="1">
        <v>5</v>
      </c>
      <c r="G22" s="4">
        <f t="shared" si="1"/>
        <v>0.3624999999999999</v>
      </c>
    </row>
    <row r="23" spans="1:7" ht="15">
      <c r="A23" s="7" t="s">
        <v>25</v>
      </c>
      <c r="B23" s="1" t="s">
        <v>74</v>
      </c>
      <c r="C23" s="14" t="s">
        <v>20</v>
      </c>
      <c r="D23" s="1" t="s">
        <v>89</v>
      </c>
      <c r="E23" s="1" t="s">
        <v>278</v>
      </c>
      <c r="F23" s="3">
        <v>5</v>
      </c>
      <c r="G23" s="4">
        <f t="shared" si="1"/>
        <v>0.3659722222222221</v>
      </c>
    </row>
    <row r="24" spans="1:7" ht="15">
      <c r="A24" s="7" t="s">
        <v>26</v>
      </c>
      <c r="B24" s="2" t="s">
        <v>72</v>
      </c>
      <c r="C24" s="14" t="s">
        <v>21</v>
      </c>
      <c r="D24" s="1" t="s">
        <v>89</v>
      </c>
      <c r="E24" s="1" t="s">
        <v>233</v>
      </c>
      <c r="F24" s="1">
        <v>5</v>
      </c>
      <c r="G24" s="4">
        <f t="shared" si="1"/>
        <v>0.3694444444444443</v>
      </c>
    </row>
    <row r="25" spans="1:7" ht="15">
      <c r="A25" s="7" t="s">
        <v>27</v>
      </c>
      <c r="B25" s="1" t="s">
        <v>74</v>
      </c>
      <c r="C25" s="14" t="s">
        <v>124</v>
      </c>
      <c r="D25" s="1" t="s">
        <v>89</v>
      </c>
      <c r="E25" s="1" t="s">
        <v>280</v>
      </c>
      <c r="F25" s="1">
        <v>5</v>
      </c>
      <c r="G25" s="4">
        <f t="shared" si="1"/>
        <v>0.3729166666666665</v>
      </c>
    </row>
    <row r="26" spans="1:7" ht="15">
      <c r="A26" s="7" t="s">
        <v>28</v>
      </c>
      <c r="B26" s="1" t="s">
        <v>72</v>
      </c>
      <c r="C26" s="14" t="s">
        <v>2</v>
      </c>
      <c r="D26" s="1" t="s">
        <v>89</v>
      </c>
      <c r="E26" s="1" t="s">
        <v>3</v>
      </c>
      <c r="F26" s="1">
        <v>10</v>
      </c>
      <c r="G26" s="4">
        <f t="shared" si="1"/>
        <v>0.3763888888888887</v>
      </c>
    </row>
    <row r="27" spans="1:7" ht="15">
      <c r="A27" s="7" t="s">
        <v>29</v>
      </c>
      <c r="B27" s="1" t="s">
        <v>74</v>
      </c>
      <c r="C27" s="14" t="s">
        <v>168</v>
      </c>
      <c r="D27" s="11" t="s">
        <v>89</v>
      </c>
      <c r="E27" s="1" t="s">
        <v>65</v>
      </c>
      <c r="F27" s="1">
        <v>5</v>
      </c>
      <c r="G27" s="4">
        <f>G26+TIME(0,F27,0)</f>
        <v>0.3798611111111109</v>
      </c>
    </row>
    <row r="28" spans="1:7" ht="15">
      <c r="A28" s="7" t="s">
        <v>30</v>
      </c>
      <c r="B28" s="1" t="s">
        <v>74</v>
      </c>
      <c r="C28" s="14" t="s">
        <v>44</v>
      </c>
      <c r="D28" s="11" t="s">
        <v>89</v>
      </c>
      <c r="E28" s="1" t="s">
        <v>231</v>
      </c>
      <c r="F28" s="1">
        <v>5</v>
      </c>
      <c r="G28" s="4">
        <f aca="true" t="shared" si="2" ref="G28:G46">G27+TIME(0,F28,0)</f>
        <v>0.38333333333333314</v>
      </c>
    </row>
    <row r="29" spans="1:7" ht="15">
      <c r="A29" s="7" t="s">
        <v>31</v>
      </c>
      <c r="B29" s="1" t="s">
        <v>74</v>
      </c>
      <c r="C29" s="14" t="s">
        <v>258</v>
      </c>
      <c r="D29" s="11" t="s">
        <v>89</v>
      </c>
      <c r="E29" s="1" t="s">
        <v>259</v>
      </c>
      <c r="F29" s="1">
        <v>5</v>
      </c>
      <c r="G29" s="4">
        <f t="shared" si="2"/>
        <v>0.38680555555555535</v>
      </c>
    </row>
    <row r="30" spans="1:7" ht="15">
      <c r="A30" s="7" t="s">
        <v>32</v>
      </c>
      <c r="B30" s="1" t="s">
        <v>74</v>
      </c>
      <c r="C30" s="14" t="s">
        <v>45</v>
      </c>
      <c r="D30" s="11" t="s">
        <v>89</v>
      </c>
      <c r="E30" s="1" t="s">
        <v>15</v>
      </c>
      <c r="F30" s="1">
        <v>5</v>
      </c>
      <c r="G30" s="4">
        <f t="shared" si="2"/>
        <v>0.39027777777777756</v>
      </c>
    </row>
    <row r="31" spans="1:7" ht="15">
      <c r="A31" s="7" t="s">
        <v>33</v>
      </c>
      <c r="B31" s="267" t="s">
        <v>74</v>
      </c>
      <c r="C31" s="14" t="s">
        <v>16</v>
      </c>
      <c r="D31" s="269" t="s">
        <v>89</v>
      </c>
      <c r="E31" s="267" t="s">
        <v>298</v>
      </c>
      <c r="F31" s="1">
        <v>5</v>
      </c>
      <c r="G31" s="4">
        <f t="shared" si="2"/>
        <v>0.39374999999999977</v>
      </c>
    </row>
    <row r="32" spans="1:7" ht="15">
      <c r="A32" s="7" t="s">
        <v>34</v>
      </c>
      <c r="B32" s="267" t="s">
        <v>74</v>
      </c>
      <c r="C32" s="14" t="s">
        <v>46</v>
      </c>
      <c r="D32" s="11" t="s">
        <v>89</v>
      </c>
      <c r="E32" s="1" t="s">
        <v>82</v>
      </c>
      <c r="F32" s="1">
        <v>5</v>
      </c>
      <c r="G32" s="4">
        <f t="shared" si="2"/>
        <v>0.397222222222222</v>
      </c>
    </row>
    <row r="33" spans="1:7" ht="15">
      <c r="A33" s="7" t="s">
        <v>35</v>
      </c>
      <c r="B33" s="267" t="s">
        <v>74</v>
      </c>
      <c r="C33" s="14" t="s">
        <v>47</v>
      </c>
      <c r="D33" s="11" t="s">
        <v>89</v>
      </c>
      <c r="E33" s="1" t="s">
        <v>223</v>
      </c>
      <c r="F33" s="1">
        <v>5</v>
      </c>
      <c r="G33" s="4">
        <f t="shared" si="2"/>
        <v>0.4006944444444442</v>
      </c>
    </row>
    <row r="34" spans="1:7" ht="15">
      <c r="A34" s="7" t="s">
        <v>36</v>
      </c>
      <c r="B34" s="267" t="s">
        <v>74</v>
      </c>
      <c r="C34" s="14"/>
      <c r="D34" s="11" t="s">
        <v>89</v>
      </c>
      <c r="E34" s="1"/>
      <c r="F34" s="1"/>
      <c r="G34" s="4">
        <f t="shared" si="2"/>
        <v>0.4006944444444442</v>
      </c>
    </row>
    <row r="35" spans="1:7" ht="15">
      <c r="A35" s="7" t="s">
        <v>37</v>
      </c>
      <c r="B35" s="267" t="s">
        <v>74</v>
      </c>
      <c r="C35" s="14" t="s">
        <v>451</v>
      </c>
      <c r="D35" s="11" t="s">
        <v>89</v>
      </c>
      <c r="E35" s="1" t="s">
        <v>231</v>
      </c>
      <c r="F35" s="1">
        <v>5</v>
      </c>
      <c r="G35" s="4">
        <f t="shared" si="2"/>
        <v>0.4041666666666664</v>
      </c>
    </row>
    <row r="36" spans="1:7" ht="15">
      <c r="A36" s="7" t="s">
        <v>38</v>
      </c>
      <c r="B36" s="267"/>
      <c r="C36" s="268"/>
      <c r="D36" s="11"/>
      <c r="E36" s="267"/>
      <c r="F36" s="1"/>
      <c r="G36" s="4">
        <f t="shared" si="2"/>
        <v>0.4041666666666664</v>
      </c>
    </row>
    <row r="37" spans="1:7" ht="15">
      <c r="A37" s="7" t="s">
        <v>39</v>
      </c>
      <c r="B37" s="267"/>
      <c r="C37" s="268"/>
      <c r="D37" s="11" t="s">
        <v>89</v>
      </c>
      <c r="E37" s="267"/>
      <c r="F37" s="1"/>
      <c r="G37" s="4">
        <f t="shared" si="2"/>
        <v>0.4041666666666664</v>
      </c>
    </row>
    <row r="38" spans="1:7" ht="15">
      <c r="A38" s="7" t="s">
        <v>40</v>
      </c>
      <c r="B38" s="2"/>
      <c r="C38" s="9" t="s">
        <v>452</v>
      </c>
      <c r="D38" s="11" t="s">
        <v>89</v>
      </c>
      <c r="E38" s="2" t="s">
        <v>82</v>
      </c>
      <c r="F38" s="3">
        <v>10</v>
      </c>
      <c r="G38" s="4">
        <f t="shared" si="2"/>
        <v>0.4111111111111108</v>
      </c>
    </row>
    <row r="39" spans="1:7" ht="15">
      <c r="A39" s="8"/>
      <c r="B39" s="2"/>
      <c r="C39" s="9"/>
      <c r="D39" s="11" t="s">
        <v>89</v>
      </c>
      <c r="E39" s="5"/>
      <c r="F39" s="3"/>
      <c r="G39" s="4">
        <f t="shared" si="2"/>
        <v>0.4111111111111108</v>
      </c>
    </row>
    <row r="40" spans="1:7" ht="15">
      <c r="A40" s="8" t="s">
        <v>84</v>
      </c>
      <c r="B40" s="2" t="s">
        <v>73</v>
      </c>
      <c r="C40" s="1" t="s">
        <v>87</v>
      </c>
      <c r="D40" s="2" t="s">
        <v>68</v>
      </c>
      <c r="E40" s="5" t="s">
        <v>82</v>
      </c>
      <c r="F40" s="3">
        <v>5</v>
      </c>
      <c r="G40" s="4">
        <f t="shared" si="2"/>
        <v>0.414583333333333</v>
      </c>
    </row>
    <row r="41" spans="1:7" ht="15">
      <c r="A41" s="8"/>
      <c r="B41" s="2"/>
      <c r="C41" s="9"/>
      <c r="D41" s="2"/>
      <c r="E41" s="5"/>
      <c r="F41" s="3"/>
      <c r="G41" s="4">
        <f t="shared" si="2"/>
        <v>0.414583333333333</v>
      </c>
    </row>
    <row r="42" ht="15">
      <c r="G42" s="4">
        <f t="shared" si="2"/>
        <v>0.414583333333333</v>
      </c>
    </row>
    <row r="43" spans="1:7" ht="15">
      <c r="A43" s="8" t="s">
        <v>122</v>
      </c>
      <c r="B43" s="2" t="s">
        <v>73</v>
      </c>
      <c r="C43" s="5" t="s">
        <v>317</v>
      </c>
      <c r="D43" s="2" t="s">
        <v>68</v>
      </c>
      <c r="E43" s="5" t="s">
        <v>82</v>
      </c>
      <c r="F43" s="3">
        <v>5</v>
      </c>
      <c r="G43" s="4">
        <f t="shared" si="2"/>
        <v>0.41805555555555524</v>
      </c>
    </row>
    <row r="44" spans="1:7" ht="15">
      <c r="A44" s="8" t="s">
        <v>123</v>
      </c>
      <c r="B44" s="2" t="s">
        <v>72</v>
      </c>
      <c r="C44" s="5" t="s">
        <v>86</v>
      </c>
      <c r="D44" s="2" t="s">
        <v>68</v>
      </c>
      <c r="E44" s="5" t="s">
        <v>82</v>
      </c>
      <c r="F44" s="3">
        <v>1</v>
      </c>
      <c r="G44" s="4">
        <f t="shared" si="2"/>
        <v>0.4187499999999997</v>
      </c>
    </row>
    <row r="45" spans="1:7" ht="15">
      <c r="A45" s="7"/>
      <c r="B45" s="2"/>
      <c r="C45" s="5"/>
      <c r="D45" s="2"/>
      <c r="E45" s="5"/>
      <c r="F45" s="3"/>
      <c r="G45" s="4">
        <f t="shared" si="2"/>
        <v>0.4187499999999997</v>
      </c>
    </row>
    <row r="46" spans="1:7" ht="15">
      <c r="A46" s="7"/>
      <c r="B46" s="2"/>
      <c r="C46" s="14"/>
      <c r="D46" s="11"/>
      <c r="E46" s="1"/>
      <c r="F46" s="1"/>
      <c r="G46" s="4">
        <f t="shared" si="2"/>
        <v>0.4187499999999997</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75</v>
      </c>
      <c r="B55" s="2" t="s">
        <v>75</v>
      </c>
      <c r="C55" s="1" t="s">
        <v>76</v>
      </c>
      <c r="D55" s="2" t="s">
        <v>75</v>
      </c>
      <c r="E55" s="1"/>
      <c r="F55" s="3" t="s">
        <v>75</v>
      </c>
      <c r="G55" s="4" t="s">
        <v>75</v>
      </c>
    </row>
    <row r="56" spans="1:4" ht="15">
      <c r="A56" s="2"/>
      <c r="B56" s="1"/>
      <c r="C56" s="1" t="s">
        <v>77</v>
      </c>
      <c r="D56" s="1"/>
    </row>
    <row r="57" spans="1:4" ht="15">
      <c r="A57" s="2" t="s">
        <v>78</v>
      </c>
      <c r="B57" s="1"/>
      <c r="C57" s="1"/>
      <c r="D57" s="1"/>
    </row>
    <row r="58" spans="1:3" ht="15">
      <c r="A58" s="2" t="s">
        <v>79</v>
      </c>
      <c r="B58" s="1"/>
      <c r="C58" s="1"/>
    </row>
    <row r="59" spans="1:3" ht="15">
      <c r="A59" s="2" t="s">
        <v>80</v>
      </c>
      <c r="B59" s="1"/>
      <c r="C59" s="1"/>
    </row>
    <row r="60" spans="1:3" ht="15">
      <c r="A60" s="2" t="s">
        <v>81</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1" sqref="A1"/>
    </sheetView>
  </sheetViews>
  <sheetFormatPr defaultColWidth="8.796875" defaultRowHeight="15"/>
  <cols>
    <col min="1" max="1" width="6.296875" style="176" customWidth="1"/>
    <col min="2" max="2" width="28.19921875" style="179" customWidth="1"/>
    <col min="3" max="3" width="42.796875" style="179" customWidth="1"/>
    <col min="4" max="14" width="12.5" style="179" customWidth="1"/>
    <col min="15" max="15" width="13.3984375" style="179" customWidth="1"/>
    <col min="16" max="17" width="12.5" style="179" customWidth="1"/>
    <col min="18" max="18" width="14.69921875" style="179" customWidth="1"/>
    <col min="19" max="22" width="12.5" style="179" customWidth="1"/>
    <col min="23" max="24" width="13.796875" style="179" customWidth="1"/>
    <col min="25" max="25" width="13" style="179" customWidth="1"/>
    <col min="26" max="30" width="12.5" style="179" customWidth="1"/>
    <col min="31" max="31" width="13.796875" style="177" customWidth="1"/>
    <col min="32" max="32" width="14.296875" style="178" customWidth="1"/>
    <col min="33" max="33" width="10.5" style="179" bestFit="1" customWidth="1"/>
    <col min="34" max="34" width="6.796875" style="179" customWidth="1"/>
    <col min="35" max="35" width="12.69921875" style="179" bestFit="1" customWidth="1"/>
    <col min="36" max="16384" width="6.796875" style="179" customWidth="1"/>
  </cols>
  <sheetData>
    <row r="1" spans="3:32" s="122" customFormat="1" ht="16.5" customHeight="1" thickBot="1">
      <c r="C1" s="407"/>
      <c r="AF1" s="152"/>
    </row>
    <row r="2" spans="2:32" s="122" customFormat="1" ht="29.25" customHeight="1">
      <c r="B2" s="1259"/>
      <c r="C2" s="1349" t="s">
        <v>456</v>
      </c>
      <c r="D2" s="1350"/>
      <c r="E2" s="1350"/>
      <c r="F2" s="1350"/>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1"/>
      <c r="AE2" s="153"/>
      <c r="AF2" s="152"/>
    </row>
    <row r="3" spans="2:32" s="122" customFormat="1" ht="29.25" customHeight="1">
      <c r="B3" s="1260"/>
      <c r="C3" s="1352"/>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4"/>
      <c r="AE3" s="153"/>
      <c r="AF3" s="152"/>
    </row>
    <row r="4" spans="2:32" s="122" customFormat="1" ht="63" customHeight="1" thickBot="1">
      <c r="B4" s="1261"/>
      <c r="C4" s="1355" t="s">
        <v>427</v>
      </c>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7"/>
      <c r="AE4" s="153"/>
      <c r="AF4" s="152"/>
    </row>
    <row r="5" spans="2:32" s="122" customFormat="1" ht="38.25" customHeight="1" thickBot="1">
      <c r="B5" s="617" t="str">
        <f>'[1]802.11 Cover'!$C$3</f>
        <v>INTERIM</v>
      </c>
      <c r="C5" s="1358" t="s">
        <v>428</v>
      </c>
      <c r="D5" s="1359"/>
      <c r="E5" s="1359"/>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60"/>
      <c r="AE5" s="153"/>
      <c r="AF5" s="152"/>
    </row>
    <row r="6" spans="2:32" s="122" customFormat="1" ht="27.75" customHeight="1">
      <c r="B6" s="1268" t="str">
        <f>'[1]802.11 Cover'!$C$4</f>
        <v>R1</v>
      </c>
      <c r="C6" s="1358"/>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60"/>
      <c r="AE6" s="153"/>
      <c r="AF6" s="152"/>
    </row>
    <row r="7" spans="2:32" s="122" customFormat="1" ht="38.25" customHeight="1" thickBot="1">
      <c r="B7" s="1269"/>
      <c r="C7" s="618" t="s">
        <v>13</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E7" s="154"/>
      <c r="AF7" s="152"/>
    </row>
    <row r="8" spans="1:31" s="410" customFormat="1" ht="48" customHeight="1" thickBot="1">
      <c r="A8" s="408"/>
      <c r="B8" s="1270"/>
      <c r="C8" s="409" t="s">
        <v>457</v>
      </c>
      <c r="D8" s="1271" t="s">
        <v>458</v>
      </c>
      <c r="E8" s="1272"/>
      <c r="F8" s="1272"/>
      <c r="G8" s="1272"/>
      <c r="H8" s="1272"/>
      <c r="I8" s="1273"/>
      <c r="J8" s="1271" t="s">
        <v>459</v>
      </c>
      <c r="K8" s="1272"/>
      <c r="L8" s="1272"/>
      <c r="M8" s="1272"/>
      <c r="N8" s="1272"/>
      <c r="O8" s="1273"/>
      <c r="P8" s="1361" t="s">
        <v>460</v>
      </c>
      <c r="Q8" s="1362"/>
      <c r="R8" s="1362"/>
      <c r="S8" s="1362"/>
      <c r="T8" s="1363"/>
      <c r="U8" s="1343" t="s">
        <v>461</v>
      </c>
      <c r="V8" s="1344"/>
      <c r="W8" s="1344"/>
      <c r="X8" s="1344"/>
      <c r="Y8" s="1344"/>
      <c r="Z8" s="1345" t="s">
        <v>462</v>
      </c>
      <c r="AA8" s="1346"/>
      <c r="AB8" s="1347"/>
      <c r="AC8" s="1347"/>
      <c r="AD8" s="1348"/>
      <c r="AE8" s="156"/>
    </row>
    <row r="9" spans="1:32" s="158" customFormat="1" ht="36" customHeight="1">
      <c r="A9" s="155"/>
      <c r="B9" s="1234" t="s">
        <v>204</v>
      </c>
      <c r="C9" s="1246"/>
      <c r="D9" s="733"/>
      <c r="E9" s="621"/>
      <c r="F9" s="621"/>
      <c r="G9" s="621"/>
      <c r="H9" s="621"/>
      <c r="I9" s="621"/>
      <c r="J9" s="1027"/>
      <c r="K9" s="1238" t="s">
        <v>51</v>
      </c>
      <c r="L9" s="1239"/>
      <c r="M9" s="1239"/>
      <c r="N9" s="1239"/>
      <c r="O9" s="1240"/>
      <c r="P9" s="1294"/>
      <c r="Q9" s="1295"/>
      <c r="R9" s="1296"/>
      <c r="S9" s="1296"/>
      <c r="T9" s="1297"/>
      <c r="U9" s="1223"/>
      <c r="V9" s="1224"/>
      <c r="W9" s="1225"/>
      <c r="X9" s="1225"/>
      <c r="Y9" s="1226"/>
      <c r="Z9" s="1364" t="s">
        <v>125</v>
      </c>
      <c r="AA9" s="1365"/>
      <c r="AB9" s="1296"/>
      <c r="AC9" s="1296"/>
      <c r="AD9" s="1366"/>
      <c r="AE9" s="159"/>
      <c r="AF9" s="157"/>
    </row>
    <row r="10" spans="1:32" s="158" customFormat="1" ht="36" customHeight="1" thickBot="1">
      <c r="A10" s="155"/>
      <c r="B10" s="1235"/>
      <c r="C10" s="1178"/>
      <c r="D10" s="734"/>
      <c r="E10" s="622"/>
      <c r="F10" s="622"/>
      <c r="G10" s="622"/>
      <c r="H10" s="622"/>
      <c r="I10" s="622"/>
      <c r="J10" s="736"/>
      <c r="K10" s="1241"/>
      <c r="L10" s="1242"/>
      <c r="M10" s="1242"/>
      <c r="N10" s="1242"/>
      <c r="O10" s="1243"/>
      <c r="P10" s="1298"/>
      <c r="Q10" s="1299"/>
      <c r="R10" s="1300"/>
      <c r="S10" s="1300"/>
      <c r="T10" s="1301"/>
      <c r="U10" s="1233"/>
      <c r="V10" s="1276"/>
      <c r="W10" s="1277"/>
      <c r="X10" s="1277"/>
      <c r="Y10" s="1278"/>
      <c r="Z10" s="1299"/>
      <c r="AA10" s="1300"/>
      <c r="AB10" s="1300"/>
      <c r="AC10" s="1300"/>
      <c r="AD10" s="1367"/>
      <c r="AE10" s="159"/>
      <c r="AF10" s="157"/>
    </row>
    <row r="11" spans="1:32" s="158" customFormat="1" ht="36" customHeight="1">
      <c r="A11" s="155"/>
      <c r="B11" s="624" t="s">
        <v>102</v>
      </c>
      <c r="C11" s="1178"/>
      <c r="D11" s="1028"/>
      <c r="E11" s="1247" t="s">
        <v>464</v>
      </c>
      <c r="F11" s="1248"/>
      <c r="G11" s="1248"/>
      <c r="H11" s="1248"/>
      <c r="I11" s="1249"/>
      <c r="J11" s="623"/>
      <c r="K11" s="1236" t="s">
        <v>211</v>
      </c>
      <c r="L11" s="1264" t="s">
        <v>306</v>
      </c>
      <c r="M11" s="1263" t="s">
        <v>290</v>
      </c>
      <c r="N11" s="1245" t="s">
        <v>312</v>
      </c>
      <c r="O11" s="1244" t="s">
        <v>253</v>
      </c>
      <c r="P11" s="1265" t="s">
        <v>1</v>
      </c>
      <c r="Q11" s="1190" t="s">
        <v>216</v>
      </c>
      <c r="R11" s="1264" t="s">
        <v>306</v>
      </c>
      <c r="S11" s="1171" t="s">
        <v>290</v>
      </c>
      <c r="T11" s="1282" t="s">
        <v>291</v>
      </c>
      <c r="U11" s="1284" t="s">
        <v>314</v>
      </c>
      <c r="V11" s="1263" t="s">
        <v>290</v>
      </c>
      <c r="W11" s="1279" t="s">
        <v>1</v>
      </c>
      <c r="X11" s="1285" t="s">
        <v>0</v>
      </c>
      <c r="Y11" s="1286" t="s">
        <v>312</v>
      </c>
      <c r="Z11" s="1248" t="s">
        <v>9</v>
      </c>
      <c r="AA11" s="1128"/>
      <c r="AB11" s="1128"/>
      <c r="AC11" s="1128"/>
      <c r="AD11" s="1129"/>
      <c r="AE11" s="160"/>
      <c r="AF11" s="157"/>
    </row>
    <row r="12" spans="1:32" s="158" customFormat="1" ht="36" customHeight="1">
      <c r="A12" s="155"/>
      <c r="B12" s="625" t="s">
        <v>103</v>
      </c>
      <c r="C12" s="1178"/>
      <c r="D12" s="1028"/>
      <c r="E12" s="1250"/>
      <c r="F12" s="1251"/>
      <c r="G12" s="1251"/>
      <c r="H12" s="1251"/>
      <c r="I12" s="1252"/>
      <c r="J12" s="623"/>
      <c r="K12" s="1237"/>
      <c r="L12" s="1170"/>
      <c r="M12" s="1171"/>
      <c r="N12" s="1172"/>
      <c r="O12" s="1191"/>
      <c r="P12" s="1266"/>
      <c r="Q12" s="1190"/>
      <c r="R12" s="1170"/>
      <c r="S12" s="1171"/>
      <c r="T12" s="1283"/>
      <c r="U12" s="1204"/>
      <c r="V12" s="1171"/>
      <c r="W12" s="1280"/>
      <c r="X12" s="1192"/>
      <c r="Y12" s="1287"/>
      <c r="Z12" s="1368"/>
      <c r="AA12" s="1368"/>
      <c r="AB12" s="1368"/>
      <c r="AC12" s="1368"/>
      <c r="AD12" s="1131"/>
      <c r="AE12" s="160"/>
      <c r="AF12" s="157"/>
    </row>
    <row r="13" spans="1:32" s="158" customFormat="1" ht="36" customHeight="1">
      <c r="A13" s="155"/>
      <c r="B13" s="625" t="s">
        <v>104</v>
      </c>
      <c r="C13" s="735"/>
      <c r="D13" s="1028"/>
      <c r="E13" s="1253" t="s">
        <v>311</v>
      </c>
      <c r="F13" s="1254"/>
      <c r="G13" s="1254"/>
      <c r="H13" s="1254"/>
      <c r="I13" s="1255"/>
      <c r="J13" s="623"/>
      <c r="K13" s="1237"/>
      <c r="L13" s="1170"/>
      <c r="M13" s="1171"/>
      <c r="N13" s="1172"/>
      <c r="O13" s="1191"/>
      <c r="P13" s="1266"/>
      <c r="Q13" s="1190"/>
      <c r="R13" s="1170"/>
      <c r="S13" s="1171"/>
      <c r="T13" s="1283"/>
      <c r="U13" s="1204"/>
      <c r="V13" s="1171"/>
      <c r="W13" s="1280"/>
      <c r="X13" s="1192"/>
      <c r="Y13" s="1287"/>
      <c r="Z13" s="1368"/>
      <c r="AA13" s="1368"/>
      <c r="AB13" s="1368"/>
      <c r="AC13" s="1368"/>
      <c r="AD13" s="1131"/>
      <c r="AE13" s="160"/>
      <c r="AF13" s="157"/>
    </row>
    <row r="14" spans="1:32" s="158" customFormat="1" ht="36" customHeight="1">
      <c r="A14" s="155"/>
      <c r="B14" s="625" t="s">
        <v>105</v>
      </c>
      <c r="C14" s="735"/>
      <c r="D14" s="1028"/>
      <c r="E14" s="1256" t="s">
        <v>316</v>
      </c>
      <c r="F14" s="1257"/>
      <c r="G14" s="1257"/>
      <c r="H14" s="1257"/>
      <c r="I14" s="1258"/>
      <c r="J14" s="623"/>
      <c r="K14" s="1237"/>
      <c r="L14" s="1170"/>
      <c r="M14" s="1171"/>
      <c r="N14" s="1172"/>
      <c r="O14" s="1191"/>
      <c r="P14" s="1267"/>
      <c r="Q14" s="1190"/>
      <c r="R14" s="1170"/>
      <c r="S14" s="1171"/>
      <c r="T14" s="1283"/>
      <c r="U14" s="1204"/>
      <c r="V14" s="1171"/>
      <c r="W14" s="1281"/>
      <c r="X14" s="1192"/>
      <c r="Y14" s="1287"/>
      <c r="Z14" s="1369" t="s">
        <v>49</v>
      </c>
      <c r="AA14" s="1369"/>
      <c r="AB14" s="1369"/>
      <c r="AC14" s="1369"/>
      <c r="AD14" s="1370"/>
      <c r="AE14" s="160"/>
      <c r="AF14" s="157"/>
    </row>
    <row r="15" spans="1:32" s="158" customFormat="1" ht="36" customHeight="1">
      <c r="A15" s="155"/>
      <c r="B15" s="1231" t="s">
        <v>106</v>
      </c>
      <c r="C15" s="1233"/>
      <c r="D15" s="1028"/>
      <c r="E15" s="1175" t="s">
        <v>107</v>
      </c>
      <c r="F15" s="1176"/>
      <c r="G15" s="1176"/>
      <c r="H15" s="1176"/>
      <c r="I15" s="1177"/>
      <c r="J15" s="623"/>
      <c r="K15" s="1175" t="s">
        <v>107</v>
      </c>
      <c r="L15" s="1176"/>
      <c r="M15" s="1176"/>
      <c r="N15" s="1176"/>
      <c r="O15" s="1177"/>
      <c r="P15" s="1175" t="s">
        <v>107</v>
      </c>
      <c r="Q15" s="1218"/>
      <c r="R15" s="1176"/>
      <c r="S15" s="1176"/>
      <c r="T15" s="1274"/>
      <c r="U15" s="1175" t="s">
        <v>107</v>
      </c>
      <c r="V15" s="1176"/>
      <c r="W15" s="1176"/>
      <c r="X15" s="1176"/>
      <c r="Y15" s="1177"/>
      <c r="Z15" s="1371" t="s">
        <v>107</v>
      </c>
      <c r="AA15" s="1371"/>
      <c r="AB15" s="1371"/>
      <c r="AC15" s="1371"/>
      <c r="AD15" s="1372"/>
      <c r="AE15" s="156"/>
      <c r="AF15" s="157"/>
    </row>
    <row r="16" spans="1:32" s="158" customFormat="1" ht="36" customHeight="1">
      <c r="A16" s="155"/>
      <c r="B16" s="1232"/>
      <c r="C16" s="1233"/>
      <c r="D16" s="1028"/>
      <c r="E16" s="1175"/>
      <c r="F16" s="1176"/>
      <c r="G16" s="1176"/>
      <c r="H16" s="1176"/>
      <c r="I16" s="1177"/>
      <c r="J16" s="623"/>
      <c r="K16" s="1175"/>
      <c r="L16" s="1176"/>
      <c r="M16" s="1176"/>
      <c r="N16" s="1176"/>
      <c r="O16" s="1177"/>
      <c r="P16" s="1220"/>
      <c r="Q16" s="1221"/>
      <c r="R16" s="1221"/>
      <c r="S16" s="1221"/>
      <c r="T16" s="1275"/>
      <c r="U16" s="1220"/>
      <c r="V16" s="1221"/>
      <c r="W16" s="1221"/>
      <c r="X16" s="1221"/>
      <c r="Y16" s="1222"/>
      <c r="Z16" s="1371"/>
      <c r="AA16" s="1371"/>
      <c r="AB16" s="1371"/>
      <c r="AC16" s="1371"/>
      <c r="AD16" s="1372"/>
      <c r="AE16" s="156"/>
      <c r="AF16" s="157"/>
    </row>
    <row r="17" spans="1:32" s="158" customFormat="1" ht="36" customHeight="1">
      <c r="A17" s="155"/>
      <c r="B17" s="626" t="s">
        <v>108</v>
      </c>
      <c r="C17" s="1233"/>
      <c r="D17" s="736"/>
      <c r="E17" s="1169" t="s">
        <v>171</v>
      </c>
      <c r="F17" s="1170" t="s">
        <v>306</v>
      </c>
      <c r="G17" s="1171" t="s">
        <v>290</v>
      </c>
      <c r="H17" s="1172" t="s">
        <v>312</v>
      </c>
      <c r="I17" s="1173" t="s">
        <v>1</v>
      </c>
      <c r="J17" s="623"/>
      <c r="K17" s="1169" t="s">
        <v>171</v>
      </c>
      <c r="L17" s="1170" t="s">
        <v>306</v>
      </c>
      <c r="M17" s="1171" t="s">
        <v>290</v>
      </c>
      <c r="N17" s="1172" t="s">
        <v>312</v>
      </c>
      <c r="O17" s="1191" t="s">
        <v>253</v>
      </c>
      <c r="P17" s="1341" t="s">
        <v>9</v>
      </c>
      <c r="Q17" s="1342"/>
      <c r="R17" s="1342"/>
      <c r="S17" s="1342"/>
      <c r="T17" s="1342"/>
      <c r="U17" s="1319" t="s">
        <v>218</v>
      </c>
      <c r="V17" s="1171" t="s">
        <v>290</v>
      </c>
      <c r="W17" s="1170" t="s">
        <v>306</v>
      </c>
      <c r="X17" s="1192" t="s">
        <v>0</v>
      </c>
      <c r="Y17" s="1287" t="s">
        <v>312</v>
      </c>
      <c r="Z17" s="1342" t="s">
        <v>49</v>
      </c>
      <c r="AA17" s="1342"/>
      <c r="AB17" s="1342"/>
      <c r="AC17" s="1342"/>
      <c r="AD17" s="1373"/>
      <c r="AE17" s="161"/>
      <c r="AF17" s="157"/>
    </row>
    <row r="18" spans="1:32" s="158" customFormat="1" ht="36" customHeight="1">
      <c r="A18" s="155"/>
      <c r="B18" s="626" t="s">
        <v>109</v>
      </c>
      <c r="C18" s="1233"/>
      <c r="D18" s="1029"/>
      <c r="E18" s="1169"/>
      <c r="F18" s="1170"/>
      <c r="G18" s="1171"/>
      <c r="H18" s="1172"/>
      <c r="I18" s="1173"/>
      <c r="J18" s="623"/>
      <c r="K18" s="1169"/>
      <c r="L18" s="1170"/>
      <c r="M18" s="1171"/>
      <c r="N18" s="1172"/>
      <c r="O18" s="1191"/>
      <c r="P18" s="1250"/>
      <c r="Q18" s="1251"/>
      <c r="R18" s="1251"/>
      <c r="S18" s="1251"/>
      <c r="T18" s="1251"/>
      <c r="U18" s="1319"/>
      <c r="V18" s="1171"/>
      <c r="W18" s="1170"/>
      <c r="X18" s="1192"/>
      <c r="Y18" s="1287"/>
      <c r="Z18" s="1251"/>
      <c r="AA18" s="1251"/>
      <c r="AB18" s="1251"/>
      <c r="AC18" s="1251"/>
      <c r="AD18" s="1252"/>
      <c r="AE18" s="161"/>
      <c r="AF18" s="157"/>
    </row>
    <row r="19" spans="1:32" s="158" customFormat="1" ht="36" customHeight="1">
      <c r="A19" s="155"/>
      <c r="B19" s="626" t="s">
        <v>110</v>
      </c>
      <c r="C19" s="1233"/>
      <c r="D19" s="1029"/>
      <c r="E19" s="1169"/>
      <c r="F19" s="1170"/>
      <c r="G19" s="1171"/>
      <c r="H19" s="1172"/>
      <c r="I19" s="1173"/>
      <c r="J19" s="623"/>
      <c r="K19" s="1169"/>
      <c r="L19" s="1170"/>
      <c r="M19" s="1171"/>
      <c r="N19" s="1172"/>
      <c r="O19" s="1191"/>
      <c r="P19" s="1250"/>
      <c r="Q19" s="1251"/>
      <c r="R19" s="1251"/>
      <c r="S19" s="1251"/>
      <c r="T19" s="1251"/>
      <c r="U19" s="1319"/>
      <c r="V19" s="1171"/>
      <c r="W19" s="1170"/>
      <c r="X19" s="1192"/>
      <c r="Y19" s="1287"/>
      <c r="Z19" s="1374" t="s">
        <v>309</v>
      </c>
      <c r="AA19" s="1374"/>
      <c r="AB19" s="1374"/>
      <c r="AC19" s="1374"/>
      <c r="AD19" s="1375"/>
      <c r="AE19" s="161"/>
      <c r="AF19" s="157"/>
    </row>
    <row r="20" spans="1:32" s="158" customFormat="1" ht="36" customHeight="1" thickBot="1">
      <c r="A20" s="155"/>
      <c r="B20" s="626" t="s">
        <v>235</v>
      </c>
      <c r="C20" s="1233"/>
      <c r="D20" s="737"/>
      <c r="E20" s="1169"/>
      <c r="F20" s="1170"/>
      <c r="G20" s="1171"/>
      <c r="H20" s="1172"/>
      <c r="I20" s="1174"/>
      <c r="J20" s="623"/>
      <c r="K20" s="1169"/>
      <c r="L20" s="1170"/>
      <c r="M20" s="1171"/>
      <c r="N20" s="1172"/>
      <c r="O20" s="1191"/>
      <c r="P20" s="1253" t="s">
        <v>48</v>
      </c>
      <c r="Q20" s="1254"/>
      <c r="R20" s="1254"/>
      <c r="S20" s="1254"/>
      <c r="T20" s="1340"/>
      <c r="U20" s="1319"/>
      <c r="V20" s="1171"/>
      <c r="W20" s="1170"/>
      <c r="X20" s="1192"/>
      <c r="Y20" s="1287"/>
      <c r="Z20" s="1376"/>
      <c r="AA20" s="1376"/>
      <c r="AB20" s="1376"/>
      <c r="AC20" s="1376"/>
      <c r="AD20" s="1377"/>
      <c r="AE20" s="161"/>
      <c r="AF20" s="157"/>
    </row>
    <row r="21" spans="1:32" s="158" customFormat="1" ht="36" customHeight="1">
      <c r="A21" s="155"/>
      <c r="B21" s="627" t="s">
        <v>236</v>
      </c>
      <c r="C21" s="1233"/>
      <c r="D21" s="738"/>
      <c r="E21" s="1166" t="s">
        <v>283</v>
      </c>
      <c r="F21" s="1167"/>
      <c r="G21" s="1167"/>
      <c r="H21" s="1167"/>
      <c r="I21" s="1168"/>
      <c r="J21" s="623"/>
      <c r="K21" s="1166" t="s">
        <v>283</v>
      </c>
      <c r="L21" s="1167"/>
      <c r="M21" s="1167"/>
      <c r="N21" s="1167"/>
      <c r="O21" s="1168"/>
      <c r="P21" s="1166" t="s">
        <v>283</v>
      </c>
      <c r="Q21" s="1167"/>
      <c r="R21" s="1167"/>
      <c r="S21" s="1167"/>
      <c r="T21" s="1227"/>
      <c r="U21" s="1166" t="s">
        <v>283</v>
      </c>
      <c r="V21" s="1167"/>
      <c r="W21" s="1167"/>
      <c r="X21" s="1167"/>
      <c r="Y21" s="1168"/>
      <c r="Z21" s="1378" t="s">
        <v>12</v>
      </c>
      <c r="AA21" s="1378"/>
      <c r="AB21" s="1378"/>
      <c r="AC21" s="1378"/>
      <c r="AD21" s="1379"/>
      <c r="AE21" s="162"/>
      <c r="AF21" s="157"/>
    </row>
    <row r="22" spans="1:32" s="158" customFormat="1" ht="36" customHeight="1">
      <c r="A22" s="155"/>
      <c r="B22" s="627" t="s">
        <v>111</v>
      </c>
      <c r="C22" s="1233"/>
      <c r="D22" s="739"/>
      <c r="E22" s="1166"/>
      <c r="F22" s="1167"/>
      <c r="G22" s="1167"/>
      <c r="H22" s="1167"/>
      <c r="I22" s="1168"/>
      <c r="J22" s="623"/>
      <c r="K22" s="1166"/>
      <c r="L22" s="1167"/>
      <c r="M22" s="1167"/>
      <c r="N22" s="1167"/>
      <c r="O22" s="1168"/>
      <c r="P22" s="1228"/>
      <c r="Q22" s="1229"/>
      <c r="R22" s="1229"/>
      <c r="S22" s="1229"/>
      <c r="T22" s="1230"/>
      <c r="U22" s="1166"/>
      <c r="V22" s="1167"/>
      <c r="W22" s="1167"/>
      <c r="X22" s="1167"/>
      <c r="Y22" s="1168"/>
      <c r="Z22" s="1380"/>
      <c r="AA22" s="1381"/>
      <c r="AB22" s="1381"/>
      <c r="AC22" s="1381"/>
      <c r="AD22" s="1382"/>
      <c r="AE22" s="162"/>
      <c r="AF22" s="157"/>
    </row>
    <row r="23" spans="1:32" s="158" customFormat="1" ht="36" customHeight="1">
      <c r="A23" s="155"/>
      <c r="B23" s="1202" t="s">
        <v>255</v>
      </c>
      <c r="C23" s="734"/>
      <c r="D23" s="738"/>
      <c r="E23" s="1169" t="s">
        <v>171</v>
      </c>
      <c r="F23" s="1170" t="s">
        <v>306</v>
      </c>
      <c r="G23" s="1171" t="s">
        <v>290</v>
      </c>
      <c r="H23" s="1172" t="s">
        <v>312</v>
      </c>
      <c r="I23" s="1173" t="s">
        <v>1</v>
      </c>
      <c r="J23" s="623"/>
      <c r="K23" s="1169" t="s">
        <v>171</v>
      </c>
      <c r="L23" s="1190" t="s">
        <v>216</v>
      </c>
      <c r="M23" s="1171" t="s">
        <v>290</v>
      </c>
      <c r="N23" s="1210" t="s">
        <v>291</v>
      </c>
      <c r="O23" s="1191" t="s">
        <v>253</v>
      </c>
      <c r="P23" s="1169" t="s">
        <v>171</v>
      </c>
      <c r="Q23" s="1190" t="s">
        <v>216</v>
      </c>
      <c r="R23" s="1197" t="s">
        <v>218</v>
      </c>
      <c r="S23" s="1302" t="s">
        <v>253</v>
      </c>
      <c r="T23" s="1283" t="s">
        <v>291</v>
      </c>
      <c r="U23" s="1319" t="s">
        <v>218</v>
      </c>
      <c r="V23" s="1190" t="s">
        <v>216</v>
      </c>
      <c r="W23" s="1170" t="s">
        <v>306</v>
      </c>
      <c r="X23" s="1210" t="s">
        <v>291</v>
      </c>
      <c r="Y23" s="1191" t="s">
        <v>253</v>
      </c>
      <c r="Z23" s="1381"/>
      <c r="AA23" s="1381"/>
      <c r="AB23" s="1381"/>
      <c r="AC23" s="1381"/>
      <c r="AD23" s="1382"/>
      <c r="AE23" s="162"/>
      <c r="AF23" s="157"/>
    </row>
    <row r="24" spans="1:32" s="158" customFormat="1" ht="36" customHeight="1">
      <c r="A24" s="155"/>
      <c r="B24" s="1212"/>
      <c r="C24" s="734"/>
      <c r="D24" s="738"/>
      <c r="E24" s="1169"/>
      <c r="F24" s="1170"/>
      <c r="G24" s="1171"/>
      <c r="H24" s="1172"/>
      <c r="I24" s="1173"/>
      <c r="J24" s="623"/>
      <c r="K24" s="1169"/>
      <c r="L24" s="1190"/>
      <c r="M24" s="1171"/>
      <c r="N24" s="1210"/>
      <c r="O24" s="1191"/>
      <c r="P24" s="1169"/>
      <c r="Q24" s="1190"/>
      <c r="R24" s="1197"/>
      <c r="S24" s="1302"/>
      <c r="T24" s="1303"/>
      <c r="U24" s="1319"/>
      <c r="V24" s="1206"/>
      <c r="W24" s="1170"/>
      <c r="X24" s="1210"/>
      <c r="Y24" s="1191"/>
      <c r="Z24" s="1381"/>
      <c r="AA24" s="1381"/>
      <c r="AB24" s="1381"/>
      <c r="AC24" s="1381"/>
      <c r="AD24" s="1382"/>
      <c r="AE24" s="162"/>
      <c r="AF24" s="157"/>
    </row>
    <row r="25" spans="1:32" s="158" customFormat="1" ht="36" customHeight="1">
      <c r="A25" s="155"/>
      <c r="B25" s="1212"/>
      <c r="C25" s="734"/>
      <c r="D25" s="738"/>
      <c r="E25" s="1169"/>
      <c r="F25" s="1170"/>
      <c r="G25" s="1171"/>
      <c r="H25" s="1172"/>
      <c r="I25" s="1173"/>
      <c r="J25" s="623"/>
      <c r="K25" s="1169"/>
      <c r="L25" s="1190"/>
      <c r="M25" s="1171"/>
      <c r="N25" s="1210"/>
      <c r="O25" s="1191"/>
      <c r="P25" s="1169"/>
      <c r="Q25" s="1190"/>
      <c r="R25" s="1197"/>
      <c r="S25" s="1302"/>
      <c r="T25" s="1303"/>
      <c r="U25" s="1319"/>
      <c r="V25" s="1206"/>
      <c r="W25" s="1170"/>
      <c r="X25" s="1210"/>
      <c r="Y25" s="1191"/>
      <c r="Z25" s="1381"/>
      <c r="AA25" s="1381"/>
      <c r="AB25" s="1381"/>
      <c r="AC25" s="1381"/>
      <c r="AD25" s="1382"/>
      <c r="AE25" s="162"/>
      <c r="AF25" s="157"/>
    </row>
    <row r="26" spans="1:32" s="158" customFormat="1" ht="36" customHeight="1" thickBot="1">
      <c r="A26" s="155"/>
      <c r="B26" s="1203"/>
      <c r="C26" s="734"/>
      <c r="D26" s="738"/>
      <c r="E26" s="1169"/>
      <c r="F26" s="1170"/>
      <c r="G26" s="1171"/>
      <c r="H26" s="1172"/>
      <c r="I26" s="1174"/>
      <c r="J26" s="623"/>
      <c r="K26" s="1169"/>
      <c r="L26" s="1190"/>
      <c r="M26" s="1171"/>
      <c r="N26" s="1210"/>
      <c r="O26" s="1191"/>
      <c r="P26" s="1169"/>
      <c r="Q26" s="1190"/>
      <c r="R26" s="1197"/>
      <c r="S26" s="1302"/>
      <c r="T26" s="1303"/>
      <c r="U26" s="1319"/>
      <c r="V26" s="1206"/>
      <c r="W26" s="1170"/>
      <c r="X26" s="1210"/>
      <c r="Y26" s="1191"/>
      <c r="Z26" s="1381"/>
      <c r="AA26" s="1381"/>
      <c r="AB26" s="1381"/>
      <c r="AC26" s="1381"/>
      <c r="AD26" s="1382"/>
      <c r="AE26" s="162"/>
      <c r="AF26" s="157"/>
    </row>
    <row r="27" spans="1:32" s="158" customFormat="1" ht="36" customHeight="1">
      <c r="A27" s="155"/>
      <c r="B27" s="1214" t="s">
        <v>117</v>
      </c>
      <c r="C27" s="1216" t="s">
        <v>287</v>
      </c>
      <c r="D27" s="738"/>
      <c r="E27" s="1217" t="s">
        <v>107</v>
      </c>
      <c r="F27" s="1218"/>
      <c r="G27" s="1218"/>
      <c r="H27" s="1218"/>
      <c r="I27" s="1219"/>
      <c r="J27" s="623"/>
      <c r="K27" s="1175" t="s">
        <v>107</v>
      </c>
      <c r="L27" s="1176"/>
      <c r="M27" s="1176"/>
      <c r="N27" s="1176"/>
      <c r="O27" s="1177"/>
      <c r="P27" s="1175" t="s">
        <v>107</v>
      </c>
      <c r="Q27" s="1176"/>
      <c r="R27" s="1176"/>
      <c r="S27" s="1176"/>
      <c r="T27" s="1274"/>
      <c r="U27" s="1175" t="s">
        <v>107</v>
      </c>
      <c r="V27" s="1176"/>
      <c r="W27" s="1176"/>
      <c r="X27" s="1176"/>
      <c r="Y27" s="1177"/>
      <c r="Z27" s="1381"/>
      <c r="AA27" s="1381"/>
      <c r="AB27" s="1381"/>
      <c r="AC27" s="1381"/>
      <c r="AD27" s="1382"/>
      <c r="AE27" s="162"/>
      <c r="AF27" s="157"/>
    </row>
    <row r="28" spans="1:32" s="158" customFormat="1" ht="36" customHeight="1">
      <c r="A28" s="155"/>
      <c r="B28" s="1215"/>
      <c r="C28" s="1216"/>
      <c r="D28" s="738"/>
      <c r="E28" s="1220"/>
      <c r="F28" s="1221"/>
      <c r="G28" s="1221"/>
      <c r="H28" s="1221"/>
      <c r="I28" s="1222"/>
      <c r="J28" s="623"/>
      <c r="K28" s="1175"/>
      <c r="L28" s="1176"/>
      <c r="M28" s="1176"/>
      <c r="N28" s="1176"/>
      <c r="O28" s="1177"/>
      <c r="P28" s="1175"/>
      <c r="Q28" s="1176"/>
      <c r="R28" s="1176"/>
      <c r="S28" s="1176"/>
      <c r="T28" s="1274"/>
      <c r="U28" s="1175"/>
      <c r="V28" s="1176"/>
      <c r="W28" s="1176"/>
      <c r="X28" s="1176"/>
      <c r="Y28" s="1177"/>
      <c r="Z28" s="1381"/>
      <c r="AA28" s="1381"/>
      <c r="AB28" s="1381"/>
      <c r="AC28" s="1381"/>
      <c r="AD28" s="1382"/>
      <c r="AE28" s="162"/>
      <c r="AF28" s="157"/>
    </row>
    <row r="29" spans="1:32" s="158" customFormat="1" ht="36" customHeight="1">
      <c r="A29" s="155"/>
      <c r="B29" s="1202" t="s">
        <v>256</v>
      </c>
      <c r="C29" s="1216"/>
      <c r="D29" s="738"/>
      <c r="E29" s="1169" t="s">
        <v>171</v>
      </c>
      <c r="F29" s="1197" t="s">
        <v>218</v>
      </c>
      <c r="G29" s="1171" t="s">
        <v>290</v>
      </c>
      <c r="H29" s="1172" t="s">
        <v>312</v>
      </c>
      <c r="I29" s="1191" t="s">
        <v>253</v>
      </c>
      <c r="J29" s="623"/>
      <c r="K29" s="1204" t="s">
        <v>314</v>
      </c>
      <c r="L29" s="1190" t="s">
        <v>216</v>
      </c>
      <c r="M29" s="1192" t="s">
        <v>0</v>
      </c>
      <c r="N29" s="1210" t="s">
        <v>291</v>
      </c>
      <c r="O29" s="1191" t="s">
        <v>253</v>
      </c>
      <c r="P29" s="1169" t="s">
        <v>171</v>
      </c>
      <c r="Q29" s="1190" t="s">
        <v>216</v>
      </c>
      <c r="R29" s="1197" t="s">
        <v>218</v>
      </c>
      <c r="S29" s="1302" t="s">
        <v>253</v>
      </c>
      <c r="T29" s="1283" t="s">
        <v>291</v>
      </c>
      <c r="U29" s="1319" t="s">
        <v>218</v>
      </c>
      <c r="V29" s="1190" t="s">
        <v>216</v>
      </c>
      <c r="W29" s="1208" t="s">
        <v>308</v>
      </c>
      <c r="X29" s="1210" t="s">
        <v>291</v>
      </c>
      <c r="Y29" s="1191" t="s">
        <v>253</v>
      </c>
      <c r="Z29" s="1381"/>
      <c r="AA29" s="1381"/>
      <c r="AB29" s="1381"/>
      <c r="AC29" s="1381"/>
      <c r="AD29" s="1382"/>
      <c r="AE29" s="162"/>
      <c r="AF29" s="157"/>
    </row>
    <row r="30" spans="1:32" s="158" customFormat="1" ht="36" customHeight="1">
      <c r="A30" s="155"/>
      <c r="B30" s="1203"/>
      <c r="C30" s="1216"/>
      <c r="D30" s="738"/>
      <c r="E30" s="1169"/>
      <c r="F30" s="1197"/>
      <c r="G30" s="1171"/>
      <c r="H30" s="1172"/>
      <c r="I30" s="1191"/>
      <c r="J30" s="623"/>
      <c r="K30" s="1204"/>
      <c r="L30" s="1190"/>
      <c r="M30" s="1192"/>
      <c r="N30" s="1262"/>
      <c r="O30" s="1191"/>
      <c r="P30" s="1169"/>
      <c r="Q30" s="1190"/>
      <c r="R30" s="1197"/>
      <c r="S30" s="1302"/>
      <c r="T30" s="1303"/>
      <c r="U30" s="1319"/>
      <c r="V30" s="1206"/>
      <c r="W30" s="1208"/>
      <c r="X30" s="1210"/>
      <c r="Y30" s="1191"/>
      <c r="Z30" s="1381"/>
      <c r="AA30" s="1381"/>
      <c r="AB30" s="1381"/>
      <c r="AC30" s="1381"/>
      <c r="AD30" s="1382"/>
      <c r="AE30" s="162"/>
      <c r="AF30" s="157"/>
    </row>
    <row r="31" spans="1:32" s="158" customFormat="1" ht="36" customHeight="1">
      <c r="A31" s="155"/>
      <c r="B31" s="626" t="s">
        <v>120</v>
      </c>
      <c r="C31" s="1213" t="s">
        <v>177</v>
      </c>
      <c r="D31" s="738"/>
      <c r="E31" s="1169"/>
      <c r="F31" s="1197"/>
      <c r="G31" s="1171"/>
      <c r="H31" s="1172"/>
      <c r="I31" s="1191"/>
      <c r="J31" s="623"/>
      <c r="K31" s="1204"/>
      <c r="L31" s="1190"/>
      <c r="M31" s="1192"/>
      <c r="N31" s="1262"/>
      <c r="O31" s="1191"/>
      <c r="P31" s="1169"/>
      <c r="Q31" s="1190"/>
      <c r="R31" s="1197"/>
      <c r="S31" s="1302"/>
      <c r="T31" s="1303"/>
      <c r="U31" s="1319"/>
      <c r="V31" s="1206"/>
      <c r="W31" s="1208"/>
      <c r="X31" s="1210"/>
      <c r="Y31" s="1191"/>
      <c r="Z31" s="1381"/>
      <c r="AA31" s="1381"/>
      <c r="AB31" s="1381"/>
      <c r="AC31" s="1381"/>
      <c r="AD31" s="1382"/>
      <c r="AE31" s="162"/>
      <c r="AF31" s="157"/>
    </row>
    <row r="32" spans="1:32" s="158" customFormat="1" ht="36" customHeight="1" thickBot="1">
      <c r="A32" s="155"/>
      <c r="B32" s="626" t="s">
        <v>237</v>
      </c>
      <c r="C32" s="1213"/>
      <c r="D32" s="738"/>
      <c r="E32" s="1169"/>
      <c r="F32" s="1197"/>
      <c r="G32" s="1171"/>
      <c r="H32" s="1172"/>
      <c r="I32" s="1191"/>
      <c r="J32" s="623"/>
      <c r="K32" s="1204"/>
      <c r="L32" s="1190"/>
      <c r="M32" s="1192"/>
      <c r="N32" s="1262"/>
      <c r="O32" s="1191"/>
      <c r="P32" s="1169"/>
      <c r="Q32" s="1190"/>
      <c r="R32" s="1197"/>
      <c r="S32" s="1302"/>
      <c r="T32" s="1303"/>
      <c r="U32" s="1320"/>
      <c r="V32" s="1207"/>
      <c r="W32" s="1209"/>
      <c r="X32" s="1211"/>
      <c r="Y32" s="1205"/>
      <c r="Z32" s="1381"/>
      <c r="AA32" s="1381"/>
      <c r="AB32" s="1381"/>
      <c r="AC32" s="1381"/>
      <c r="AD32" s="1382"/>
      <c r="AE32" s="162"/>
      <c r="AF32" s="157"/>
    </row>
    <row r="33" spans="1:32" s="158" customFormat="1" ht="36" customHeight="1">
      <c r="A33" s="155"/>
      <c r="B33" s="628" t="s">
        <v>238</v>
      </c>
      <c r="C33" s="1193"/>
      <c r="D33" s="1178"/>
      <c r="E33" s="1194" t="s">
        <v>282</v>
      </c>
      <c r="F33" s="1183"/>
      <c r="G33" s="1183"/>
      <c r="H33" s="1183"/>
      <c r="I33" s="1184"/>
      <c r="J33" s="1180"/>
      <c r="K33" s="1182" t="s">
        <v>282</v>
      </c>
      <c r="L33" s="1183"/>
      <c r="M33" s="1183"/>
      <c r="N33" s="1183"/>
      <c r="O33" s="1184"/>
      <c r="P33" s="1304" t="s">
        <v>107</v>
      </c>
      <c r="Q33" s="1305"/>
      <c r="R33" s="1305"/>
      <c r="S33" s="1305"/>
      <c r="T33" s="1306"/>
      <c r="U33" s="1029"/>
      <c r="V33" s="740"/>
      <c r="W33" s="740"/>
      <c r="X33" s="740"/>
      <c r="Y33" s="741"/>
      <c r="Z33" s="629"/>
      <c r="AA33" s="629"/>
      <c r="AB33" s="629"/>
      <c r="AC33" s="629"/>
      <c r="AD33" s="630"/>
      <c r="AE33" s="162"/>
      <c r="AF33" s="157"/>
    </row>
    <row r="34" spans="1:32" s="158" customFormat="1" ht="36" customHeight="1">
      <c r="A34" s="155"/>
      <c r="B34" s="628" t="s">
        <v>127</v>
      </c>
      <c r="C34" s="1179"/>
      <c r="D34" s="1179"/>
      <c r="E34" s="1182"/>
      <c r="F34" s="1185"/>
      <c r="G34" s="1185"/>
      <c r="H34" s="1185"/>
      <c r="I34" s="1186"/>
      <c r="J34" s="1181"/>
      <c r="K34" s="1182"/>
      <c r="L34" s="1185"/>
      <c r="M34" s="1185"/>
      <c r="N34" s="1185"/>
      <c r="O34" s="1186"/>
      <c r="P34" s="1307" t="s">
        <v>61</v>
      </c>
      <c r="Q34" s="1308"/>
      <c r="R34" s="1308"/>
      <c r="S34" s="1308"/>
      <c r="T34" s="1309"/>
      <c r="U34" s="1029"/>
      <c r="V34" s="740"/>
      <c r="W34" s="740"/>
      <c r="X34" s="740"/>
      <c r="Y34" s="741"/>
      <c r="Z34" s="629"/>
      <c r="AA34" s="629"/>
      <c r="AB34" s="629"/>
      <c r="AC34" s="629"/>
      <c r="AD34" s="630"/>
      <c r="AE34" s="162"/>
      <c r="AF34" s="157"/>
    </row>
    <row r="35" spans="1:32" s="158" customFormat="1" ht="36" customHeight="1">
      <c r="A35" s="155"/>
      <c r="B35" s="628" t="s">
        <v>128</v>
      </c>
      <c r="C35" s="1195" t="s">
        <v>64</v>
      </c>
      <c r="D35" s="1179"/>
      <c r="E35" s="1187"/>
      <c r="F35" s="1188"/>
      <c r="G35" s="1188"/>
      <c r="H35" s="1188"/>
      <c r="I35" s="1189"/>
      <c r="J35" s="1181"/>
      <c r="K35" s="1187"/>
      <c r="L35" s="1188"/>
      <c r="M35" s="1188"/>
      <c r="N35" s="1188"/>
      <c r="O35" s="1189"/>
      <c r="P35" s="1310"/>
      <c r="Q35" s="1311"/>
      <c r="R35" s="1311"/>
      <c r="S35" s="1311"/>
      <c r="T35" s="1312"/>
      <c r="U35" s="1335" t="s">
        <v>64</v>
      </c>
      <c r="V35" s="1336"/>
      <c r="W35" s="1336"/>
      <c r="X35" s="1336"/>
      <c r="Y35" s="1337"/>
      <c r="Z35" s="629"/>
      <c r="AA35" s="629"/>
      <c r="AB35" s="629"/>
      <c r="AC35" s="629"/>
      <c r="AD35" s="630"/>
      <c r="AE35" s="162"/>
      <c r="AF35" s="157"/>
    </row>
    <row r="36" spans="1:35" s="158" customFormat="1" ht="36" customHeight="1">
      <c r="A36" s="155"/>
      <c r="B36" s="626" t="s">
        <v>129</v>
      </c>
      <c r="C36" s="1130"/>
      <c r="D36" s="1178"/>
      <c r="E36" s="1169" t="s">
        <v>171</v>
      </c>
      <c r="F36" s="1197" t="s">
        <v>218</v>
      </c>
      <c r="G36" s="1200" t="s">
        <v>188</v>
      </c>
      <c r="H36" s="1172" t="s">
        <v>312</v>
      </c>
      <c r="I36" s="1191" t="s">
        <v>253</v>
      </c>
      <c r="J36" s="1180"/>
      <c r="K36" s="1391" t="s">
        <v>308</v>
      </c>
      <c r="L36" s="1190" t="s">
        <v>216</v>
      </c>
      <c r="M36" s="1192" t="s">
        <v>0</v>
      </c>
      <c r="N36" s="1210" t="s">
        <v>291</v>
      </c>
      <c r="O36" s="1171" t="s">
        <v>290</v>
      </c>
      <c r="P36" s="1310"/>
      <c r="Q36" s="1311"/>
      <c r="R36" s="1311"/>
      <c r="S36" s="1311"/>
      <c r="T36" s="1312"/>
      <c r="U36" s="1195"/>
      <c r="V36" s="1338"/>
      <c r="W36" s="1338"/>
      <c r="X36" s="1338"/>
      <c r="Y36" s="1339"/>
      <c r="Z36" s="629"/>
      <c r="AA36" s="629"/>
      <c r="AB36" s="629"/>
      <c r="AC36" s="629"/>
      <c r="AD36" s="630"/>
      <c r="AE36" s="162"/>
      <c r="AF36" s="157"/>
      <c r="AI36" s="163"/>
    </row>
    <row r="37" spans="1:33" s="158" customFormat="1" ht="36" customHeight="1">
      <c r="A37" s="155"/>
      <c r="B37" s="626" t="s">
        <v>130</v>
      </c>
      <c r="C37" s="1130"/>
      <c r="D37" s="1179"/>
      <c r="E37" s="1169"/>
      <c r="F37" s="1197"/>
      <c r="G37" s="1200"/>
      <c r="H37" s="1172"/>
      <c r="I37" s="1191"/>
      <c r="J37" s="1180"/>
      <c r="K37" s="1392"/>
      <c r="L37" s="1190"/>
      <c r="M37" s="1192"/>
      <c r="N37" s="1262"/>
      <c r="O37" s="1171"/>
      <c r="P37" s="1310"/>
      <c r="Q37" s="1311"/>
      <c r="R37" s="1311"/>
      <c r="S37" s="1311"/>
      <c r="T37" s="1312"/>
      <c r="U37" s="1195"/>
      <c r="V37" s="1338"/>
      <c r="W37" s="1338"/>
      <c r="X37" s="1338"/>
      <c r="Y37" s="1339"/>
      <c r="Z37" s="629"/>
      <c r="AA37" s="629"/>
      <c r="AB37" s="629"/>
      <c r="AC37" s="629"/>
      <c r="AD37" s="630"/>
      <c r="AE37" s="162"/>
      <c r="AF37" s="157"/>
      <c r="AG37" s="164"/>
    </row>
    <row r="38" spans="1:32" s="158" customFormat="1" ht="36" customHeight="1">
      <c r="A38" s="155"/>
      <c r="B38" s="626" t="s">
        <v>131</v>
      </c>
      <c r="C38" s="1130"/>
      <c r="D38" s="1179"/>
      <c r="E38" s="1169"/>
      <c r="F38" s="1197"/>
      <c r="G38" s="1200"/>
      <c r="H38" s="1172"/>
      <c r="I38" s="1191"/>
      <c r="J38" s="1180"/>
      <c r="K38" s="1392"/>
      <c r="L38" s="1190"/>
      <c r="M38" s="1192"/>
      <c r="N38" s="1262"/>
      <c r="O38" s="1171"/>
      <c r="P38" s="1310"/>
      <c r="Q38" s="1311"/>
      <c r="R38" s="1311"/>
      <c r="S38" s="1311"/>
      <c r="T38" s="1312"/>
      <c r="U38" s="1384" t="s">
        <v>310</v>
      </c>
      <c r="V38" s="1385"/>
      <c r="W38" s="1385"/>
      <c r="X38" s="1385"/>
      <c r="Y38" s="1386"/>
      <c r="Z38" s="629"/>
      <c r="AA38" s="629"/>
      <c r="AB38" s="629"/>
      <c r="AC38" s="629"/>
      <c r="AD38" s="630"/>
      <c r="AE38" s="162"/>
      <c r="AF38" s="157"/>
    </row>
    <row r="39" spans="1:32" s="158" customFormat="1" ht="36" customHeight="1" thickBot="1">
      <c r="A39" s="155"/>
      <c r="B39" s="631" t="s">
        <v>132</v>
      </c>
      <c r="C39" s="1132"/>
      <c r="D39" s="1178"/>
      <c r="E39" s="1196"/>
      <c r="F39" s="1198"/>
      <c r="G39" s="1201"/>
      <c r="H39" s="1383"/>
      <c r="I39" s="1191"/>
      <c r="J39" s="1180"/>
      <c r="K39" s="1393"/>
      <c r="L39" s="1394"/>
      <c r="M39" s="1395"/>
      <c r="N39" s="1390"/>
      <c r="O39" s="1171"/>
      <c r="P39" s="1313"/>
      <c r="Q39" s="1314"/>
      <c r="R39" s="1314"/>
      <c r="S39" s="1314"/>
      <c r="T39" s="1315"/>
      <c r="U39" s="1387"/>
      <c r="V39" s="1388"/>
      <c r="W39" s="1388"/>
      <c r="X39" s="1388"/>
      <c r="Y39" s="1389"/>
      <c r="Z39" s="629"/>
      <c r="AA39" s="629"/>
      <c r="AB39" s="629"/>
      <c r="AC39" s="629"/>
      <c r="AD39" s="630"/>
      <c r="AE39" s="162"/>
      <c r="AF39" s="157"/>
    </row>
    <row r="40" spans="1:32" s="158" customFormat="1" ht="36" customHeight="1">
      <c r="A40" s="155"/>
      <c r="B40" s="577" t="s">
        <v>239</v>
      </c>
      <c r="C40" s="635"/>
      <c r="D40" s="1179"/>
      <c r="E40" s="633"/>
      <c r="F40" s="633"/>
      <c r="G40" s="633"/>
      <c r="H40" s="633"/>
      <c r="I40" s="633"/>
      <c r="J40" s="1179"/>
      <c r="K40" s="636"/>
      <c r="L40" s="636"/>
      <c r="M40" s="636"/>
      <c r="N40" s="636"/>
      <c r="O40" s="637"/>
      <c r="P40" s="632"/>
      <c r="Q40" s="633"/>
      <c r="R40" s="633"/>
      <c r="S40" s="633"/>
      <c r="T40" s="634"/>
      <c r="U40" s="635"/>
      <c r="V40" s="636"/>
      <c r="W40" s="636"/>
      <c r="X40" s="636"/>
      <c r="Y40" s="637"/>
      <c r="Z40" s="629"/>
      <c r="AA40" s="629"/>
      <c r="AB40" s="629"/>
      <c r="AC40" s="629"/>
      <c r="AD40" s="630"/>
      <c r="AE40" s="162"/>
      <c r="AF40" s="157"/>
    </row>
    <row r="41" spans="1:32" s="158" customFormat="1" ht="36" customHeight="1" thickBot="1">
      <c r="A41" s="155"/>
      <c r="B41" s="578" t="s">
        <v>240</v>
      </c>
      <c r="C41" s="641"/>
      <c r="D41" s="1199"/>
      <c r="E41" s="639"/>
      <c r="F41" s="639"/>
      <c r="G41" s="639"/>
      <c r="H41" s="639"/>
      <c r="I41" s="639"/>
      <c r="J41" s="1199"/>
      <c r="K41" s="642"/>
      <c r="L41" s="642"/>
      <c r="M41" s="642"/>
      <c r="N41" s="642"/>
      <c r="O41" s="643"/>
      <c r="P41" s="638"/>
      <c r="Q41" s="639"/>
      <c r="R41" s="639"/>
      <c r="S41" s="639"/>
      <c r="T41" s="640"/>
      <c r="U41" s="641"/>
      <c r="V41" s="642"/>
      <c r="W41" s="642"/>
      <c r="X41" s="642"/>
      <c r="Y41" s="643"/>
      <c r="Z41" s="644"/>
      <c r="AA41" s="644"/>
      <c r="AB41" s="644"/>
      <c r="AC41" s="644"/>
      <c r="AD41" s="645"/>
      <c r="AE41" s="162"/>
      <c r="AF41" s="157"/>
    </row>
    <row r="42" spans="1:32" s="169" customFormat="1" ht="36" customHeight="1" hidden="1">
      <c r="A42" s="165"/>
      <c r="B42" s="411"/>
      <c r="C42" s="521"/>
      <c r="D42" s="521"/>
      <c r="E42" s="521"/>
      <c r="F42" s="521"/>
      <c r="G42" s="166"/>
      <c r="H42" s="166"/>
      <c r="I42" s="166"/>
      <c r="J42" s="166"/>
      <c r="K42" s="166"/>
      <c r="L42" s="166"/>
      <c r="M42" s="166"/>
      <c r="N42" s="166"/>
      <c r="O42" s="166"/>
      <c r="P42" s="166"/>
      <c r="Q42" s="166"/>
      <c r="R42" s="166"/>
      <c r="S42" s="166"/>
      <c r="T42" s="166"/>
      <c r="U42" s="166"/>
      <c r="V42" s="166"/>
      <c r="W42" s="166"/>
      <c r="X42" s="166"/>
      <c r="Y42" s="166"/>
      <c r="Z42" s="166"/>
      <c r="AA42" s="166"/>
      <c r="AB42" s="166"/>
      <c r="AC42" s="522"/>
      <c r="AD42" s="523"/>
      <c r="AE42" s="167"/>
      <c r="AF42" s="168"/>
    </row>
    <row r="43" spans="1:33" s="187" customFormat="1" ht="36" customHeight="1" hidden="1">
      <c r="A43" s="180"/>
      <c r="B43" s="181" t="s">
        <v>171</v>
      </c>
      <c r="C43" s="182"/>
      <c r="D43" s="524"/>
      <c r="E43" s="286">
        <v>8</v>
      </c>
      <c r="F43" s="287"/>
      <c r="G43" s="287"/>
      <c r="H43" s="287"/>
      <c r="I43" s="288"/>
      <c r="J43" s="525"/>
      <c r="K43" s="286">
        <v>4</v>
      </c>
      <c r="L43" s="287"/>
      <c r="M43" s="287"/>
      <c r="N43" s="287"/>
      <c r="O43" s="288"/>
      <c r="P43" s="412">
        <v>4</v>
      </c>
      <c r="Q43" s="412"/>
      <c r="R43" s="287"/>
      <c r="S43" s="287"/>
      <c r="T43" s="288"/>
      <c r="U43" s="286"/>
      <c r="V43" s="412"/>
      <c r="W43" s="287"/>
      <c r="X43" s="287"/>
      <c r="Y43" s="288"/>
      <c r="Z43" s="183"/>
      <c r="AA43" s="413"/>
      <c r="AB43" s="184"/>
      <c r="AC43" s="184"/>
      <c r="AD43" s="185"/>
      <c r="AE43" s="1396" t="s">
        <v>195</v>
      </c>
      <c r="AF43" s="186">
        <f aca="true" t="shared" si="0" ref="AF43:AF62">SUM(C43:AD43)</f>
        <v>16</v>
      </c>
      <c r="AG43" s="1399"/>
    </row>
    <row r="44" spans="1:33" s="187" customFormat="1" ht="36" customHeight="1" hidden="1">
      <c r="A44" s="180"/>
      <c r="B44" s="206" t="s">
        <v>216</v>
      </c>
      <c r="C44" s="207"/>
      <c r="D44" s="526"/>
      <c r="E44" s="298"/>
      <c r="F44" s="299"/>
      <c r="G44" s="299"/>
      <c r="H44" s="299"/>
      <c r="I44" s="300"/>
      <c r="J44" s="527"/>
      <c r="K44" s="298"/>
      <c r="L44" s="299">
        <v>6</v>
      </c>
      <c r="M44" s="299"/>
      <c r="N44" s="299"/>
      <c r="O44" s="300"/>
      <c r="P44" s="416"/>
      <c r="Q44" s="416">
        <v>6</v>
      </c>
      <c r="R44" s="299"/>
      <c r="S44" s="299"/>
      <c r="T44" s="300"/>
      <c r="U44" s="298"/>
      <c r="V44" s="416">
        <v>4</v>
      </c>
      <c r="W44" s="299"/>
      <c r="X44" s="299"/>
      <c r="Y44" s="300"/>
      <c r="Z44" s="208"/>
      <c r="AA44" s="417"/>
      <c r="AB44" s="209"/>
      <c r="AC44" s="209"/>
      <c r="AD44" s="210"/>
      <c r="AE44" s="1397"/>
      <c r="AF44" s="211">
        <f t="shared" si="0"/>
        <v>16</v>
      </c>
      <c r="AG44" s="1399"/>
    </row>
    <row r="45" spans="1:33" s="187" customFormat="1" ht="36" customHeight="1" hidden="1">
      <c r="A45" s="180"/>
      <c r="B45" s="270" t="s">
        <v>218</v>
      </c>
      <c r="C45" s="271"/>
      <c r="D45" s="528"/>
      <c r="E45" s="301"/>
      <c r="F45" s="302">
        <v>4</v>
      </c>
      <c r="G45" s="302"/>
      <c r="H45" s="302"/>
      <c r="I45" s="303"/>
      <c r="J45" s="529"/>
      <c r="K45" s="301"/>
      <c r="L45" s="302"/>
      <c r="M45" s="302"/>
      <c r="N45" s="302"/>
      <c r="O45" s="303"/>
      <c r="P45" s="418"/>
      <c r="Q45" s="418"/>
      <c r="R45" s="302">
        <v>4</v>
      </c>
      <c r="S45" s="302"/>
      <c r="T45" s="303"/>
      <c r="U45" s="301">
        <v>6</v>
      </c>
      <c r="V45" s="418"/>
      <c r="W45" s="302"/>
      <c r="X45" s="302"/>
      <c r="Y45" s="303"/>
      <c r="Z45" s="272"/>
      <c r="AA45" s="419"/>
      <c r="AB45" s="273"/>
      <c r="AC45" s="273"/>
      <c r="AD45" s="274"/>
      <c r="AE45" s="1397"/>
      <c r="AF45" s="275">
        <f t="shared" si="0"/>
        <v>14</v>
      </c>
      <c r="AG45" s="1399"/>
    </row>
    <row r="46" spans="1:33" s="187" customFormat="1" ht="36" customHeight="1" hidden="1">
      <c r="A46" s="180"/>
      <c r="B46" s="261" t="s">
        <v>253</v>
      </c>
      <c r="C46" s="262"/>
      <c r="D46" s="530"/>
      <c r="E46" s="314"/>
      <c r="F46" s="315"/>
      <c r="G46" s="315"/>
      <c r="H46" s="315"/>
      <c r="I46" s="316">
        <v>4</v>
      </c>
      <c r="J46" s="531"/>
      <c r="K46" s="314"/>
      <c r="L46" s="315"/>
      <c r="M46" s="315"/>
      <c r="N46" s="315"/>
      <c r="O46" s="316">
        <v>8</v>
      </c>
      <c r="P46" s="420"/>
      <c r="Q46" s="420"/>
      <c r="R46" s="315"/>
      <c r="S46" s="315">
        <v>4</v>
      </c>
      <c r="T46" s="316"/>
      <c r="U46" s="314"/>
      <c r="V46" s="420"/>
      <c r="W46" s="315"/>
      <c r="X46" s="315"/>
      <c r="Y46" s="316">
        <v>4</v>
      </c>
      <c r="Z46" s="263"/>
      <c r="AA46" s="421"/>
      <c r="AB46" s="264"/>
      <c r="AC46" s="264"/>
      <c r="AD46" s="265"/>
      <c r="AE46" s="1397"/>
      <c r="AF46" s="266">
        <f t="shared" si="0"/>
        <v>20</v>
      </c>
      <c r="AG46" s="1399"/>
    </row>
    <row r="47" spans="1:33" s="187" customFormat="1" ht="36" customHeight="1" hidden="1">
      <c r="A47" s="180"/>
      <c r="B47" s="188" t="s">
        <v>312</v>
      </c>
      <c r="C47" s="189"/>
      <c r="D47" s="551"/>
      <c r="E47" s="289"/>
      <c r="F47" s="290"/>
      <c r="G47" s="290"/>
      <c r="H47" s="290">
        <v>8</v>
      </c>
      <c r="I47" s="291"/>
      <c r="J47" s="552"/>
      <c r="K47" s="289"/>
      <c r="L47" s="290"/>
      <c r="M47" s="290"/>
      <c r="N47" s="290">
        <v>4</v>
      </c>
      <c r="O47" s="291"/>
      <c r="P47" s="426"/>
      <c r="Q47" s="426"/>
      <c r="R47" s="290"/>
      <c r="S47" s="290"/>
      <c r="T47" s="291"/>
      <c r="U47" s="289"/>
      <c r="V47" s="426"/>
      <c r="W47" s="290"/>
      <c r="X47" s="290"/>
      <c r="Y47" s="291">
        <v>4</v>
      </c>
      <c r="Z47" s="427"/>
      <c r="AA47" s="428"/>
      <c r="AB47" s="429"/>
      <c r="AC47" s="429"/>
      <c r="AD47" s="430"/>
      <c r="AE47" s="1397"/>
      <c r="AF47" s="190">
        <f>SUM(C47:AD47)</f>
        <v>16</v>
      </c>
      <c r="AG47" s="1399"/>
    </row>
    <row r="48" spans="1:33" s="187" customFormat="1" ht="36" customHeight="1" hidden="1">
      <c r="A48" s="180"/>
      <c r="B48" s="191" t="s">
        <v>290</v>
      </c>
      <c r="C48" s="192"/>
      <c r="D48" s="536"/>
      <c r="E48" s="292"/>
      <c r="F48" s="293"/>
      <c r="G48" s="293">
        <v>6</v>
      </c>
      <c r="H48" s="293"/>
      <c r="I48" s="294"/>
      <c r="J48" s="537"/>
      <c r="K48" s="292"/>
      <c r="L48" s="293"/>
      <c r="M48" s="293">
        <v>6</v>
      </c>
      <c r="N48" s="293"/>
      <c r="O48" s="294">
        <v>2</v>
      </c>
      <c r="P48" s="431"/>
      <c r="Q48" s="431"/>
      <c r="R48" s="293"/>
      <c r="S48" s="293">
        <v>2</v>
      </c>
      <c r="T48" s="294"/>
      <c r="U48" s="292"/>
      <c r="V48" s="431">
        <v>4</v>
      </c>
      <c r="W48" s="293"/>
      <c r="X48" s="293"/>
      <c r="Y48" s="294"/>
      <c r="Z48" s="432"/>
      <c r="AA48" s="433"/>
      <c r="AB48" s="434"/>
      <c r="AC48" s="434"/>
      <c r="AD48" s="435"/>
      <c r="AE48" s="1397"/>
      <c r="AF48" s="193">
        <f t="shared" si="0"/>
        <v>20</v>
      </c>
      <c r="AG48" s="1399"/>
    </row>
    <row r="49" spans="1:33" s="187" customFormat="1" ht="36" customHeight="1" hidden="1">
      <c r="A49" s="180"/>
      <c r="B49" s="538" t="s">
        <v>291</v>
      </c>
      <c r="C49" s="539"/>
      <c r="D49" s="540"/>
      <c r="E49" s="541"/>
      <c r="F49" s="542"/>
      <c r="G49" s="542"/>
      <c r="H49" s="542"/>
      <c r="I49" s="543"/>
      <c r="J49" s="544"/>
      <c r="K49" s="541"/>
      <c r="L49" s="542"/>
      <c r="M49" s="542"/>
      <c r="N49" s="542">
        <v>6</v>
      </c>
      <c r="O49" s="543"/>
      <c r="P49" s="545"/>
      <c r="Q49" s="545"/>
      <c r="R49" s="542"/>
      <c r="S49" s="542"/>
      <c r="T49" s="543">
        <v>6</v>
      </c>
      <c r="U49" s="541"/>
      <c r="V49" s="545"/>
      <c r="W49" s="542"/>
      <c r="X49" s="542">
        <v>4</v>
      </c>
      <c r="Y49" s="543"/>
      <c r="Z49" s="546"/>
      <c r="AA49" s="547"/>
      <c r="AB49" s="548"/>
      <c r="AC49" s="548"/>
      <c r="AD49" s="549"/>
      <c r="AE49" s="1397"/>
      <c r="AF49" s="550">
        <f t="shared" si="0"/>
        <v>16</v>
      </c>
      <c r="AG49" s="1399"/>
    </row>
    <row r="50" spans="1:33" s="187" customFormat="1" ht="36" customHeight="1" hidden="1">
      <c r="A50" s="180"/>
      <c r="B50" s="194" t="s">
        <v>306</v>
      </c>
      <c r="C50" s="195"/>
      <c r="D50" s="553"/>
      <c r="E50" s="295"/>
      <c r="F50" s="296">
        <v>4</v>
      </c>
      <c r="G50" s="296"/>
      <c r="H50" s="296"/>
      <c r="I50" s="297"/>
      <c r="J50" s="554"/>
      <c r="K50" s="295"/>
      <c r="L50" s="296">
        <v>4</v>
      </c>
      <c r="M50" s="296"/>
      <c r="N50" s="296"/>
      <c r="O50" s="297"/>
      <c r="P50" s="414"/>
      <c r="Q50" s="414"/>
      <c r="R50" s="296">
        <v>2</v>
      </c>
      <c r="S50" s="296"/>
      <c r="T50" s="297"/>
      <c r="U50" s="295"/>
      <c r="V50" s="414"/>
      <c r="W50" s="296">
        <v>4</v>
      </c>
      <c r="X50" s="296"/>
      <c r="Y50" s="297"/>
      <c r="Z50" s="196"/>
      <c r="AA50" s="415"/>
      <c r="AB50" s="197"/>
      <c r="AC50" s="197"/>
      <c r="AD50" s="198"/>
      <c r="AE50" s="1397"/>
      <c r="AF50" s="199">
        <f t="shared" si="0"/>
        <v>14</v>
      </c>
      <c r="AG50" s="1399"/>
    </row>
    <row r="51" spans="1:33" s="187" customFormat="1" ht="36" customHeight="1" hidden="1">
      <c r="A51" s="180"/>
      <c r="B51" s="307" t="s">
        <v>211</v>
      </c>
      <c r="C51" s="308"/>
      <c r="D51" s="534"/>
      <c r="E51" s="309"/>
      <c r="F51" s="310"/>
      <c r="G51" s="310"/>
      <c r="H51" s="310"/>
      <c r="I51" s="311"/>
      <c r="J51" s="535"/>
      <c r="K51" s="309">
        <v>2</v>
      </c>
      <c r="L51" s="310"/>
      <c r="M51" s="310"/>
      <c r="N51" s="310"/>
      <c r="O51" s="311"/>
      <c r="P51" s="424"/>
      <c r="Q51" s="424"/>
      <c r="R51" s="310"/>
      <c r="S51" s="310"/>
      <c r="T51" s="311"/>
      <c r="U51" s="309"/>
      <c r="V51" s="424"/>
      <c r="W51" s="310"/>
      <c r="X51" s="310"/>
      <c r="Y51" s="311"/>
      <c r="Z51" s="244"/>
      <c r="AA51" s="425"/>
      <c r="AB51" s="312"/>
      <c r="AC51" s="312"/>
      <c r="AD51" s="313"/>
      <c r="AE51" s="1397"/>
      <c r="AF51" s="245">
        <f t="shared" si="0"/>
        <v>2</v>
      </c>
      <c r="AG51" s="1399"/>
    </row>
    <row r="52" spans="1:33" s="187" customFormat="1" ht="36" customHeight="1" hidden="1">
      <c r="A52" s="180"/>
      <c r="B52" s="200" t="s">
        <v>188</v>
      </c>
      <c r="C52" s="201"/>
      <c r="D52" s="532"/>
      <c r="E52" s="304"/>
      <c r="F52" s="305"/>
      <c r="G52" s="305">
        <v>2</v>
      </c>
      <c r="H52" s="305"/>
      <c r="I52" s="306"/>
      <c r="J52" s="533"/>
      <c r="K52" s="304"/>
      <c r="L52" s="305"/>
      <c r="M52" s="305"/>
      <c r="N52" s="305"/>
      <c r="O52" s="306"/>
      <c r="P52" s="422"/>
      <c r="Q52" s="422"/>
      <c r="R52" s="305"/>
      <c r="S52" s="305"/>
      <c r="T52" s="306"/>
      <c r="U52" s="304"/>
      <c r="V52" s="422"/>
      <c r="W52" s="305"/>
      <c r="X52" s="305"/>
      <c r="Y52" s="306"/>
      <c r="Z52" s="202"/>
      <c r="AA52" s="423"/>
      <c r="AB52" s="203"/>
      <c r="AC52" s="203"/>
      <c r="AD52" s="204"/>
      <c r="AE52" s="1397"/>
      <c r="AF52" s="205">
        <f t="shared" si="0"/>
        <v>2</v>
      </c>
      <c r="AG52" s="1399"/>
    </row>
    <row r="53" spans="1:33" s="187" customFormat="1" ht="36" customHeight="1" hidden="1">
      <c r="A53" s="180"/>
      <c r="B53" s="742" t="s">
        <v>308</v>
      </c>
      <c r="C53" s="743"/>
      <c r="D53" s="744"/>
      <c r="E53" s="745"/>
      <c r="F53" s="746"/>
      <c r="G53" s="746"/>
      <c r="H53" s="746"/>
      <c r="I53" s="747"/>
      <c r="J53" s="748"/>
      <c r="K53" s="745">
        <v>2</v>
      </c>
      <c r="L53" s="746"/>
      <c r="M53" s="746"/>
      <c r="N53" s="746"/>
      <c r="O53" s="747"/>
      <c r="P53" s="749"/>
      <c r="Q53" s="749"/>
      <c r="R53" s="746"/>
      <c r="S53" s="746"/>
      <c r="T53" s="747"/>
      <c r="U53" s="745"/>
      <c r="V53" s="749"/>
      <c r="W53" s="746">
        <v>2</v>
      </c>
      <c r="X53" s="746"/>
      <c r="Y53" s="747"/>
      <c r="Z53" s="750"/>
      <c r="AA53" s="751"/>
      <c r="AB53" s="752"/>
      <c r="AC53" s="752"/>
      <c r="AD53" s="753"/>
      <c r="AE53" s="1397"/>
      <c r="AF53" s="754">
        <f t="shared" si="0"/>
        <v>4</v>
      </c>
      <c r="AG53" s="1399"/>
    </row>
    <row r="54" spans="1:33" s="187" customFormat="1" ht="36" customHeight="1" hidden="1">
      <c r="A54" s="180"/>
      <c r="B54" s="323" t="s">
        <v>0</v>
      </c>
      <c r="C54" s="324"/>
      <c r="D54" s="559"/>
      <c r="E54" s="325"/>
      <c r="F54" s="326"/>
      <c r="G54" s="326"/>
      <c r="H54" s="326"/>
      <c r="I54" s="327"/>
      <c r="J54" s="560"/>
      <c r="K54" s="325"/>
      <c r="L54" s="326"/>
      <c r="M54" s="326">
        <v>4</v>
      </c>
      <c r="N54" s="326"/>
      <c r="O54" s="327"/>
      <c r="P54" s="439"/>
      <c r="Q54" s="439"/>
      <c r="R54" s="326"/>
      <c r="S54" s="326"/>
      <c r="T54" s="327"/>
      <c r="U54" s="325"/>
      <c r="V54" s="439"/>
      <c r="W54" s="326"/>
      <c r="X54" s="326">
        <v>4</v>
      </c>
      <c r="Y54" s="327"/>
      <c r="Z54" s="328"/>
      <c r="AA54" s="440"/>
      <c r="AB54" s="329"/>
      <c r="AC54" s="329"/>
      <c r="AD54" s="330"/>
      <c r="AE54" s="1397"/>
      <c r="AF54" s="331">
        <f t="shared" si="0"/>
        <v>8</v>
      </c>
      <c r="AG54" s="1399"/>
    </row>
    <row r="55" spans="1:33" s="187" customFormat="1" ht="36" customHeight="1" hidden="1">
      <c r="A55" s="180"/>
      <c r="B55" s="646" t="s">
        <v>1</v>
      </c>
      <c r="C55" s="647"/>
      <c r="D55" s="648"/>
      <c r="E55" s="649"/>
      <c r="F55" s="650"/>
      <c r="G55" s="650"/>
      <c r="H55" s="650"/>
      <c r="I55" s="651">
        <v>4</v>
      </c>
      <c r="J55" s="652"/>
      <c r="K55" s="649"/>
      <c r="L55" s="650"/>
      <c r="M55" s="650"/>
      <c r="N55" s="650"/>
      <c r="O55" s="651"/>
      <c r="P55" s="653">
        <v>2</v>
      </c>
      <c r="Q55" s="653"/>
      <c r="R55" s="650"/>
      <c r="S55" s="650"/>
      <c r="T55" s="651"/>
      <c r="U55" s="649"/>
      <c r="V55" s="653"/>
      <c r="W55" s="650">
        <v>2</v>
      </c>
      <c r="X55" s="650"/>
      <c r="Y55" s="651"/>
      <c r="Z55" s="654"/>
      <c r="AA55" s="655"/>
      <c r="AB55" s="656"/>
      <c r="AC55" s="656"/>
      <c r="AD55" s="657"/>
      <c r="AE55" s="1397"/>
      <c r="AF55" s="658">
        <f t="shared" si="0"/>
        <v>8</v>
      </c>
      <c r="AG55" s="1399"/>
    </row>
    <row r="56" spans="1:33" s="187" customFormat="1" ht="36" customHeight="1" hidden="1">
      <c r="A56" s="180"/>
      <c r="B56" s="659" t="s">
        <v>314</v>
      </c>
      <c r="C56" s="660"/>
      <c r="D56" s="661"/>
      <c r="E56" s="662"/>
      <c r="F56" s="663"/>
      <c r="G56" s="663"/>
      <c r="H56" s="663"/>
      <c r="I56" s="664"/>
      <c r="J56" s="665"/>
      <c r="K56" s="662">
        <v>2</v>
      </c>
      <c r="L56" s="663"/>
      <c r="M56" s="663"/>
      <c r="N56" s="663"/>
      <c r="O56" s="664"/>
      <c r="P56" s="666"/>
      <c r="Q56" s="666"/>
      <c r="R56" s="663"/>
      <c r="S56" s="663"/>
      <c r="T56" s="664"/>
      <c r="U56" s="662">
        <v>2</v>
      </c>
      <c r="V56" s="666"/>
      <c r="W56" s="663"/>
      <c r="X56" s="663"/>
      <c r="Y56" s="664"/>
      <c r="Z56" s="667"/>
      <c r="AA56" s="668"/>
      <c r="AB56" s="669"/>
      <c r="AC56" s="669"/>
      <c r="AD56" s="670"/>
      <c r="AE56" s="1397"/>
      <c r="AF56" s="671">
        <f>SUM(C56:AD56)</f>
        <v>4</v>
      </c>
      <c r="AG56" s="1399"/>
    </row>
    <row r="57" spans="1:33" s="187" customFormat="1" ht="36" customHeight="1" hidden="1">
      <c r="A57" s="180"/>
      <c r="B57" s="270" t="s">
        <v>52</v>
      </c>
      <c r="C57" s="271"/>
      <c r="D57" s="528"/>
      <c r="E57" s="301"/>
      <c r="F57" s="302"/>
      <c r="G57" s="302"/>
      <c r="H57" s="302"/>
      <c r="I57" s="303"/>
      <c r="J57" s="529"/>
      <c r="K57" s="301">
        <v>0.2</v>
      </c>
      <c r="L57" s="302">
        <v>0.2</v>
      </c>
      <c r="M57" s="302">
        <v>0.2</v>
      </c>
      <c r="N57" s="302">
        <v>0.2</v>
      </c>
      <c r="O57" s="303">
        <v>0.2</v>
      </c>
      <c r="P57" s="418"/>
      <c r="Q57" s="418"/>
      <c r="R57" s="302"/>
      <c r="S57" s="302"/>
      <c r="T57" s="303"/>
      <c r="U57" s="301"/>
      <c r="V57" s="418"/>
      <c r="W57" s="302"/>
      <c r="X57" s="302"/>
      <c r="Y57" s="303"/>
      <c r="Z57" s="272"/>
      <c r="AA57" s="419"/>
      <c r="AB57" s="273"/>
      <c r="AC57" s="273"/>
      <c r="AD57" s="274"/>
      <c r="AE57" s="1397"/>
      <c r="AF57" s="275">
        <f t="shared" si="0"/>
        <v>1</v>
      </c>
      <c r="AG57" s="1399"/>
    </row>
    <row r="58" spans="1:33" s="187" customFormat="1" ht="36" customHeight="1" hidden="1">
      <c r="A58" s="180"/>
      <c r="B58" s="212" t="s">
        <v>210</v>
      </c>
      <c r="C58" s="213">
        <v>1</v>
      </c>
      <c r="D58" s="555"/>
      <c r="E58" s="317"/>
      <c r="F58" s="318"/>
      <c r="G58" s="318"/>
      <c r="H58" s="318"/>
      <c r="I58" s="319"/>
      <c r="J58" s="556"/>
      <c r="K58" s="317"/>
      <c r="L58" s="318"/>
      <c r="M58" s="318"/>
      <c r="N58" s="318"/>
      <c r="O58" s="319"/>
      <c r="P58" s="436"/>
      <c r="Q58" s="436"/>
      <c r="R58" s="318"/>
      <c r="S58" s="318"/>
      <c r="T58" s="319"/>
      <c r="U58" s="317"/>
      <c r="V58" s="436"/>
      <c r="W58" s="318"/>
      <c r="X58" s="318"/>
      <c r="Y58" s="319"/>
      <c r="Z58" s="214"/>
      <c r="AA58" s="437"/>
      <c r="AB58" s="215"/>
      <c r="AC58" s="215"/>
      <c r="AD58" s="216"/>
      <c r="AE58" s="1397"/>
      <c r="AF58" s="217">
        <f t="shared" si="0"/>
        <v>1</v>
      </c>
      <c r="AG58" s="1399"/>
    </row>
    <row r="59" spans="1:33" s="187" customFormat="1" ht="36" customHeight="1" hidden="1">
      <c r="A59" s="180"/>
      <c r="B59" s="224" t="s">
        <v>150</v>
      </c>
      <c r="C59" s="225"/>
      <c r="D59" s="557"/>
      <c r="E59" s="320"/>
      <c r="F59" s="321"/>
      <c r="G59" s="321"/>
      <c r="H59" s="321"/>
      <c r="I59" s="322"/>
      <c r="J59" s="558"/>
      <c r="K59" s="320"/>
      <c r="L59" s="321"/>
      <c r="M59" s="321"/>
      <c r="N59" s="321"/>
      <c r="O59" s="322"/>
      <c r="P59" s="438">
        <v>0.4</v>
      </c>
      <c r="Q59" s="320">
        <v>0.4</v>
      </c>
      <c r="R59" s="320">
        <v>0.4</v>
      </c>
      <c r="S59" s="320">
        <v>0.4</v>
      </c>
      <c r="T59" s="320">
        <v>0.4</v>
      </c>
      <c r="U59" s="320"/>
      <c r="V59" s="438"/>
      <c r="W59" s="321"/>
      <c r="X59" s="321"/>
      <c r="Y59" s="322"/>
      <c r="Z59" s="226">
        <v>0.8</v>
      </c>
      <c r="AA59" s="226">
        <v>0.8</v>
      </c>
      <c r="AB59" s="226">
        <v>0.8</v>
      </c>
      <c r="AC59" s="226">
        <v>0.8</v>
      </c>
      <c r="AD59" s="224">
        <v>0.8</v>
      </c>
      <c r="AE59" s="1397"/>
      <c r="AF59" s="227">
        <f t="shared" si="0"/>
        <v>5.999999999999999</v>
      </c>
      <c r="AG59" s="1399"/>
    </row>
    <row r="60" spans="1:33" s="187" customFormat="1" ht="36" customHeight="1" hidden="1">
      <c r="A60" s="180"/>
      <c r="B60" s="323" t="s">
        <v>190</v>
      </c>
      <c r="C60" s="324"/>
      <c r="D60" s="559"/>
      <c r="E60" s="325">
        <v>0.4</v>
      </c>
      <c r="F60" s="326">
        <v>0.4</v>
      </c>
      <c r="G60" s="326">
        <v>0.4</v>
      </c>
      <c r="H60" s="326">
        <v>0.4</v>
      </c>
      <c r="I60" s="327">
        <v>0.4</v>
      </c>
      <c r="J60" s="560"/>
      <c r="K60" s="325"/>
      <c r="L60" s="326"/>
      <c r="M60" s="326"/>
      <c r="N60" s="326"/>
      <c r="O60" s="327"/>
      <c r="P60" s="439"/>
      <c r="Q60" s="439"/>
      <c r="R60" s="326"/>
      <c r="S60" s="326"/>
      <c r="T60" s="327"/>
      <c r="U60" s="325"/>
      <c r="V60" s="439"/>
      <c r="W60" s="326"/>
      <c r="X60" s="326"/>
      <c r="Y60" s="327"/>
      <c r="Z60" s="328"/>
      <c r="AA60" s="440"/>
      <c r="AB60" s="329"/>
      <c r="AC60" s="329"/>
      <c r="AD60" s="330"/>
      <c r="AE60" s="1397"/>
      <c r="AF60" s="331">
        <f t="shared" si="0"/>
        <v>2</v>
      </c>
      <c r="AG60" s="1399"/>
    </row>
    <row r="61" spans="1:34" s="187" customFormat="1" ht="36" customHeight="1" hidden="1">
      <c r="A61" s="180"/>
      <c r="B61" s="218" t="s">
        <v>189</v>
      </c>
      <c r="C61" s="219">
        <v>2.5</v>
      </c>
      <c r="D61" s="561"/>
      <c r="E61" s="332"/>
      <c r="F61" s="333"/>
      <c r="G61" s="333"/>
      <c r="H61" s="333"/>
      <c r="I61" s="334"/>
      <c r="J61" s="562"/>
      <c r="K61" s="332"/>
      <c r="L61" s="441"/>
      <c r="M61" s="333"/>
      <c r="N61" s="333"/>
      <c r="O61" s="334"/>
      <c r="P61" s="441"/>
      <c r="Q61" s="441"/>
      <c r="R61" s="333"/>
      <c r="S61" s="333"/>
      <c r="T61" s="334"/>
      <c r="U61" s="332">
        <v>0.5</v>
      </c>
      <c r="V61" s="332">
        <v>0.5</v>
      </c>
      <c r="W61" s="332">
        <v>0.5</v>
      </c>
      <c r="X61" s="332">
        <v>0.5</v>
      </c>
      <c r="Y61" s="332">
        <v>0.5</v>
      </c>
      <c r="Z61" s="220"/>
      <c r="AA61" s="442"/>
      <c r="AB61" s="221"/>
      <c r="AC61" s="221"/>
      <c r="AD61" s="222"/>
      <c r="AE61" s="1397"/>
      <c r="AF61" s="223">
        <f t="shared" si="0"/>
        <v>5</v>
      </c>
      <c r="AG61" s="1399"/>
      <c r="AH61" s="180"/>
    </row>
    <row r="62" spans="1:34" s="187" customFormat="1" ht="36" customHeight="1" hidden="1">
      <c r="A62" s="180"/>
      <c r="B62" s="335" t="s">
        <v>203</v>
      </c>
      <c r="C62" s="336">
        <v>1.5</v>
      </c>
      <c r="D62" s="563"/>
      <c r="E62" s="564"/>
      <c r="F62" s="565"/>
      <c r="G62" s="565"/>
      <c r="H62" s="565"/>
      <c r="I62" s="566"/>
      <c r="J62" s="567"/>
      <c r="K62" s="564"/>
      <c r="L62" s="568"/>
      <c r="M62" s="565"/>
      <c r="N62" s="565"/>
      <c r="O62" s="566"/>
      <c r="P62" s="443"/>
      <c r="Q62" s="443"/>
      <c r="R62" s="338"/>
      <c r="S62" s="338"/>
      <c r="T62" s="339"/>
      <c r="U62" s="337"/>
      <c r="V62" s="443"/>
      <c r="W62" s="338"/>
      <c r="X62" s="338"/>
      <c r="Y62" s="339"/>
      <c r="Z62" s="340"/>
      <c r="AA62" s="444"/>
      <c r="AB62" s="341"/>
      <c r="AC62" s="341"/>
      <c r="AD62" s="342"/>
      <c r="AE62" s="1398"/>
      <c r="AF62" s="343">
        <f t="shared" si="0"/>
        <v>1.5</v>
      </c>
      <c r="AG62" s="1399"/>
      <c r="AH62" s="180"/>
    </row>
    <row r="63" spans="1:34" s="187" customFormat="1" ht="36" customHeight="1" hidden="1">
      <c r="A63" s="180"/>
      <c r="B63" s="1321"/>
      <c r="C63" s="1322"/>
      <c r="D63" s="1322"/>
      <c r="E63" s="1322"/>
      <c r="F63" s="1322"/>
      <c r="G63" s="1322"/>
      <c r="H63" s="1322"/>
      <c r="I63" s="1322"/>
      <c r="J63" s="1322"/>
      <c r="K63" s="1322"/>
      <c r="L63" s="1322"/>
      <c r="M63" s="1322"/>
      <c r="N63" s="1322"/>
      <c r="O63" s="1322"/>
      <c r="P63" s="1322"/>
      <c r="Q63" s="1322"/>
      <c r="R63" s="1322"/>
      <c r="S63" s="1322"/>
      <c r="T63" s="1322"/>
      <c r="U63" s="1322"/>
      <c r="V63" s="1322"/>
      <c r="W63" s="1322"/>
      <c r="X63" s="1322"/>
      <c r="Y63" s="1322"/>
      <c r="Z63" s="1322"/>
      <c r="AA63" s="1322"/>
      <c r="AB63" s="1322"/>
      <c r="AC63" s="1322"/>
      <c r="AD63" s="1323"/>
      <c r="AE63" s="228" t="s">
        <v>194</v>
      </c>
      <c r="AF63" s="229">
        <f>SUM(AF43:AF62)</f>
        <v>176.5</v>
      </c>
      <c r="AG63" s="1399"/>
      <c r="AH63" s="230"/>
    </row>
    <row r="64" spans="1:34" s="187" customFormat="1" ht="36" customHeight="1" hidden="1">
      <c r="A64" s="180"/>
      <c r="B64" s="231" t="s">
        <v>191</v>
      </c>
      <c r="C64" s="232"/>
      <c r="D64" s="344"/>
      <c r="E64" s="445"/>
      <c r="F64" s="445"/>
      <c r="G64" s="345"/>
      <c r="H64" s="345"/>
      <c r="I64" s="346"/>
      <c r="J64" s="344"/>
      <c r="K64" s="445"/>
      <c r="L64" s="445"/>
      <c r="M64" s="345"/>
      <c r="N64" s="345"/>
      <c r="O64" s="346"/>
      <c r="P64" s="344">
        <v>0.6</v>
      </c>
      <c r="Q64" s="344">
        <v>0.6</v>
      </c>
      <c r="R64" s="344">
        <v>0.6</v>
      </c>
      <c r="S64" s="344">
        <v>0.6</v>
      </c>
      <c r="T64" s="344">
        <v>0.6</v>
      </c>
      <c r="U64" s="344"/>
      <c r="V64" s="445"/>
      <c r="W64" s="345"/>
      <c r="X64" s="345"/>
      <c r="Y64" s="347"/>
      <c r="Z64" s="233"/>
      <c r="AA64" s="446"/>
      <c r="AB64" s="234"/>
      <c r="AC64" s="234"/>
      <c r="AD64" s="235"/>
      <c r="AE64" s="1396" t="s">
        <v>196</v>
      </c>
      <c r="AF64" s="236">
        <f>SUM(C64:AD64)</f>
        <v>3</v>
      </c>
      <c r="AG64" s="180"/>
      <c r="AH64" s="180"/>
    </row>
    <row r="65" spans="1:34" s="187" customFormat="1" ht="36" customHeight="1" hidden="1">
      <c r="A65" s="180"/>
      <c r="B65" s="237" t="s">
        <v>172</v>
      </c>
      <c r="C65" s="238"/>
      <c r="D65" s="348"/>
      <c r="E65" s="348"/>
      <c r="F65" s="348"/>
      <c r="G65" s="348"/>
      <c r="H65" s="348"/>
      <c r="I65" s="348"/>
      <c r="J65" s="348"/>
      <c r="K65" s="447"/>
      <c r="L65" s="447"/>
      <c r="M65" s="349"/>
      <c r="N65" s="349"/>
      <c r="O65" s="350"/>
      <c r="P65" s="348"/>
      <c r="Q65" s="447"/>
      <c r="R65" s="349"/>
      <c r="S65" s="349"/>
      <c r="T65" s="350"/>
      <c r="U65" s="348"/>
      <c r="V65" s="447"/>
      <c r="W65" s="349"/>
      <c r="X65" s="349"/>
      <c r="Y65" s="351"/>
      <c r="Z65" s="239"/>
      <c r="AA65" s="239"/>
      <c r="AB65" s="239"/>
      <c r="AC65" s="239"/>
      <c r="AD65" s="448"/>
      <c r="AE65" s="1400"/>
      <c r="AF65" s="240">
        <f>SUM(C65:AD65)</f>
        <v>0</v>
      </c>
      <c r="AG65" s="180"/>
      <c r="AH65" s="180"/>
    </row>
    <row r="66" spans="1:34" s="187" customFormat="1" ht="36" customHeight="1" hidden="1">
      <c r="A66" s="241"/>
      <c r="B66" s="242" t="s">
        <v>167</v>
      </c>
      <c r="C66" s="243"/>
      <c r="D66" s="352"/>
      <c r="E66" s="352"/>
      <c r="F66" s="352"/>
      <c r="G66" s="352"/>
      <c r="H66" s="352"/>
      <c r="I66" s="352"/>
      <c r="J66" s="352"/>
      <c r="K66" s="449"/>
      <c r="L66" s="449"/>
      <c r="M66" s="353"/>
      <c r="N66" s="353"/>
      <c r="O66" s="354"/>
      <c r="P66" s="352"/>
      <c r="Q66" s="449"/>
      <c r="R66" s="353"/>
      <c r="S66" s="353"/>
      <c r="T66" s="354"/>
      <c r="U66" s="352"/>
      <c r="V66" s="449"/>
      <c r="W66" s="353"/>
      <c r="X66" s="353"/>
      <c r="Y66" s="355"/>
      <c r="Z66" s="244"/>
      <c r="AA66" s="244"/>
      <c r="AB66" s="244"/>
      <c r="AC66" s="244"/>
      <c r="AD66" s="307"/>
      <c r="AE66" s="1401"/>
      <c r="AF66" s="245">
        <f>SUM(C66:AD66)</f>
        <v>0</v>
      </c>
      <c r="AG66" s="180"/>
      <c r="AH66" s="180"/>
    </row>
    <row r="67" spans="1:34" s="187" customFormat="1" ht="36" customHeight="1" hidden="1">
      <c r="A67" s="180"/>
      <c r="B67" s="246"/>
      <c r="C67" s="1321" t="s">
        <v>197</v>
      </c>
      <c r="D67" s="1322"/>
      <c r="E67" s="1322"/>
      <c r="F67" s="1322"/>
      <c r="G67" s="1322"/>
      <c r="H67" s="1322"/>
      <c r="I67" s="1322"/>
      <c r="J67" s="1322"/>
      <c r="K67" s="1322"/>
      <c r="L67" s="1322"/>
      <c r="M67" s="1322"/>
      <c r="N67" s="1322"/>
      <c r="O67" s="1322"/>
      <c r="P67" s="1322"/>
      <c r="Q67" s="1322"/>
      <c r="R67" s="1322"/>
      <c r="S67" s="1322"/>
      <c r="T67" s="1322"/>
      <c r="U67" s="1322"/>
      <c r="V67" s="1322"/>
      <c r="W67" s="1322"/>
      <c r="X67" s="1322"/>
      <c r="Y67" s="1322"/>
      <c r="Z67" s="1322"/>
      <c r="AA67" s="1322"/>
      <c r="AB67" s="1322"/>
      <c r="AC67" s="1322"/>
      <c r="AD67" s="1323"/>
      <c r="AE67" s="228" t="s">
        <v>194</v>
      </c>
      <c r="AF67" s="229">
        <f>SUM(AF64:AF66)</f>
        <v>3</v>
      </c>
      <c r="AG67" s="230"/>
      <c r="AH67" s="230"/>
    </row>
    <row r="68" spans="1:34" s="756" customFormat="1" ht="36" customHeight="1" hidden="1">
      <c r="A68" s="230"/>
      <c r="B68" s="755"/>
      <c r="C68" s="356">
        <f aca="true" t="shared" si="1" ref="C68:AD68">SUM(C43:C66)</f>
        <v>5</v>
      </c>
      <c r="D68" s="357">
        <f t="shared" si="1"/>
        <v>0</v>
      </c>
      <c r="E68" s="357">
        <f t="shared" si="1"/>
        <v>8.4</v>
      </c>
      <c r="F68" s="357">
        <f t="shared" si="1"/>
        <v>8.4</v>
      </c>
      <c r="G68" s="357">
        <f t="shared" si="1"/>
        <v>8.4</v>
      </c>
      <c r="H68" s="357">
        <f t="shared" si="1"/>
        <v>8.4</v>
      </c>
      <c r="I68" s="357">
        <f t="shared" si="1"/>
        <v>8.4</v>
      </c>
      <c r="J68" s="358">
        <f t="shared" si="1"/>
        <v>0</v>
      </c>
      <c r="K68" s="358">
        <f t="shared" si="1"/>
        <v>10.2</v>
      </c>
      <c r="L68" s="358">
        <f t="shared" si="1"/>
        <v>10.2</v>
      </c>
      <c r="M68" s="358">
        <f t="shared" si="1"/>
        <v>10.2</v>
      </c>
      <c r="N68" s="358">
        <f t="shared" si="1"/>
        <v>10.2</v>
      </c>
      <c r="O68" s="359">
        <f t="shared" si="1"/>
        <v>10.2</v>
      </c>
      <c r="P68" s="360">
        <f t="shared" si="1"/>
        <v>7</v>
      </c>
      <c r="Q68" s="357">
        <f t="shared" si="1"/>
        <v>7</v>
      </c>
      <c r="R68" s="357">
        <f t="shared" si="1"/>
        <v>7</v>
      </c>
      <c r="S68" s="357">
        <f t="shared" si="1"/>
        <v>7</v>
      </c>
      <c r="T68" s="361">
        <f t="shared" si="1"/>
        <v>7</v>
      </c>
      <c r="U68" s="356">
        <f t="shared" si="1"/>
        <v>8.5</v>
      </c>
      <c r="V68" s="358">
        <f t="shared" si="1"/>
        <v>8.5</v>
      </c>
      <c r="W68" s="358">
        <f t="shared" si="1"/>
        <v>8.5</v>
      </c>
      <c r="X68" s="358">
        <f t="shared" si="1"/>
        <v>8.5</v>
      </c>
      <c r="Y68" s="359">
        <f t="shared" si="1"/>
        <v>8.5</v>
      </c>
      <c r="Z68" s="248">
        <f t="shared" si="1"/>
        <v>0.8</v>
      </c>
      <c r="AA68" s="247">
        <f t="shared" si="1"/>
        <v>0.8</v>
      </c>
      <c r="AB68" s="247">
        <f t="shared" si="1"/>
        <v>0.8</v>
      </c>
      <c r="AC68" s="247">
        <f t="shared" si="1"/>
        <v>0.8</v>
      </c>
      <c r="AD68" s="249">
        <f t="shared" si="1"/>
        <v>0.8</v>
      </c>
      <c r="AE68" s="250">
        <f>SUM(C68:AD68)</f>
        <v>179.50000000000006</v>
      </c>
      <c r="AF68" s="251" t="s">
        <v>194</v>
      </c>
      <c r="AG68" s="230"/>
      <c r="AH68" s="230"/>
    </row>
    <row r="69" spans="1:34" s="169" customFormat="1" ht="36" customHeight="1" hidden="1">
      <c r="A69" s="165"/>
      <c r="B69" s="450"/>
      <c r="C69" s="451"/>
      <c r="D69" s="452"/>
      <c r="E69" s="452"/>
      <c r="F69" s="452"/>
      <c r="G69" s="452"/>
      <c r="H69" s="452"/>
      <c r="I69" s="452"/>
      <c r="J69" s="451"/>
      <c r="K69" s="451"/>
      <c r="L69" s="451"/>
      <c r="M69" s="451"/>
      <c r="N69" s="451"/>
      <c r="O69" s="451"/>
      <c r="P69" s="452"/>
      <c r="Q69" s="452"/>
      <c r="R69" s="452"/>
      <c r="S69" s="452"/>
      <c r="T69" s="452"/>
      <c r="U69" s="451"/>
      <c r="V69" s="451"/>
      <c r="W69" s="451"/>
      <c r="X69" s="451"/>
      <c r="Y69" s="451"/>
      <c r="Z69" s="452"/>
      <c r="AA69" s="452"/>
      <c r="AB69" s="452"/>
      <c r="AC69" s="452"/>
      <c r="AD69" s="453"/>
      <c r="AE69" s="170"/>
      <c r="AF69" s="171"/>
      <c r="AG69" s="165"/>
      <c r="AH69" s="165"/>
    </row>
    <row r="70" spans="1:31" s="169" customFormat="1" ht="37.5" customHeight="1">
      <c r="A70" s="165"/>
      <c r="B70" s="172"/>
      <c r="C70" s="16"/>
      <c r="D70" s="16"/>
      <c r="E70" s="16"/>
      <c r="F70" s="16"/>
      <c r="G70" s="16"/>
      <c r="H70" s="16"/>
      <c r="I70" s="16"/>
      <c r="J70" s="16"/>
      <c r="K70" s="16"/>
      <c r="L70" s="16"/>
      <c r="M70" s="16"/>
      <c r="N70" s="16"/>
      <c r="O70" s="16"/>
      <c r="P70" s="16"/>
      <c r="Q70" s="16"/>
      <c r="R70" s="16"/>
      <c r="S70" s="16"/>
      <c r="T70" s="16"/>
      <c r="U70" s="173"/>
      <c r="V70" s="173"/>
      <c r="W70" s="173"/>
      <c r="X70" s="174"/>
      <c r="Y70" s="174"/>
      <c r="Z70" s="174"/>
      <c r="AA70" s="174"/>
      <c r="AB70" s="175"/>
      <c r="AC70" s="175"/>
      <c r="AD70" s="454"/>
      <c r="AE70" s="168"/>
    </row>
    <row r="71" spans="2:32" s="122" customFormat="1" ht="37.5" customHeight="1">
      <c r="B71" s="672"/>
      <c r="C71" s="1324" t="s">
        <v>463</v>
      </c>
      <c r="D71" s="1325"/>
      <c r="E71" s="1325"/>
      <c r="F71" s="1325"/>
      <c r="G71" s="1325"/>
      <c r="H71" s="1325"/>
      <c r="I71" s="1325"/>
      <c r="J71" s="1325"/>
      <c r="K71" s="1325"/>
      <c r="L71" s="1325"/>
      <c r="M71" s="1325"/>
      <c r="N71" s="1325"/>
      <c r="O71" s="1325"/>
      <c r="P71" s="1325"/>
      <c r="Q71" s="1325"/>
      <c r="R71" s="1325"/>
      <c r="S71" s="1325"/>
      <c r="T71" s="1325"/>
      <c r="U71" s="1325"/>
      <c r="V71" s="1325"/>
      <c r="W71" s="1325"/>
      <c r="X71" s="1325"/>
      <c r="Y71" s="1325"/>
      <c r="Z71" s="1325"/>
      <c r="AA71" s="1325"/>
      <c r="AB71" s="1325"/>
      <c r="AC71" s="1325"/>
      <c r="AD71" s="1326"/>
      <c r="AE71" s="153"/>
      <c r="AF71" s="152"/>
    </row>
    <row r="72" spans="2:32" s="122" customFormat="1" ht="37.5" customHeight="1" thickBot="1">
      <c r="B72" s="672"/>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4"/>
      <c r="AE72" s="154"/>
      <c r="AF72" s="152"/>
    </row>
    <row r="73" spans="1:30" s="364" customFormat="1" ht="37.5" customHeight="1">
      <c r="A73" s="362"/>
      <c r="B73" s="363"/>
      <c r="C73" s="1327" t="s">
        <v>133</v>
      </c>
      <c r="D73" s="1328"/>
      <c r="E73" s="1328"/>
      <c r="F73" s="1328"/>
      <c r="G73" s="1328"/>
      <c r="H73" s="1328"/>
      <c r="I73" s="1328"/>
      <c r="J73" s="1328"/>
      <c r="K73" s="1328"/>
      <c r="L73" s="1328"/>
      <c r="M73" s="1328"/>
      <c r="N73" s="1328"/>
      <c r="O73" s="1328"/>
      <c r="P73" s="1329"/>
      <c r="Q73" s="1333" t="s">
        <v>199</v>
      </c>
      <c r="R73" s="1334"/>
      <c r="S73" s="1316" t="s">
        <v>173</v>
      </c>
      <c r="T73" s="1317"/>
      <c r="U73" s="1317"/>
      <c r="V73" s="1317"/>
      <c r="W73" s="1317"/>
      <c r="X73" s="1317"/>
      <c r="Y73" s="1317"/>
      <c r="Z73" s="1317"/>
      <c r="AA73" s="1317"/>
      <c r="AB73" s="1317"/>
      <c r="AC73" s="1318"/>
      <c r="AD73" s="455"/>
    </row>
    <row r="74" spans="1:30" s="366" customFormat="1" ht="37.5" customHeight="1" thickBot="1">
      <c r="A74" s="365"/>
      <c r="B74" s="675" t="s">
        <v>294</v>
      </c>
      <c r="C74" s="1330"/>
      <c r="D74" s="1331"/>
      <c r="E74" s="1331"/>
      <c r="F74" s="1331"/>
      <c r="G74" s="1331"/>
      <c r="H74" s="1331"/>
      <c r="I74" s="1331"/>
      <c r="J74" s="1331"/>
      <c r="K74" s="1331"/>
      <c r="L74" s="1331"/>
      <c r="M74" s="1331"/>
      <c r="N74" s="1331"/>
      <c r="O74" s="1331"/>
      <c r="P74" s="1332"/>
      <c r="Q74" s="456" t="s">
        <v>138</v>
      </c>
      <c r="R74" s="676" t="s">
        <v>139</v>
      </c>
      <c r="S74" s="677" t="s">
        <v>140</v>
      </c>
      <c r="T74" s="457" t="s">
        <v>141</v>
      </c>
      <c r="U74" s="457" t="s">
        <v>142</v>
      </c>
      <c r="V74" s="457" t="s">
        <v>143</v>
      </c>
      <c r="W74" s="457" t="s">
        <v>144</v>
      </c>
      <c r="X74" s="457" t="s">
        <v>145</v>
      </c>
      <c r="Y74" s="457" t="s">
        <v>146</v>
      </c>
      <c r="Z74" s="457" t="s">
        <v>226</v>
      </c>
      <c r="AA74" s="457" t="s">
        <v>147</v>
      </c>
      <c r="AB74" s="457" t="s">
        <v>148</v>
      </c>
      <c r="AC74" s="458" t="s">
        <v>297</v>
      </c>
      <c r="AD74" s="459"/>
    </row>
    <row r="75" spans="1:30" s="366" customFormat="1" ht="37.5" customHeight="1">
      <c r="A75" s="365"/>
      <c r="B75" s="678">
        <v>350</v>
      </c>
      <c r="C75" s="460" t="s">
        <v>150</v>
      </c>
      <c r="D75" s="1288" t="s">
        <v>193</v>
      </c>
      <c r="E75" s="1289"/>
      <c r="F75" s="1289"/>
      <c r="G75" s="1289"/>
      <c r="H75" s="1289"/>
      <c r="I75" s="1289"/>
      <c r="J75" s="1289"/>
      <c r="K75" s="1289"/>
      <c r="L75" s="1289"/>
      <c r="M75" s="1289"/>
      <c r="N75" s="1289"/>
      <c r="O75" s="1289"/>
      <c r="P75" s="1290"/>
      <c r="Q75" s="679">
        <f>AF59</f>
        <v>5.999999999999999</v>
      </c>
      <c r="R75" s="680">
        <f>(Q75)/(I98)/R98</f>
        <v>0.03399433427762039</v>
      </c>
      <c r="S75" s="681">
        <v>450</v>
      </c>
      <c r="T75" s="682" t="s">
        <v>151</v>
      </c>
      <c r="U75" s="682" t="s">
        <v>152</v>
      </c>
      <c r="V75" s="682" t="s">
        <v>152</v>
      </c>
      <c r="W75" s="682">
        <v>4</v>
      </c>
      <c r="X75" s="682">
        <v>1</v>
      </c>
      <c r="Y75" s="682">
        <v>1</v>
      </c>
      <c r="Z75" s="682">
        <v>2</v>
      </c>
      <c r="AA75" s="682">
        <v>2</v>
      </c>
      <c r="AB75" s="682">
        <v>2</v>
      </c>
      <c r="AC75" s="683">
        <v>1</v>
      </c>
      <c r="AD75" s="459"/>
    </row>
    <row r="76" spans="1:30" s="366" customFormat="1" ht="37.5" customHeight="1" hidden="1">
      <c r="A76" s="365"/>
      <c r="B76" s="678">
        <v>550</v>
      </c>
      <c r="C76" s="461" t="s">
        <v>190</v>
      </c>
      <c r="D76" s="1291" t="s">
        <v>285</v>
      </c>
      <c r="E76" s="1291"/>
      <c r="F76" s="1292"/>
      <c r="G76" s="1292"/>
      <c r="H76" s="1292"/>
      <c r="I76" s="1292"/>
      <c r="J76" s="1292"/>
      <c r="K76" s="1292"/>
      <c r="L76" s="1292"/>
      <c r="M76" s="1292"/>
      <c r="N76" s="1292"/>
      <c r="O76" s="1292"/>
      <c r="P76" s="1293"/>
      <c r="Q76" s="684">
        <f>AF60</f>
        <v>2</v>
      </c>
      <c r="R76" s="685">
        <f>(Q76)/(I98)/R98</f>
        <v>0.0113314447592068</v>
      </c>
      <c r="S76" s="463">
        <v>550</v>
      </c>
      <c r="T76" s="462" t="s">
        <v>151</v>
      </c>
      <c r="U76" s="462" t="s">
        <v>152</v>
      </c>
      <c r="V76" s="462" t="s">
        <v>152</v>
      </c>
      <c r="W76" s="462">
        <v>8</v>
      </c>
      <c r="X76" s="462">
        <v>2</v>
      </c>
      <c r="Y76" s="462">
        <v>1</v>
      </c>
      <c r="Z76" s="462">
        <v>2</v>
      </c>
      <c r="AA76" s="462">
        <v>2</v>
      </c>
      <c r="AB76" s="462">
        <v>2</v>
      </c>
      <c r="AC76" s="464">
        <v>1</v>
      </c>
      <c r="AD76" s="459"/>
    </row>
    <row r="77" spans="1:30" s="366" customFormat="1" ht="37.5" customHeight="1">
      <c r="A77" s="365"/>
      <c r="B77" s="678">
        <v>20</v>
      </c>
      <c r="C77" s="465" t="s">
        <v>189</v>
      </c>
      <c r="D77" s="1402" t="s">
        <v>192</v>
      </c>
      <c r="E77" s="1402"/>
      <c r="F77" s="1403"/>
      <c r="G77" s="1403"/>
      <c r="H77" s="1403"/>
      <c r="I77" s="1403"/>
      <c r="J77" s="1403"/>
      <c r="K77" s="1403"/>
      <c r="L77" s="1403"/>
      <c r="M77" s="1403"/>
      <c r="N77" s="1403"/>
      <c r="O77" s="1403"/>
      <c r="P77" s="1404"/>
      <c r="Q77" s="686">
        <f>AF61</f>
        <v>5</v>
      </c>
      <c r="R77" s="687">
        <f>(Q77)/(I98)/R98</f>
        <v>0.028328611898016998</v>
      </c>
      <c r="S77" s="467">
        <v>25</v>
      </c>
      <c r="T77" s="466" t="s">
        <v>149</v>
      </c>
      <c r="U77" s="466" t="s">
        <v>89</v>
      </c>
      <c r="V77" s="466" t="s">
        <v>89</v>
      </c>
      <c r="W77" s="466" t="s">
        <v>89</v>
      </c>
      <c r="X77" s="466" t="s">
        <v>89</v>
      </c>
      <c r="Y77" s="466" t="s">
        <v>89</v>
      </c>
      <c r="Z77" s="466" t="s">
        <v>89</v>
      </c>
      <c r="AA77" s="466">
        <v>1</v>
      </c>
      <c r="AB77" s="466">
        <v>1</v>
      </c>
      <c r="AC77" s="468" t="s">
        <v>89</v>
      </c>
      <c r="AD77" s="459"/>
    </row>
    <row r="78" spans="1:30" s="366" customFormat="1" ht="37.5" customHeight="1">
      <c r="A78" s="365"/>
      <c r="B78" s="678">
        <v>10</v>
      </c>
      <c r="C78" s="469" t="s">
        <v>53</v>
      </c>
      <c r="D78" s="1405" t="s">
        <v>54</v>
      </c>
      <c r="E78" s="1405"/>
      <c r="F78" s="1406"/>
      <c r="G78" s="1406"/>
      <c r="H78" s="1406"/>
      <c r="I78" s="1406"/>
      <c r="J78" s="1406"/>
      <c r="K78" s="1406"/>
      <c r="L78" s="1406"/>
      <c r="M78" s="1406"/>
      <c r="N78" s="1406"/>
      <c r="O78" s="1406"/>
      <c r="P78" s="1407"/>
      <c r="Q78" s="688">
        <f>AF57</f>
        <v>1</v>
      </c>
      <c r="R78" s="689">
        <f>(Q78)/(I98)/R98</f>
        <v>0.0056657223796034</v>
      </c>
      <c r="S78" s="471">
        <v>10</v>
      </c>
      <c r="T78" s="472" t="s">
        <v>149</v>
      </c>
      <c r="U78" s="472" t="s">
        <v>89</v>
      </c>
      <c r="V78" s="472" t="s">
        <v>89</v>
      </c>
      <c r="W78" s="472" t="s">
        <v>89</v>
      </c>
      <c r="X78" s="472" t="s">
        <v>89</v>
      </c>
      <c r="Y78" s="472" t="s">
        <v>89</v>
      </c>
      <c r="Z78" s="472" t="s">
        <v>89</v>
      </c>
      <c r="AA78" s="472">
        <v>1</v>
      </c>
      <c r="AB78" s="472">
        <v>1</v>
      </c>
      <c r="AC78" s="473" t="s">
        <v>89</v>
      </c>
      <c r="AD78" s="459"/>
    </row>
    <row r="79" spans="1:30" s="366" customFormat="1" ht="37.5" customHeight="1">
      <c r="A79" s="365"/>
      <c r="B79" s="678">
        <v>14</v>
      </c>
      <c r="C79" s="474" t="s">
        <v>288</v>
      </c>
      <c r="D79" s="1414" t="s">
        <v>289</v>
      </c>
      <c r="E79" s="1414"/>
      <c r="F79" s="1415"/>
      <c r="G79" s="1415"/>
      <c r="H79" s="1415"/>
      <c r="I79" s="1415"/>
      <c r="J79" s="1415"/>
      <c r="K79" s="1415"/>
      <c r="L79" s="1415"/>
      <c r="M79" s="1415"/>
      <c r="N79" s="1415"/>
      <c r="O79" s="1415"/>
      <c r="P79" s="1416"/>
      <c r="Q79" s="690">
        <f>AF62</f>
        <v>1.5</v>
      </c>
      <c r="R79" s="691">
        <f>(Q79)/(I98)/R98</f>
        <v>0.0084985835694051</v>
      </c>
      <c r="S79" s="476">
        <v>14</v>
      </c>
      <c r="T79" s="475" t="s">
        <v>149</v>
      </c>
      <c r="U79" s="475" t="s">
        <v>89</v>
      </c>
      <c r="V79" s="475" t="s">
        <v>89</v>
      </c>
      <c r="W79" s="475" t="s">
        <v>89</v>
      </c>
      <c r="X79" s="475" t="s">
        <v>89</v>
      </c>
      <c r="Y79" s="475" t="s">
        <v>89</v>
      </c>
      <c r="Z79" s="475" t="s">
        <v>89</v>
      </c>
      <c r="AA79" s="475">
        <v>1</v>
      </c>
      <c r="AB79" s="475">
        <v>1</v>
      </c>
      <c r="AC79" s="477" t="s">
        <v>89</v>
      </c>
      <c r="AD79" s="459"/>
    </row>
    <row r="80" spans="1:30" s="366" customFormat="1" ht="37.5" customHeight="1">
      <c r="A80" s="365"/>
      <c r="B80" s="678">
        <v>20</v>
      </c>
      <c r="C80" s="493" t="s">
        <v>284</v>
      </c>
      <c r="D80" s="1408" t="s">
        <v>212</v>
      </c>
      <c r="E80" s="1408"/>
      <c r="F80" s="1409"/>
      <c r="G80" s="1409"/>
      <c r="H80" s="1409"/>
      <c r="I80" s="1409"/>
      <c r="J80" s="1409"/>
      <c r="K80" s="1409"/>
      <c r="L80" s="1409"/>
      <c r="M80" s="1409"/>
      <c r="N80" s="1409"/>
      <c r="O80" s="1409"/>
      <c r="P80" s="1410"/>
      <c r="Q80" s="702">
        <f>AF51</f>
        <v>2</v>
      </c>
      <c r="R80" s="703">
        <f>(Q80)/(I98)/R98</f>
        <v>0.0113314447592068</v>
      </c>
      <c r="S80" s="495">
        <v>20</v>
      </c>
      <c r="T80" s="494" t="s">
        <v>151</v>
      </c>
      <c r="U80" s="494" t="s">
        <v>152</v>
      </c>
      <c r="V80" s="494" t="s">
        <v>89</v>
      </c>
      <c r="W80" s="494">
        <v>3</v>
      </c>
      <c r="X80" s="494">
        <v>1</v>
      </c>
      <c r="Y80" s="494">
        <v>1</v>
      </c>
      <c r="Z80" s="494">
        <v>1</v>
      </c>
      <c r="AA80" s="494">
        <v>1</v>
      </c>
      <c r="AB80" s="494">
        <v>1</v>
      </c>
      <c r="AC80" s="496" t="s">
        <v>89</v>
      </c>
      <c r="AD80" s="459"/>
    </row>
    <row r="81" spans="1:30" s="366" customFormat="1" ht="37.5" customHeight="1">
      <c r="A81" s="365"/>
      <c r="B81" s="678">
        <v>80</v>
      </c>
      <c r="C81" s="497" t="s">
        <v>188</v>
      </c>
      <c r="D81" s="1425" t="s">
        <v>202</v>
      </c>
      <c r="E81" s="1426"/>
      <c r="F81" s="1426"/>
      <c r="G81" s="1426"/>
      <c r="H81" s="1426"/>
      <c r="I81" s="1426"/>
      <c r="J81" s="1426"/>
      <c r="K81" s="1426"/>
      <c r="L81" s="1426"/>
      <c r="M81" s="1426"/>
      <c r="N81" s="1426"/>
      <c r="O81" s="1426"/>
      <c r="P81" s="1427"/>
      <c r="Q81" s="704">
        <f>AF52</f>
        <v>2</v>
      </c>
      <c r="R81" s="705">
        <f>(Q81)/(I98)/R98</f>
        <v>0.0113314447592068</v>
      </c>
      <c r="S81" s="499">
        <v>60</v>
      </c>
      <c r="T81" s="498" t="s">
        <v>151</v>
      </c>
      <c r="U81" s="498" t="s">
        <v>152</v>
      </c>
      <c r="V81" s="498" t="s">
        <v>89</v>
      </c>
      <c r="W81" s="498">
        <v>2</v>
      </c>
      <c r="X81" s="498">
        <v>1</v>
      </c>
      <c r="Y81" s="498">
        <v>1</v>
      </c>
      <c r="Z81" s="498" t="s">
        <v>89</v>
      </c>
      <c r="AA81" s="498">
        <v>1</v>
      </c>
      <c r="AB81" s="498">
        <v>1</v>
      </c>
      <c r="AC81" s="500" t="s">
        <v>89</v>
      </c>
      <c r="AD81" s="459"/>
    </row>
    <row r="82" spans="1:30" s="366" customFormat="1" ht="37.5" customHeight="1">
      <c r="A82" s="365"/>
      <c r="B82" s="678">
        <v>100</v>
      </c>
      <c r="C82" s="478" t="s">
        <v>171</v>
      </c>
      <c r="D82" s="1428" t="s">
        <v>134</v>
      </c>
      <c r="E82" s="1428"/>
      <c r="F82" s="1429"/>
      <c r="G82" s="1429"/>
      <c r="H82" s="1429"/>
      <c r="I82" s="1429"/>
      <c r="J82" s="1429"/>
      <c r="K82" s="1429"/>
      <c r="L82" s="1429"/>
      <c r="M82" s="1429"/>
      <c r="N82" s="1429"/>
      <c r="O82" s="1429"/>
      <c r="P82" s="1430"/>
      <c r="Q82" s="692">
        <f>AF43</f>
        <v>16</v>
      </c>
      <c r="R82" s="693">
        <f>(Q82)/(I98)/R98</f>
        <v>0.0906515580736544</v>
      </c>
      <c r="S82" s="480">
        <v>60</v>
      </c>
      <c r="T82" s="479" t="s">
        <v>151</v>
      </c>
      <c r="U82" s="479" t="s">
        <v>152</v>
      </c>
      <c r="V82" s="479" t="s">
        <v>89</v>
      </c>
      <c r="W82" s="479">
        <v>3</v>
      </c>
      <c r="X82" s="479">
        <v>1</v>
      </c>
      <c r="Y82" s="479">
        <v>1</v>
      </c>
      <c r="Z82" s="479">
        <v>1</v>
      </c>
      <c r="AA82" s="479">
        <v>1</v>
      </c>
      <c r="AB82" s="479">
        <v>1</v>
      </c>
      <c r="AC82" s="481" t="s">
        <v>89</v>
      </c>
      <c r="AD82" s="459"/>
    </row>
    <row r="83" spans="1:30" s="366" customFormat="1" ht="37.5" customHeight="1">
      <c r="A83" s="365"/>
      <c r="B83" s="678">
        <v>80</v>
      </c>
      <c r="C83" s="483" t="s">
        <v>216</v>
      </c>
      <c r="D83" s="1431" t="s">
        <v>217</v>
      </c>
      <c r="E83" s="1431"/>
      <c r="F83" s="1432"/>
      <c r="G83" s="1432"/>
      <c r="H83" s="1432"/>
      <c r="I83" s="1432"/>
      <c r="J83" s="1432"/>
      <c r="K83" s="1432"/>
      <c r="L83" s="1432"/>
      <c r="M83" s="1432"/>
      <c r="N83" s="1432"/>
      <c r="O83" s="1432"/>
      <c r="P83" s="1433"/>
      <c r="Q83" s="694">
        <f aca="true" t="shared" si="2" ref="Q83:Q89">AF44</f>
        <v>16</v>
      </c>
      <c r="R83" s="695">
        <f>(Q83)/(I98)/R98</f>
        <v>0.0906515580736544</v>
      </c>
      <c r="S83" s="485">
        <v>50</v>
      </c>
      <c r="T83" s="484" t="s">
        <v>151</v>
      </c>
      <c r="U83" s="484" t="s">
        <v>152</v>
      </c>
      <c r="V83" s="484" t="s">
        <v>89</v>
      </c>
      <c r="W83" s="484">
        <v>2</v>
      </c>
      <c r="X83" s="484">
        <v>1</v>
      </c>
      <c r="Y83" s="484">
        <v>1</v>
      </c>
      <c r="Z83" s="484">
        <v>1</v>
      </c>
      <c r="AA83" s="484">
        <v>1</v>
      </c>
      <c r="AB83" s="484">
        <v>1</v>
      </c>
      <c r="AC83" s="486" t="s">
        <v>89</v>
      </c>
      <c r="AD83" s="459"/>
    </row>
    <row r="84" spans="1:30" s="366" customFormat="1" ht="37.5" customHeight="1">
      <c r="A84" s="365"/>
      <c r="B84" s="678">
        <v>20</v>
      </c>
      <c r="C84" s="469" t="s">
        <v>218</v>
      </c>
      <c r="D84" s="1405" t="s">
        <v>219</v>
      </c>
      <c r="E84" s="1405"/>
      <c r="F84" s="1406"/>
      <c r="G84" s="1406"/>
      <c r="H84" s="1406"/>
      <c r="I84" s="1406"/>
      <c r="J84" s="1406"/>
      <c r="K84" s="1406"/>
      <c r="L84" s="1406"/>
      <c r="M84" s="1406"/>
      <c r="N84" s="1406"/>
      <c r="O84" s="1406"/>
      <c r="P84" s="1407"/>
      <c r="Q84" s="688">
        <f t="shared" si="2"/>
        <v>14</v>
      </c>
      <c r="R84" s="689">
        <f>(Q84)/(I98)/R98</f>
        <v>0.07932011331444759</v>
      </c>
      <c r="S84" s="487">
        <v>40</v>
      </c>
      <c r="T84" s="470" t="s">
        <v>151</v>
      </c>
      <c r="U84" s="470" t="s">
        <v>152</v>
      </c>
      <c r="V84" s="470" t="s">
        <v>89</v>
      </c>
      <c r="W84" s="470">
        <v>2</v>
      </c>
      <c r="X84" s="470">
        <v>1</v>
      </c>
      <c r="Y84" s="470">
        <v>1</v>
      </c>
      <c r="Z84" s="470">
        <v>1</v>
      </c>
      <c r="AA84" s="470">
        <v>1</v>
      </c>
      <c r="AB84" s="470">
        <v>1</v>
      </c>
      <c r="AC84" s="488" t="s">
        <v>89</v>
      </c>
      <c r="AD84" s="459"/>
    </row>
    <row r="85" spans="1:30" s="366" customFormat="1" ht="37.5" customHeight="1">
      <c r="A85" s="365"/>
      <c r="B85" s="678">
        <v>200</v>
      </c>
      <c r="C85" s="489" t="s">
        <v>253</v>
      </c>
      <c r="D85" s="1420" t="s">
        <v>254</v>
      </c>
      <c r="E85" s="1420"/>
      <c r="F85" s="1420"/>
      <c r="G85" s="1420"/>
      <c r="H85" s="1420"/>
      <c r="I85" s="1420"/>
      <c r="J85" s="1420"/>
      <c r="K85" s="1420"/>
      <c r="L85" s="1420"/>
      <c r="M85" s="1420"/>
      <c r="N85" s="1420"/>
      <c r="O85" s="1420"/>
      <c r="P85" s="1421"/>
      <c r="Q85" s="696">
        <f t="shared" si="2"/>
        <v>20</v>
      </c>
      <c r="R85" s="697">
        <f>(Q85)/(I98)/R98</f>
        <v>0.11331444759206799</v>
      </c>
      <c r="S85" s="490">
        <v>250</v>
      </c>
      <c r="T85" s="491" t="s">
        <v>151</v>
      </c>
      <c r="U85" s="491" t="s">
        <v>152</v>
      </c>
      <c r="V85" s="491" t="s">
        <v>89</v>
      </c>
      <c r="W85" s="491">
        <v>2</v>
      </c>
      <c r="X85" s="491">
        <v>1</v>
      </c>
      <c r="Y85" s="491">
        <v>1</v>
      </c>
      <c r="Z85" s="491">
        <v>2</v>
      </c>
      <c r="AA85" s="491">
        <v>1</v>
      </c>
      <c r="AB85" s="491">
        <v>1</v>
      </c>
      <c r="AC85" s="492">
        <v>1</v>
      </c>
      <c r="AD85" s="459"/>
    </row>
    <row r="86" spans="1:30" s="366" customFormat="1" ht="37.5" customHeight="1">
      <c r="A86" s="365"/>
      <c r="B86" s="678">
        <v>80</v>
      </c>
      <c r="C86" s="505" t="s">
        <v>312</v>
      </c>
      <c r="D86" s="1422" t="s">
        <v>313</v>
      </c>
      <c r="E86" s="1422"/>
      <c r="F86" s="1423"/>
      <c r="G86" s="1423"/>
      <c r="H86" s="1423"/>
      <c r="I86" s="1423"/>
      <c r="J86" s="1423"/>
      <c r="K86" s="1423"/>
      <c r="L86" s="1423"/>
      <c r="M86" s="1423"/>
      <c r="N86" s="1423"/>
      <c r="O86" s="1423"/>
      <c r="P86" s="1424"/>
      <c r="Q86" s="706">
        <f t="shared" si="2"/>
        <v>16</v>
      </c>
      <c r="R86" s="707">
        <f>(Q86)/(I98)/R98</f>
        <v>0.0906515580736544</v>
      </c>
      <c r="S86" s="507">
        <v>50</v>
      </c>
      <c r="T86" s="506" t="s">
        <v>151</v>
      </c>
      <c r="U86" s="506" t="s">
        <v>152</v>
      </c>
      <c r="V86" s="506" t="s">
        <v>89</v>
      </c>
      <c r="W86" s="506">
        <v>2</v>
      </c>
      <c r="X86" s="506">
        <v>1</v>
      </c>
      <c r="Y86" s="506">
        <v>1</v>
      </c>
      <c r="Z86" s="506">
        <v>1</v>
      </c>
      <c r="AA86" s="506">
        <v>1</v>
      </c>
      <c r="AB86" s="506">
        <v>1</v>
      </c>
      <c r="AC86" s="508" t="s">
        <v>89</v>
      </c>
      <c r="AD86" s="459"/>
    </row>
    <row r="87" spans="1:30" s="366" customFormat="1" ht="37.5" customHeight="1">
      <c r="A87" s="365"/>
      <c r="B87" s="678">
        <v>80</v>
      </c>
      <c r="C87" s="501" t="s">
        <v>290</v>
      </c>
      <c r="D87" s="1411" t="s">
        <v>292</v>
      </c>
      <c r="E87" s="1412"/>
      <c r="F87" s="1412"/>
      <c r="G87" s="1412"/>
      <c r="H87" s="1412"/>
      <c r="I87" s="1412"/>
      <c r="J87" s="1412"/>
      <c r="K87" s="1412"/>
      <c r="L87" s="1412"/>
      <c r="M87" s="1412"/>
      <c r="N87" s="1412"/>
      <c r="O87" s="1412"/>
      <c r="P87" s="1413"/>
      <c r="Q87" s="698">
        <f t="shared" si="2"/>
        <v>20</v>
      </c>
      <c r="R87" s="699">
        <f>(Q87)/(I98)/R98</f>
        <v>0.11331444759206799</v>
      </c>
      <c r="S87" s="503">
        <v>100</v>
      </c>
      <c r="T87" s="502" t="s">
        <v>151</v>
      </c>
      <c r="U87" s="502" t="s">
        <v>152</v>
      </c>
      <c r="V87" s="502" t="s">
        <v>89</v>
      </c>
      <c r="W87" s="502">
        <v>2</v>
      </c>
      <c r="X87" s="502">
        <v>1</v>
      </c>
      <c r="Y87" s="502">
        <v>1</v>
      </c>
      <c r="Z87" s="502">
        <v>2</v>
      </c>
      <c r="AA87" s="502">
        <v>1</v>
      </c>
      <c r="AB87" s="502">
        <v>1</v>
      </c>
      <c r="AC87" s="504" t="s">
        <v>89</v>
      </c>
      <c r="AD87" s="459"/>
    </row>
    <row r="88" spans="1:30" s="366" customFormat="1" ht="37.5" customHeight="1">
      <c r="A88" s="365"/>
      <c r="B88" s="678">
        <v>100</v>
      </c>
      <c r="C88" s="569" t="s">
        <v>291</v>
      </c>
      <c r="D88" s="1417" t="s">
        <v>293</v>
      </c>
      <c r="E88" s="1418"/>
      <c r="F88" s="1418"/>
      <c r="G88" s="1418"/>
      <c r="H88" s="1418"/>
      <c r="I88" s="1418"/>
      <c r="J88" s="1418"/>
      <c r="K88" s="1418"/>
      <c r="L88" s="1418"/>
      <c r="M88" s="1418"/>
      <c r="N88" s="1418"/>
      <c r="O88" s="1418"/>
      <c r="P88" s="1419"/>
      <c r="Q88" s="700">
        <f t="shared" si="2"/>
        <v>16</v>
      </c>
      <c r="R88" s="701">
        <f>(Q88)/(I98)/R98</f>
        <v>0.0906515580736544</v>
      </c>
      <c r="S88" s="571">
        <v>80</v>
      </c>
      <c r="T88" s="570" t="s">
        <v>151</v>
      </c>
      <c r="U88" s="570" t="s">
        <v>152</v>
      </c>
      <c r="V88" s="570" t="s">
        <v>89</v>
      </c>
      <c r="W88" s="570">
        <v>2</v>
      </c>
      <c r="X88" s="570">
        <v>1</v>
      </c>
      <c r="Y88" s="570">
        <v>1</v>
      </c>
      <c r="Z88" s="570">
        <v>1</v>
      </c>
      <c r="AA88" s="570">
        <v>1</v>
      </c>
      <c r="AB88" s="570">
        <v>1</v>
      </c>
      <c r="AC88" s="572" t="s">
        <v>89</v>
      </c>
      <c r="AD88" s="459"/>
    </row>
    <row r="89" spans="1:30" s="366" customFormat="1" ht="37.5" customHeight="1">
      <c r="A89" s="365"/>
      <c r="B89" s="678">
        <v>60</v>
      </c>
      <c r="C89" s="573" t="s">
        <v>306</v>
      </c>
      <c r="D89" s="1434" t="s">
        <v>454</v>
      </c>
      <c r="E89" s="1434"/>
      <c r="F89" s="1435"/>
      <c r="G89" s="1435"/>
      <c r="H89" s="1435"/>
      <c r="I89" s="1435"/>
      <c r="J89" s="1435"/>
      <c r="K89" s="1435"/>
      <c r="L89" s="1435"/>
      <c r="M89" s="1435"/>
      <c r="N89" s="1435"/>
      <c r="O89" s="1435"/>
      <c r="P89" s="1436"/>
      <c r="Q89" s="714">
        <f t="shared" si="2"/>
        <v>14</v>
      </c>
      <c r="R89" s="715">
        <f>(Q89)/(I98)/R98</f>
        <v>0.07932011331444759</v>
      </c>
      <c r="S89" s="574">
        <v>50</v>
      </c>
      <c r="T89" s="482" t="s">
        <v>151</v>
      </c>
      <c r="U89" s="482" t="s">
        <v>152</v>
      </c>
      <c r="V89" s="482" t="s">
        <v>89</v>
      </c>
      <c r="W89" s="482">
        <v>2</v>
      </c>
      <c r="X89" s="482">
        <v>1</v>
      </c>
      <c r="Y89" s="482">
        <v>1</v>
      </c>
      <c r="Z89" s="482">
        <v>1</v>
      </c>
      <c r="AA89" s="482">
        <v>1</v>
      </c>
      <c r="AB89" s="482">
        <v>1</v>
      </c>
      <c r="AC89" s="575" t="s">
        <v>89</v>
      </c>
      <c r="AD89" s="459"/>
    </row>
    <row r="90" spans="1:30" s="366" customFormat="1" ht="37.5" customHeight="1">
      <c r="A90" s="365"/>
      <c r="B90" s="678">
        <v>60</v>
      </c>
      <c r="C90" s="461" t="s">
        <v>0</v>
      </c>
      <c r="D90" s="1437" t="s">
        <v>453</v>
      </c>
      <c r="E90" s="1438"/>
      <c r="F90" s="1438"/>
      <c r="G90" s="1438"/>
      <c r="H90" s="1438"/>
      <c r="I90" s="1438"/>
      <c r="J90" s="1438"/>
      <c r="K90" s="1438"/>
      <c r="L90" s="1438"/>
      <c r="M90" s="1438"/>
      <c r="N90" s="1438"/>
      <c r="O90" s="1438"/>
      <c r="P90" s="1439"/>
      <c r="Q90" s="684">
        <f>AF54</f>
        <v>8</v>
      </c>
      <c r="R90" s="685">
        <f>(Q90)/(I98)/R98</f>
        <v>0.0453257790368272</v>
      </c>
      <c r="S90" s="463">
        <v>60</v>
      </c>
      <c r="T90" s="462" t="s">
        <v>151</v>
      </c>
      <c r="U90" s="462" t="s">
        <v>152</v>
      </c>
      <c r="V90" s="462" t="s">
        <v>89</v>
      </c>
      <c r="W90" s="462">
        <v>2</v>
      </c>
      <c r="X90" s="462">
        <v>1</v>
      </c>
      <c r="Y90" s="462">
        <v>1</v>
      </c>
      <c r="Z90" s="462" t="s">
        <v>89</v>
      </c>
      <c r="AA90" s="462">
        <v>1</v>
      </c>
      <c r="AB90" s="462">
        <v>1</v>
      </c>
      <c r="AC90" s="464" t="s">
        <v>89</v>
      </c>
      <c r="AD90" s="459"/>
    </row>
    <row r="91" spans="1:30" s="366" customFormat="1" ht="37.5" customHeight="1">
      <c r="A91" s="365"/>
      <c r="B91" s="678">
        <v>60</v>
      </c>
      <c r="C91" s="708" t="s">
        <v>1</v>
      </c>
      <c r="D91" s="1440" t="s">
        <v>455</v>
      </c>
      <c r="E91" s="1441"/>
      <c r="F91" s="1441"/>
      <c r="G91" s="1441"/>
      <c r="H91" s="1441"/>
      <c r="I91" s="1441"/>
      <c r="J91" s="1441"/>
      <c r="K91" s="1441"/>
      <c r="L91" s="1441"/>
      <c r="M91" s="1441"/>
      <c r="N91" s="1441"/>
      <c r="O91" s="1441"/>
      <c r="P91" s="1442"/>
      <c r="Q91" s="709">
        <f>AF55</f>
        <v>8</v>
      </c>
      <c r="R91" s="710">
        <f>(Q91)/(I98)/R98</f>
        <v>0.0453257790368272</v>
      </c>
      <c r="S91" s="711">
        <v>40</v>
      </c>
      <c r="T91" s="712" t="s">
        <v>151</v>
      </c>
      <c r="U91" s="712" t="s">
        <v>152</v>
      </c>
      <c r="V91" s="712" t="s">
        <v>89</v>
      </c>
      <c r="W91" s="712">
        <v>2</v>
      </c>
      <c r="X91" s="712">
        <v>1</v>
      </c>
      <c r="Y91" s="712">
        <v>1</v>
      </c>
      <c r="Z91" s="712" t="s">
        <v>89</v>
      </c>
      <c r="AA91" s="712">
        <v>1</v>
      </c>
      <c r="AB91" s="712">
        <v>1</v>
      </c>
      <c r="AC91" s="713" t="s">
        <v>89</v>
      </c>
      <c r="AD91" s="459"/>
    </row>
    <row r="92" spans="1:30" s="366" customFormat="1" ht="37.5" customHeight="1">
      <c r="A92" s="365"/>
      <c r="B92" s="678">
        <v>80</v>
      </c>
      <c r="C92" s="757" t="s">
        <v>308</v>
      </c>
      <c r="D92" s="1443" t="s">
        <v>307</v>
      </c>
      <c r="E92" s="1443"/>
      <c r="F92" s="1444"/>
      <c r="G92" s="1444"/>
      <c r="H92" s="1444"/>
      <c r="I92" s="1444"/>
      <c r="J92" s="1444"/>
      <c r="K92" s="1444"/>
      <c r="L92" s="1444"/>
      <c r="M92" s="1444"/>
      <c r="N92" s="1444"/>
      <c r="O92" s="1444"/>
      <c r="P92" s="1445"/>
      <c r="Q92" s="758">
        <f>AF53</f>
        <v>4</v>
      </c>
      <c r="R92" s="759">
        <f>(Q92)/(I98)/R98</f>
        <v>0.0226628895184136</v>
      </c>
      <c r="S92" s="760">
        <v>40</v>
      </c>
      <c r="T92" s="761" t="s">
        <v>151</v>
      </c>
      <c r="U92" s="761" t="s">
        <v>152</v>
      </c>
      <c r="V92" s="761" t="s">
        <v>89</v>
      </c>
      <c r="W92" s="761">
        <v>2</v>
      </c>
      <c r="X92" s="761">
        <v>1</v>
      </c>
      <c r="Y92" s="761">
        <v>1</v>
      </c>
      <c r="Z92" s="761" t="s">
        <v>89</v>
      </c>
      <c r="AA92" s="761">
        <v>1</v>
      </c>
      <c r="AB92" s="761">
        <v>1</v>
      </c>
      <c r="AC92" s="762" t="s">
        <v>89</v>
      </c>
      <c r="AD92" s="459"/>
    </row>
    <row r="93" spans="1:30" s="366" customFormat="1" ht="37.5" customHeight="1" thickBot="1">
      <c r="A93" s="365"/>
      <c r="B93" s="678" t="s">
        <v>295</v>
      </c>
      <c r="C93" s="716" t="s">
        <v>314</v>
      </c>
      <c r="D93" s="1446" t="s">
        <v>315</v>
      </c>
      <c r="E93" s="1446"/>
      <c r="F93" s="1447"/>
      <c r="G93" s="1447"/>
      <c r="H93" s="1447"/>
      <c r="I93" s="1447"/>
      <c r="J93" s="1447"/>
      <c r="K93" s="1447"/>
      <c r="L93" s="1447"/>
      <c r="M93" s="1447"/>
      <c r="N93" s="1447"/>
      <c r="O93" s="1447"/>
      <c r="P93" s="1448"/>
      <c r="Q93" s="717">
        <f>AF56</f>
        <v>4</v>
      </c>
      <c r="R93" s="718">
        <f>(Q93)/(I98)/R98</f>
        <v>0.0226628895184136</v>
      </c>
      <c r="S93" s="719">
        <v>40</v>
      </c>
      <c r="T93" s="720" t="s">
        <v>151</v>
      </c>
      <c r="U93" s="720" t="s">
        <v>152</v>
      </c>
      <c r="V93" s="720" t="s">
        <v>89</v>
      </c>
      <c r="W93" s="720">
        <v>2</v>
      </c>
      <c r="X93" s="720">
        <v>1</v>
      </c>
      <c r="Y93" s="720">
        <v>1</v>
      </c>
      <c r="Z93" s="720" t="s">
        <v>89</v>
      </c>
      <c r="AA93" s="720">
        <v>1</v>
      </c>
      <c r="AB93" s="720">
        <v>1</v>
      </c>
      <c r="AC93" s="721" t="s">
        <v>89</v>
      </c>
      <c r="AD93" s="459"/>
    </row>
    <row r="94" spans="1:30" s="366" customFormat="1" ht="37.5" customHeight="1" thickBot="1">
      <c r="A94" s="365"/>
      <c r="B94" s="678">
        <v>60</v>
      </c>
      <c r="C94" s="722" t="s">
        <v>252</v>
      </c>
      <c r="D94" s="1449" t="s">
        <v>286</v>
      </c>
      <c r="E94" s="1449"/>
      <c r="F94" s="1450"/>
      <c r="G94" s="1450"/>
      <c r="H94" s="1450"/>
      <c r="I94" s="1450"/>
      <c r="J94" s="1450"/>
      <c r="K94" s="1450"/>
      <c r="L94" s="1450"/>
      <c r="M94" s="1450"/>
      <c r="N94" s="1450"/>
      <c r="O94" s="1450"/>
      <c r="P94" s="1451"/>
      <c r="Q94" s="723">
        <f>AF58</f>
        <v>1</v>
      </c>
      <c r="R94" s="724">
        <f>(Q94)/(I98)/R98</f>
        <v>0.0056657223796034</v>
      </c>
      <c r="S94" s="510">
        <v>60</v>
      </c>
      <c r="T94" s="509" t="s">
        <v>151</v>
      </c>
      <c r="U94" s="509" t="s">
        <v>152</v>
      </c>
      <c r="V94" s="509" t="s">
        <v>89</v>
      </c>
      <c r="W94" s="509">
        <v>2</v>
      </c>
      <c r="X94" s="509">
        <v>1</v>
      </c>
      <c r="Y94" s="509" t="s">
        <v>89</v>
      </c>
      <c r="Z94" s="509" t="s">
        <v>89</v>
      </c>
      <c r="AA94" s="509">
        <v>1</v>
      </c>
      <c r="AB94" s="509">
        <v>1</v>
      </c>
      <c r="AC94" s="511">
        <v>1</v>
      </c>
      <c r="AD94" s="459"/>
    </row>
    <row r="95" spans="1:30" s="366" customFormat="1" ht="37.5" customHeight="1">
      <c r="A95" s="365"/>
      <c r="B95" s="367"/>
      <c r="C95" s="512" t="s">
        <v>230</v>
      </c>
      <c r="D95" s="1452" t="s">
        <v>10</v>
      </c>
      <c r="E95" s="1453"/>
      <c r="F95" s="1453"/>
      <c r="G95" s="1453"/>
      <c r="H95" s="1453"/>
      <c r="I95" s="1453"/>
      <c r="J95" s="1453"/>
      <c r="K95" s="1453"/>
      <c r="L95" s="1453"/>
      <c r="M95" s="1453"/>
      <c r="N95" s="1453"/>
      <c r="O95" s="1453"/>
      <c r="P95" s="1453"/>
      <c r="Q95" s="1454"/>
      <c r="R95" s="725" t="s">
        <v>140</v>
      </c>
      <c r="S95" s="1455" t="s">
        <v>156</v>
      </c>
      <c r="T95" s="1456"/>
      <c r="U95" s="726" t="s">
        <v>141</v>
      </c>
      <c r="V95" s="1465" t="s">
        <v>56</v>
      </c>
      <c r="W95" s="1465"/>
      <c r="X95" s="727" t="s">
        <v>144</v>
      </c>
      <c r="Y95" s="1465" t="s">
        <v>160</v>
      </c>
      <c r="Z95" s="1465"/>
      <c r="AA95" s="727" t="s">
        <v>226</v>
      </c>
      <c r="AB95" s="1465" t="s">
        <v>227</v>
      </c>
      <c r="AC95" s="1466"/>
      <c r="AD95" s="459"/>
    </row>
    <row r="96" spans="1:30" s="366" customFormat="1" ht="37.5" customHeight="1">
      <c r="A96" s="365"/>
      <c r="B96" s="367"/>
      <c r="C96" s="513" t="s">
        <v>251</v>
      </c>
      <c r="D96" s="1459" t="s">
        <v>11</v>
      </c>
      <c r="E96" s="1460"/>
      <c r="F96" s="1460"/>
      <c r="G96" s="1460"/>
      <c r="H96" s="1460"/>
      <c r="I96" s="1460"/>
      <c r="J96" s="1460"/>
      <c r="K96" s="1460"/>
      <c r="L96" s="1460"/>
      <c r="M96" s="1460"/>
      <c r="N96" s="1460"/>
      <c r="O96" s="1460"/>
      <c r="P96" s="1460"/>
      <c r="Q96" s="1461"/>
      <c r="R96" s="728" t="s">
        <v>297</v>
      </c>
      <c r="S96" s="1462" t="s">
        <v>296</v>
      </c>
      <c r="T96" s="1463"/>
      <c r="U96" s="729" t="s">
        <v>142</v>
      </c>
      <c r="V96" s="1464" t="s">
        <v>163</v>
      </c>
      <c r="W96" s="1464"/>
      <c r="X96" s="730" t="s">
        <v>145</v>
      </c>
      <c r="Y96" s="1464" t="s">
        <v>164</v>
      </c>
      <c r="Z96" s="1464"/>
      <c r="AA96" s="730" t="s">
        <v>147</v>
      </c>
      <c r="AB96" s="1464" t="s">
        <v>200</v>
      </c>
      <c r="AC96" s="1467"/>
      <c r="AD96" s="459"/>
    </row>
    <row r="97" spans="1:30" s="364" customFormat="1" ht="37.5" customHeight="1" thickBot="1">
      <c r="A97" s="362"/>
      <c r="B97" s="367"/>
      <c r="C97" s="514" t="s">
        <v>41</v>
      </c>
      <c r="D97" s="1476" t="s">
        <v>42</v>
      </c>
      <c r="E97" s="1477"/>
      <c r="F97" s="1477"/>
      <c r="G97" s="1477"/>
      <c r="H97" s="1477"/>
      <c r="I97" s="1477"/>
      <c r="J97" s="1477"/>
      <c r="K97" s="1477"/>
      <c r="L97" s="1477"/>
      <c r="M97" s="1477"/>
      <c r="N97" s="1477"/>
      <c r="O97" s="1477"/>
      <c r="P97" s="1477"/>
      <c r="Q97" s="1478"/>
      <c r="R97" s="1479" t="s">
        <v>209</v>
      </c>
      <c r="S97" s="1480"/>
      <c r="T97" s="1481"/>
      <c r="U97" s="731" t="s">
        <v>143</v>
      </c>
      <c r="V97" s="1457" t="s">
        <v>157</v>
      </c>
      <c r="W97" s="1457"/>
      <c r="X97" s="731" t="s">
        <v>146</v>
      </c>
      <c r="Y97" s="1457" t="s">
        <v>198</v>
      </c>
      <c r="Z97" s="1457"/>
      <c r="AA97" s="731" t="s">
        <v>148</v>
      </c>
      <c r="AB97" s="1457" t="s">
        <v>165</v>
      </c>
      <c r="AC97" s="1458"/>
      <c r="AD97" s="455"/>
    </row>
    <row r="98" spans="1:30" s="364" customFormat="1" ht="37.5" customHeight="1">
      <c r="A98" s="362"/>
      <c r="B98" s="367"/>
      <c r="C98" s="1482" t="s">
        <v>60</v>
      </c>
      <c r="D98" s="1483"/>
      <c r="E98" s="1483"/>
      <c r="F98" s="1483"/>
      <c r="G98" s="1483"/>
      <c r="H98" s="1484"/>
      <c r="I98" s="1468">
        <v>38</v>
      </c>
      <c r="J98" s="1489" t="s">
        <v>138</v>
      </c>
      <c r="K98" s="1490"/>
      <c r="L98" s="1490"/>
      <c r="M98" s="1490"/>
      <c r="N98" s="1490"/>
      <c r="O98" s="1490"/>
      <c r="P98" s="1490"/>
      <c r="Q98" s="1491"/>
      <c r="R98" s="515">
        <f>X98/I98</f>
        <v>4.644736842105263</v>
      </c>
      <c r="S98" s="516"/>
      <c r="T98" s="1495" t="s">
        <v>59</v>
      </c>
      <c r="U98" s="1496"/>
      <c r="V98" s="1496"/>
      <c r="W98" s="1497"/>
      <c r="X98" s="1468">
        <f>AF63</f>
        <v>176.5</v>
      </c>
      <c r="Y98" s="1470" t="s">
        <v>58</v>
      </c>
      <c r="Z98" s="1471"/>
      <c r="AA98" s="1471"/>
      <c r="AB98" s="1471"/>
      <c r="AC98" s="1472"/>
      <c r="AD98" s="455"/>
    </row>
    <row r="99" spans="1:30" s="364" customFormat="1" ht="37.5" customHeight="1" thickBot="1">
      <c r="A99" s="362"/>
      <c r="B99" s="367"/>
      <c r="C99" s="1485"/>
      <c r="D99" s="1486"/>
      <c r="E99" s="1486"/>
      <c r="F99" s="1486"/>
      <c r="G99" s="1486"/>
      <c r="H99" s="1487"/>
      <c r="I99" s="1488"/>
      <c r="J99" s="1492"/>
      <c r="K99" s="1493"/>
      <c r="L99" s="1493"/>
      <c r="M99" s="1493"/>
      <c r="N99" s="1493"/>
      <c r="O99" s="1493"/>
      <c r="P99" s="1493"/>
      <c r="Q99" s="1494"/>
      <c r="R99" s="517"/>
      <c r="S99" s="517"/>
      <c r="T99" s="1498"/>
      <c r="U99" s="1499"/>
      <c r="V99" s="1499"/>
      <c r="W99" s="1500"/>
      <c r="X99" s="1469"/>
      <c r="Y99" s="1473"/>
      <c r="Z99" s="1474"/>
      <c r="AA99" s="1474"/>
      <c r="AB99" s="1474"/>
      <c r="AC99" s="1475"/>
      <c r="AD99" s="455"/>
    </row>
    <row r="100" spans="1:30" s="169" customFormat="1" ht="22.5" customHeight="1" thickBot="1">
      <c r="A100" s="165"/>
      <c r="B100" s="276"/>
      <c r="C100" s="277"/>
      <c r="D100" s="277"/>
      <c r="E100" s="277"/>
      <c r="F100" s="277"/>
      <c r="G100" s="277"/>
      <c r="H100" s="277"/>
      <c r="I100" s="278"/>
      <c r="J100" s="277"/>
      <c r="K100" s="277"/>
      <c r="L100" s="277"/>
      <c r="M100" s="277"/>
      <c r="N100" s="277"/>
      <c r="O100" s="277"/>
      <c r="P100" s="277"/>
      <c r="Q100" s="277"/>
      <c r="R100" s="277"/>
      <c r="S100" s="277"/>
      <c r="T100" s="277"/>
      <c r="U100" s="277"/>
      <c r="V100" s="277"/>
      <c r="W100" s="277"/>
      <c r="X100" s="277"/>
      <c r="Y100" s="277"/>
      <c r="Z100" s="277"/>
      <c r="AA100" s="277"/>
      <c r="AB100" s="277"/>
      <c r="AC100" s="277"/>
      <c r="AD100" s="518"/>
    </row>
    <row r="101" spans="1:31" s="169" customFormat="1" ht="37.5" customHeight="1">
      <c r="A101" s="165"/>
      <c r="B101" s="280"/>
      <c r="C101" s="519"/>
      <c r="D101" s="519"/>
      <c r="E101" s="519"/>
      <c r="F101" s="519"/>
      <c r="G101" s="519"/>
      <c r="H101" s="519"/>
      <c r="I101" s="281"/>
      <c r="J101" s="519"/>
      <c r="K101" s="519"/>
      <c r="L101" s="519"/>
      <c r="M101" s="519"/>
      <c r="N101" s="519"/>
      <c r="O101" s="519"/>
      <c r="P101" s="519"/>
      <c r="Q101" s="519"/>
      <c r="R101" s="519"/>
      <c r="S101" s="519"/>
      <c r="T101" s="519"/>
      <c r="U101" s="519"/>
      <c r="V101" s="519"/>
      <c r="W101" s="519"/>
      <c r="X101" s="519"/>
      <c r="Y101" s="519"/>
      <c r="Z101" s="519"/>
      <c r="AA101" s="519"/>
      <c r="AB101" s="519"/>
      <c r="AC101" s="519"/>
      <c r="AD101" s="520"/>
      <c r="AE101" s="168"/>
    </row>
    <row r="102" spans="2:32" s="176" customFormat="1" ht="27.75" customHeight="1">
      <c r="B102" s="280"/>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2"/>
      <c r="AE102" s="177"/>
      <c r="AF102" s="279"/>
    </row>
    <row r="103" spans="2:32" s="176" customFormat="1" ht="15">
      <c r="B103" s="280"/>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2"/>
      <c r="AE103" s="177"/>
      <c r="AF103" s="279"/>
    </row>
    <row r="104" spans="2:30" ht="15">
      <c r="B104" s="280"/>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2"/>
    </row>
    <row r="105" spans="2:30" ht="15">
      <c r="B105" s="280"/>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2"/>
    </row>
    <row r="106" spans="2:30" ht="15">
      <c r="B106" s="280"/>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2"/>
    </row>
    <row r="107" spans="2:30" ht="15">
      <c r="B107" s="280"/>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2"/>
    </row>
    <row r="108" spans="2:30" ht="15">
      <c r="B108" s="280"/>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2"/>
    </row>
    <row r="109" spans="2:30" ht="15">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 r="B112" s="280"/>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3" spans="2:30" ht="15">
      <c r="B113" s="280"/>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2"/>
    </row>
    <row r="114" spans="2:30" ht="15">
      <c r="B114" s="280"/>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2"/>
    </row>
    <row r="115" spans="2:30" ht="15">
      <c r="B115" s="280"/>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2"/>
    </row>
    <row r="116" spans="2:30" ht="15">
      <c r="B116" s="280"/>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2"/>
    </row>
    <row r="117" spans="2:30" ht="15">
      <c r="B117" s="280"/>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2"/>
    </row>
    <row r="118" spans="2:30" ht="15">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 r="B121" s="280"/>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2"/>
    </row>
    <row r="122" spans="2:30" ht="15">
      <c r="B122" s="280"/>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2"/>
    </row>
    <row r="123" spans="2:30" ht="15">
      <c r="B123" s="280"/>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2"/>
    </row>
    <row r="124" spans="2:30" ht="15">
      <c r="B124" s="280"/>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2"/>
    </row>
    <row r="125" spans="2:30" ht="15">
      <c r="B125" s="280"/>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2"/>
    </row>
    <row r="126" spans="2:30" ht="15">
      <c r="B126" s="280"/>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2"/>
    </row>
    <row r="127" spans="2:30" ht="15">
      <c r="B127" s="280"/>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2"/>
    </row>
    <row r="128" spans="2:30" ht="15">
      <c r="B128" s="280"/>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2"/>
    </row>
    <row r="129" spans="2:30" ht="15">
      <c r="B129" s="280"/>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2"/>
    </row>
    <row r="130" spans="2:30" ht="15">
      <c r="B130" s="280"/>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2"/>
    </row>
    <row r="131" spans="2:30" ht="15">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 r="B134" s="28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2"/>
    </row>
    <row r="135" spans="2:30" ht="15">
      <c r="B135" s="280"/>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2"/>
    </row>
    <row r="136" spans="2:30" ht="15">
      <c r="B136" s="280"/>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2"/>
    </row>
    <row r="137" spans="2:30" ht="15">
      <c r="B137" s="280"/>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2"/>
    </row>
    <row r="138" spans="2:30" ht="15">
      <c r="B138" s="280"/>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2"/>
    </row>
    <row r="139" spans="2:30" ht="15">
      <c r="B139" s="280"/>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2"/>
    </row>
    <row r="140" spans="2:30" ht="15">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 r="B143" s="280"/>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1"/>
      <c r="AD143" s="282"/>
    </row>
    <row r="144" spans="2:30" ht="15">
      <c r="B144" s="280"/>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2"/>
    </row>
    <row r="145" spans="2:30" ht="15">
      <c r="B145" s="280"/>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2"/>
    </row>
    <row r="146" spans="2:30" ht="15">
      <c r="B146" s="280"/>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2"/>
    </row>
    <row r="147" spans="2:30" ht="15">
      <c r="B147" s="280"/>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2"/>
    </row>
    <row r="148" spans="2:30" ht="15">
      <c r="B148" s="280"/>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2"/>
    </row>
    <row r="149" spans="2:30" ht="15">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 r="B152" s="280"/>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2"/>
    </row>
    <row r="153" spans="2:30" ht="15">
      <c r="B153" s="280"/>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2"/>
    </row>
    <row r="154" spans="2:30" ht="15">
      <c r="B154" s="280"/>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2"/>
    </row>
    <row r="155" spans="2:30" ht="15">
      <c r="B155" s="280"/>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2"/>
    </row>
    <row r="156" spans="2:30" ht="15">
      <c r="B156" s="280"/>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1"/>
      <c r="AD156" s="282"/>
    </row>
    <row r="157" spans="2:30" ht="15">
      <c r="B157" s="280"/>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2"/>
    </row>
    <row r="158" spans="2:30" ht="15">
      <c r="B158" s="280"/>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2"/>
    </row>
    <row r="159" spans="2:30" ht="15">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 r="B162" s="280"/>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2"/>
    </row>
    <row r="163" spans="2:30" ht="15">
      <c r="B163" s="280"/>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2"/>
    </row>
    <row r="164" spans="2:30" ht="15">
      <c r="B164" s="280"/>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2"/>
    </row>
    <row r="165" spans="2:30" ht="15">
      <c r="B165" s="280"/>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2"/>
    </row>
    <row r="166" spans="2:30" ht="15">
      <c r="B166" s="280"/>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2"/>
    </row>
    <row r="167" spans="2:30" ht="15">
      <c r="B167" s="280"/>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2"/>
    </row>
    <row r="168" spans="2:30" ht="15">
      <c r="B168" s="280"/>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2"/>
    </row>
    <row r="169" spans="2:30" ht="15">
      <c r="B169" s="280"/>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2"/>
    </row>
    <row r="170" spans="2:30" ht="15">
      <c r="B170" s="280"/>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2"/>
    </row>
    <row r="171" spans="2:30" ht="15">
      <c r="B171" s="280"/>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2"/>
    </row>
    <row r="172" spans="2:30" ht="15">
      <c r="B172" s="280"/>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2"/>
    </row>
    <row r="173" spans="2:30" ht="15">
      <c r="B173" s="280"/>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2"/>
    </row>
    <row r="174" spans="2:30" ht="15">
      <c r="B174" s="280"/>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2"/>
    </row>
    <row r="175" spans="2:30" ht="15">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2"/>
    </row>
    <row r="176" spans="2:30" ht="15">
      <c r="B176" s="280"/>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2"/>
    </row>
    <row r="177" spans="2:30" ht="15">
      <c r="B177" s="280"/>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2"/>
    </row>
    <row r="178" spans="2:30" ht="15">
      <c r="B178" s="280"/>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2"/>
    </row>
    <row r="179" spans="2:30" ht="15">
      <c r="B179" s="280"/>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2"/>
    </row>
    <row r="180" spans="2:30" ht="15">
      <c r="B180" s="280"/>
      <c r="C180" s="281"/>
      <c r="D180" s="281"/>
      <c r="E180" s="281"/>
      <c r="F180" s="281"/>
      <c r="G180" s="281"/>
      <c r="H180" s="281"/>
      <c r="I180" s="281"/>
      <c r="J180" s="281"/>
      <c r="K180" s="281"/>
      <c r="L180" s="281"/>
      <c r="M180" s="281"/>
      <c r="N180" s="281"/>
      <c r="O180" s="281"/>
      <c r="P180" s="281"/>
      <c r="Q180" s="281"/>
      <c r="R180" s="281"/>
      <c r="S180" s="281"/>
      <c r="T180" s="281"/>
      <c r="U180" s="281"/>
      <c r="V180" s="281"/>
      <c r="W180" s="281"/>
      <c r="X180" s="281"/>
      <c r="Y180" s="281"/>
      <c r="Z180" s="281"/>
      <c r="AA180" s="281"/>
      <c r="AB180" s="281"/>
      <c r="AC180" s="281"/>
      <c r="AD180" s="282"/>
    </row>
    <row r="181" spans="2:30" ht="15">
      <c r="B181" s="280"/>
      <c r="C181" s="281"/>
      <c r="D181" s="281"/>
      <c r="E181" s="281"/>
      <c r="F181" s="281"/>
      <c r="G181" s="281"/>
      <c r="H181" s="281"/>
      <c r="I181" s="281"/>
      <c r="J181" s="281"/>
      <c r="K181" s="281"/>
      <c r="L181" s="281"/>
      <c r="M181" s="281"/>
      <c r="N181" s="281"/>
      <c r="O181" s="281"/>
      <c r="P181" s="281"/>
      <c r="Q181" s="281"/>
      <c r="R181" s="281"/>
      <c r="S181" s="281"/>
      <c r="T181" s="281"/>
      <c r="U181" s="281"/>
      <c r="V181" s="281"/>
      <c r="W181" s="281"/>
      <c r="X181" s="281"/>
      <c r="Y181" s="281"/>
      <c r="Z181" s="281"/>
      <c r="AA181" s="281"/>
      <c r="AB181" s="281"/>
      <c r="AC181" s="281"/>
      <c r="AD181" s="282"/>
    </row>
    <row r="182" spans="2:30" ht="15">
      <c r="B182" s="280"/>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2"/>
    </row>
    <row r="183" spans="2:30" ht="15">
      <c r="B183" s="280"/>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2"/>
    </row>
    <row r="184" spans="2:30" ht="15">
      <c r="B184" s="280"/>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2"/>
    </row>
    <row r="185" spans="2:30" ht="15">
      <c r="B185" s="280"/>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2"/>
    </row>
    <row r="186" spans="2:30" ht="15">
      <c r="B186" s="280"/>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2"/>
    </row>
    <row r="187" spans="2:30" ht="15">
      <c r="B187" s="280"/>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2"/>
    </row>
    <row r="188" spans="2:30" ht="15">
      <c r="B188" s="280"/>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2"/>
    </row>
    <row r="189" spans="2:30" ht="15">
      <c r="B189" s="280"/>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2"/>
    </row>
    <row r="190" spans="2:30" ht="15">
      <c r="B190" s="280"/>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2"/>
    </row>
    <row r="191" spans="2:30" ht="15">
      <c r="B191" s="280"/>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2"/>
    </row>
    <row r="192" spans="2:30" ht="15">
      <c r="B192" s="280"/>
      <c r="C192" s="281"/>
      <c r="D192" s="281"/>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2"/>
    </row>
    <row r="193" spans="2:30" ht="15">
      <c r="B193" s="280"/>
      <c r="C193" s="281"/>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2"/>
    </row>
    <row r="194" spans="2:30" ht="15">
      <c r="B194" s="280"/>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2"/>
    </row>
    <row r="195" spans="2:30" ht="15">
      <c r="B195" s="280"/>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2"/>
    </row>
    <row r="196" spans="2:30" ht="15">
      <c r="B196" s="280"/>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2"/>
    </row>
    <row r="197" spans="2:30" ht="15">
      <c r="B197" s="280"/>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2"/>
    </row>
    <row r="198" spans="2:30" ht="15">
      <c r="B198" s="280"/>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2"/>
    </row>
    <row r="199" spans="2:30" ht="15">
      <c r="B199" s="280"/>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2"/>
    </row>
    <row r="200" spans="2:30" ht="15">
      <c r="B200" s="280"/>
      <c r="C200" s="281"/>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2"/>
    </row>
    <row r="201" spans="2:30" ht="15">
      <c r="B201" s="280"/>
      <c r="C201" s="281"/>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2"/>
    </row>
    <row r="202" spans="2:30" ht="15">
      <c r="B202" s="280"/>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2"/>
    </row>
    <row r="203" spans="2:30" ht="15">
      <c r="B203" s="280"/>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2"/>
    </row>
    <row r="204" spans="2:30" ht="15">
      <c r="B204" s="280"/>
      <c r="C204" s="281"/>
      <c r="D204" s="281"/>
      <c r="E204" s="281"/>
      <c r="F204" s="281"/>
      <c r="G204" s="281"/>
      <c r="H204" s="281"/>
      <c r="I204" s="281"/>
      <c r="J204" s="281"/>
      <c r="K204" s="281"/>
      <c r="L204" s="281"/>
      <c r="M204" s="281"/>
      <c r="N204" s="281"/>
      <c r="O204" s="281"/>
      <c r="P204" s="281"/>
      <c r="Q204" s="281"/>
      <c r="R204" s="281"/>
      <c r="S204" s="281"/>
      <c r="T204" s="281"/>
      <c r="U204" s="281"/>
      <c r="V204" s="281"/>
      <c r="W204" s="281"/>
      <c r="X204" s="281"/>
      <c r="Y204" s="281"/>
      <c r="Z204" s="281"/>
      <c r="AA204" s="281"/>
      <c r="AB204" s="281"/>
      <c r="AC204" s="281"/>
      <c r="AD204" s="282"/>
    </row>
    <row r="205" spans="2:30" ht="15">
      <c r="B205" s="280"/>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2"/>
    </row>
    <row r="206" spans="2:30" ht="15">
      <c r="B206" s="280"/>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2"/>
    </row>
    <row r="207" spans="2:30" ht="15">
      <c r="B207" s="280"/>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2"/>
    </row>
    <row r="208" spans="2:30" ht="15">
      <c r="B208" s="280"/>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2"/>
    </row>
    <row r="209" spans="2:30" ht="15">
      <c r="B209" s="280"/>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2"/>
    </row>
    <row r="210" spans="2:30" ht="15">
      <c r="B210" s="280"/>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2"/>
    </row>
    <row r="211" spans="2:30" ht="15">
      <c r="B211" s="280"/>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2"/>
    </row>
    <row r="212" spans="2:30" ht="15">
      <c r="B212" s="280"/>
      <c r="C212" s="281"/>
      <c r="D212" s="281"/>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2"/>
    </row>
    <row r="213" spans="2:30" ht="15">
      <c r="B213" s="280"/>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2"/>
    </row>
    <row r="214" spans="2:30" ht="15">
      <c r="B214" s="280"/>
      <c r="C214" s="281"/>
      <c r="D214" s="281"/>
      <c r="E214" s="281"/>
      <c r="F214" s="281"/>
      <c r="G214" s="281"/>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2"/>
    </row>
    <row r="215" spans="2:30" ht="15">
      <c r="B215" s="280"/>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2"/>
    </row>
    <row r="216" spans="2:30" ht="15">
      <c r="B216" s="280"/>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2"/>
    </row>
    <row r="217" spans="2:30" ht="15">
      <c r="B217" s="280"/>
      <c r="C217" s="281"/>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2"/>
    </row>
    <row r="218" spans="2:30" ht="15">
      <c r="B218" s="280"/>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2"/>
    </row>
    <row r="219" spans="2:30" ht="15">
      <c r="B219" s="280"/>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2"/>
    </row>
    <row r="220" spans="2:30" ht="15">
      <c r="B220" s="280"/>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2"/>
    </row>
    <row r="221" spans="2:30" ht="15">
      <c r="B221" s="280"/>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2"/>
    </row>
    <row r="222" spans="2:30" ht="15">
      <c r="B222" s="280"/>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2"/>
    </row>
    <row r="223" spans="2:30" ht="15">
      <c r="B223" s="280"/>
      <c r="C223" s="281"/>
      <c r="D223" s="281"/>
      <c r="E223" s="281"/>
      <c r="F223" s="281"/>
      <c r="G223" s="281"/>
      <c r="H223" s="281"/>
      <c r="I223" s="281"/>
      <c r="J223" s="281"/>
      <c r="K223" s="281"/>
      <c r="L223" s="281"/>
      <c r="M223" s="281"/>
      <c r="N223" s="281"/>
      <c r="O223" s="281"/>
      <c r="P223" s="281"/>
      <c r="Q223" s="281"/>
      <c r="R223" s="281"/>
      <c r="S223" s="281"/>
      <c r="T223" s="281"/>
      <c r="U223" s="281"/>
      <c r="V223" s="281"/>
      <c r="W223" s="281"/>
      <c r="X223" s="281"/>
      <c r="Y223" s="281"/>
      <c r="Z223" s="281"/>
      <c r="AA223" s="281"/>
      <c r="AB223" s="281"/>
      <c r="AC223" s="281"/>
      <c r="AD223" s="282"/>
    </row>
    <row r="224" spans="2:30" ht="15">
      <c r="B224" s="280"/>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2"/>
    </row>
    <row r="225" spans="2:30" ht="15">
      <c r="B225" s="280"/>
      <c r="C225" s="281"/>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2"/>
    </row>
    <row r="226" spans="2:30" ht="15">
      <c r="B226" s="280"/>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2"/>
    </row>
    <row r="227" spans="2:30" ht="15">
      <c r="B227" s="280"/>
      <c r="C227" s="281"/>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2"/>
    </row>
    <row r="228" spans="2:30" ht="15">
      <c r="B228" s="280"/>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2"/>
    </row>
    <row r="229" spans="2:30" ht="15">
      <c r="B229" s="280"/>
      <c r="C229" s="281"/>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2"/>
    </row>
    <row r="230" spans="2:30" ht="15">
      <c r="B230" s="280"/>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2"/>
    </row>
    <row r="231" spans="2:30" ht="15">
      <c r="B231" s="280"/>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2"/>
    </row>
    <row r="232" spans="2:30" ht="15">
      <c r="B232" s="280"/>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2"/>
    </row>
    <row r="233" spans="2:30" ht="15">
      <c r="B233" s="280"/>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2"/>
    </row>
    <row r="234" spans="2:30" ht="15">
      <c r="B234" s="280"/>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2"/>
    </row>
    <row r="235" spans="2:30" ht="15">
      <c r="B235" s="280"/>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2"/>
    </row>
    <row r="236" spans="2:30" ht="15">
      <c r="B236" s="280"/>
      <c r="C236" s="281"/>
      <c r="D236" s="281"/>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2"/>
    </row>
    <row r="237" spans="2:30" ht="15">
      <c r="B237" s="280"/>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2"/>
    </row>
    <row r="238" spans="2:30" ht="15.75" thickBot="1">
      <c r="B238" s="283"/>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5"/>
    </row>
  </sheetData>
  <mergeCells count="192">
    <mergeCell ref="X98:X99"/>
    <mergeCell ref="Y98:AC99"/>
    <mergeCell ref="D97:Q97"/>
    <mergeCell ref="R97:T97"/>
    <mergeCell ref="V97:W97"/>
    <mergeCell ref="C98:H99"/>
    <mergeCell ref="I98:I99"/>
    <mergeCell ref="J98:Q99"/>
    <mergeCell ref="T98:W99"/>
    <mergeCell ref="Y97:Z97"/>
    <mergeCell ref="V95:W95"/>
    <mergeCell ref="Y95:Z95"/>
    <mergeCell ref="AB95:AC95"/>
    <mergeCell ref="AB96:AC96"/>
    <mergeCell ref="AB97:AC97"/>
    <mergeCell ref="D96:Q96"/>
    <mergeCell ref="S96:T96"/>
    <mergeCell ref="V96:W96"/>
    <mergeCell ref="Y96:Z96"/>
    <mergeCell ref="D93:P93"/>
    <mergeCell ref="D94:P94"/>
    <mergeCell ref="D95:Q95"/>
    <mergeCell ref="S95:T95"/>
    <mergeCell ref="D89:P89"/>
    <mergeCell ref="D90:P90"/>
    <mergeCell ref="D91:P91"/>
    <mergeCell ref="D92:P92"/>
    <mergeCell ref="D88:P88"/>
    <mergeCell ref="D85:P85"/>
    <mergeCell ref="D86:P86"/>
    <mergeCell ref="D81:P81"/>
    <mergeCell ref="D82:P82"/>
    <mergeCell ref="D83:P83"/>
    <mergeCell ref="D84:P84"/>
    <mergeCell ref="D77:P77"/>
    <mergeCell ref="D78:P78"/>
    <mergeCell ref="D80:P80"/>
    <mergeCell ref="D87:P87"/>
    <mergeCell ref="D79:P79"/>
    <mergeCell ref="AE43:AE62"/>
    <mergeCell ref="AG43:AG63"/>
    <mergeCell ref="B63:AD63"/>
    <mergeCell ref="AE64:AE66"/>
    <mergeCell ref="H36:H39"/>
    <mergeCell ref="U38:Y39"/>
    <mergeCell ref="I36:I39"/>
    <mergeCell ref="J36:J38"/>
    <mergeCell ref="N36:N39"/>
    <mergeCell ref="O36:O39"/>
    <mergeCell ref="J39:J41"/>
    <mergeCell ref="K36:K39"/>
    <mergeCell ref="L36:L39"/>
    <mergeCell ref="M36:M39"/>
    <mergeCell ref="Z17:AD18"/>
    <mergeCell ref="Z19:AD20"/>
    <mergeCell ref="W23:W26"/>
    <mergeCell ref="X23:X26"/>
    <mergeCell ref="Z21:AD21"/>
    <mergeCell ref="Z22:AD32"/>
    <mergeCell ref="X17:X20"/>
    <mergeCell ref="Y17:Y20"/>
    <mergeCell ref="U17:U20"/>
    <mergeCell ref="M23:M26"/>
    <mergeCell ref="N23:N26"/>
    <mergeCell ref="P23:P26"/>
    <mergeCell ref="Q23:Q26"/>
    <mergeCell ref="R23:R26"/>
    <mergeCell ref="S23:S26"/>
    <mergeCell ref="T23:T26"/>
    <mergeCell ref="Z9:AD10"/>
    <mergeCell ref="Z11:AD13"/>
    <mergeCell ref="Z14:AD14"/>
    <mergeCell ref="Z15:AD16"/>
    <mergeCell ref="U8:Y8"/>
    <mergeCell ref="Z8:AD8"/>
    <mergeCell ref="C2:AD3"/>
    <mergeCell ref="C4:AD4"/>
    <mergeCell ref="C5:AD6"/>
    <mergeCell ref="J8:O8"/>
    <mergeCell ref="P8:T8"/>
    <mergeCell ref="V17:V20"/>
    <mergeCell ref="W17:W20"/>
    <mergeCell ref="Q29:Q32"/>
    <mergeCell ref="M17:M20"/>
    <mergeCell ref="P20:T20"/>
    <mergeCell ref="N17:N20"/>
    <mergeCell ref="O17:O20"/>
    <mergeCell ref="P17:T19"/>
    <mergeCell ref="K27:O28"/>
    <mergeCell ref="U23:U26"/>
    <mergeCell ref="P27:T28"/>
    <mergeCell ref="P33:T33"/>
    <mergeCell ref="P34:T39"/>
    <mergeCell ref="S73:AC73"/>
    <mergeCell ref="U29:U32"/>
    <mergeCell ref="C67:AD67"/>
    <mergeCell ref="C71:AD71"/>
    <mergeCell ref="C73:P74"/>
    <mergeCell ref="Q73:R73"/>
    <mergeCell ref="U35:Y37"/>
    <mergeCell ref="D75:P75"/>
    <mergeCell ref="D76:P76"/>
    <mergeCell ref="K21:O22"/>
    <mergeCell ref="P9:T10"/>
    <mergeCell ref="Q11:Q14"/>
    <mergeCell ref="R11:R14"/>
    <mergeCell ref="S11:S14"/>
    <mergeCell ref="S29:S32"/>
    <mergeCell ref="T29:T32"/>
    <mergeCell ref="R29:R32"/>
    <mergeCell ref="U10:Y10"/>
    <mergeCell ref="V11:V14"/>
    <mergeCell ref="W11:W14"/>
    <mergeCell ref="T11:T14"/>
    <mergeCell ref="U11:U14"/>
    <mergeCell ref="X11:X14"/>
    <mergeCell ref="Y11:Y14"/>
    <mergeCell ref="B2:B4"/>
    <mergeCell ref="N29:N32"/>
    <mergeCell ref="O29:O32"/>
    <mergeCell ref="P29:P32"/>
    <mergeCell ref="M11:M14"/>
    <mergeCell ref="L11:L14"/>
    <mergeCell ref="P11:P14"/>
    <mergeCell ref="B6:B8"/>
    <mergeCell ref="D8:I8"/>
    <mergeCell ref="P15:T16"/>
    <mergeCell ref="C9:C12"/>
    <mergeCell ref="E11:I12"/>
    <mergeCell ref="E13:I13"/>
    <mergeCell ref="E14:I14"/>
    <mergeCell ref="K11:K14"/>
    <mergeCell ref="K9:O10"/>
    <mergeCell ref="O11:O14"/>
    <mergeCell ref="N11:N14"/>
    <mergeCell ref="U9:Y9"/>
    <mergeCell ref="P21:T22"/>
    <mergeCell ref="U21:Y22"/>
    <mergeCell ref="B15:B16"/>
    <mergeCell ref="K15:O16"/>
    <mergeCell ref="U15:Y16"/>
    <mergeCell ref="K17:K20"/>
    <mergeCell ref="L17:L20"/>
    <mergeCell ref="C15:C22"/>
    <mergeCell ref="B9:B10"/>
    <mergeCell ref="B23:B26"/>
    <mergeCell ref="K23:K26"/>
    <mergeCell ref="L23:L26"/>
    <mergeCell ref="C31:C32"/>
    <mergeCell ref="F29:F32"/>
    <mergeCell ref="G29:G32"/>
    <mergeCell ref="H29:H32"/>
    <mergeCell ref="B27:B28"/>
    <mergeCell ref="C27:C30"/>
    <mergeCell ref="E27:I28"/>
    <mergeCell ref="Y23:Y26"/>
    <mergeCell ref="Y29:Y32"/>
    <mergeCell ref="V29:V32"/>
    <mergeCell ref="W29:W32"/>
    <mergeCell ref="X29:X32"/>
    <mergeCell ref="U27:Y28"/>
    <mergeCell ref="V23:V26"/>
    <mergeCell ref="B29:B30"/>
    <mergeCell ref="E29:E32"/>
    <mergeCell ref="I29:I32"/>
    <mergeCell ref="K29:K32"/>
    <mergeCell ref="O23:O26"/>
    <mergeCell ref="M29:M32"/>
    <mergeCell ref="C33:C34"/>
    <mergeCell ref="E33:I35"/>
    <mergeCell ref="C35:C39"/>
    <mergeCell ref="E36:E39"/>
    <mergeCell ref="F36:F39"/>
    <mergeCell ref="D39:D41"/>
    <mergeCell ref="G36:G39"/>
    <mergeCell ref="D36:D38"/>
    <mergeCell ref="D33:D35"/>
    <mergeCell ref="J33:J35"/>
    <mergeCell ref="K33:O35"/>
    <mergeCell ref="L29:L32"/>
    <mergeCell ref="E15:I16"/>
    <mergeCell ref="E17:E20"/>
    <mergeCell ref="F17:F20"/>
    <mergeCell ref="G17:G20"/>
    <mergeCell ref="H17:H20"/>
    <mergeCell ref="I17:I20"/>
    <mergeCell ref="E21:I22"/>
    <mergeCell ref="E23:E26"/>
    <mergeCell ref="F23:F26"/>
    <mergeCell ref="G23:G26"/>
    <mergeCell ref="H23:H26"/>
    <mergeCell ref="I23:I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2005-01-17T15:43:13Z</dcterms:modified>
  <cp:category/>
  <cp:version/>
  <cp:contentType/>
  <cp:contentStatus/>
</cp:coreProperties>
</file>