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'Monday'!$A$14:$A$14</definedName>
    <definedName name="_Parse_In" localSheetId="5" hidden="1">'Thursday'!$A$34:$A$37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'Tuesday'!$A$27</definedName>
    <definedName name="all">#REF!</definedName>
    <definedName name="circular">#REF!</definedName>
    <definedName name="_xlnm.Print_Area" localSheetId="2">'Monday'!$A$1:$H$14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'Tuesday'!$A$1:$F$15</definedName>
    <definedName name="_xlnm.Print_Area" localSheetId="4">'Wednesday'!$A$1:$F$27</definedName>
    <definedName name="Print_Area_MI" localSheetId="5">'Thursday'!$A$1:$E$9</definedName>
    <definedName name="PRINT_AREA_MI" localSheetId="5">'Thursday'!$A$1:$E$9</definedName>
    <definedName name="Print_Area_MI" localSheetId="3">'Tuesday'!$A$1:$E$15</definedName>
    <definedName name="PRINT_AREA_MI" localSheetId="3">'Tuesday'!$A$1:$E$15</definedName>
    <definedName name="Print_Area_MI">'Monday'!$A$3:$F$5</definedName>
    <definedName name="PRINT_AREA_MI">'Monday'!$A$3:$F$5</definedName>
  </definedNames>
  <calcPr fullCalcOnLoad="1"/>
</workbook>
</file>

<file path=xl/comments5.xml><?xml version="1.0" encoding="utf-8"?>
<comments xmlns="http://schemas.openxmlformats.org/spreadsheetml/2006/main">
  <authors>
    <author>Pat Kinney</author>
  </authors>
  <commentList>
    <comment ref="D9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</commentList>
</comments>
</file>

<file path=xl/comments7.xml><?xml version="1.0" encoding="utf-8"?>
<comments xmlns="http://schemas.openxmlformats.org/spreadsheetml/2006/main">
  <authors>
    <author>Pat Kinney</author>
  </authors>
  <commentList>
    <comment ref="A15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  <comment ref="D15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</commentList>
</comments>
</file>

<file path=xl/sharedStrings.xml><?xml version="1.0" encoding="utf-8"?>
<sst xmlns="http://schemas.openxmlformats.org/spreadsheetml/2006/main" count="651" uniqueCount="295">
  <si>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</si>
  <si>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</si>
  <si>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</si>
  <si>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</si>
  <si>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</si>
  <si>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</si>
  <si>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</si>
  <si>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</si>
  <si>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</si>
  <si>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</si>
  <si>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</si>
  <si>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</si>
  <si>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</si>
  <si>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</si>
  <si>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</si>
  <si>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</si>
  <si>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</si>
  <si>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</si>
  <si>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</si>
  <si>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</si>
  <si>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</si>
  <si>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</si>
  <si>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</si>
  <si>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</si>
  <si>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</si>
  <si>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</si>
  <si>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</si>
  <si>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</si>
  <si>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</si>
  <si>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</si>
  <si>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</si>
  <si>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</si>
  <si>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</si>
  <si>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</si>
  <si>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</si>
  <si>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</si>
  <si>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</si>
  <si>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</si>
  <si>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</si>
  <si>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</si>
  <si>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</si>
  <si>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</si>
  <si>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</si>
  <si>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</si>
  <si>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</si>
  <si>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</si>
  <si>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</si>
  <si>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</si>
  <si>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</si>
  <si>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</si>
  <si>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</si>
  <si>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</si>
  <si>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</si>
  <si>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</si>
  <si>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</si>
  <si>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</si>
  <si>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</si>
  <si>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</si>
  <si>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</si>
  <si>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</si>
  <si>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</si>
  <si>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</si>
  <si>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</si>
  <si>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</si>
  <si>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</si>
  <si>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</si>
  <si>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</si>
  <si>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</si>
  <si>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</si>
  <si>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</si>
  <si>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</si>
  <si>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</si>
  <si>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</si>
  <si>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</si>
  <si>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</si>
  <si>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</si>
  <si>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</si>
  <si>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</si>
  <si>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</si>
  <si>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</si>
  <si>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</si>
  <si>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</si>
  <si>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</si>
  <si>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</si>
  <si>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</si>
  <si>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</si>
  <si>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</si>
  <si>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</si>
  <si>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</si>
  <si>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</si>
  <si>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</si>
  <si>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</si>
  <si>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</si>
  <si>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</si>
  <si>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</si>
  <si>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</si>
  <si>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</si>
  <si>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</si>
  <si>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</si>
  <si>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</si>
  <si>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</si>
  <si>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</si>
  <si>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</si>
  <si>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</si>
  <si>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</si>
  <si>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</si>
  <si>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</si>
  <si>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</si>
  <si>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</si>
  <si>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</si>
  <si>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</si>
  <si>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</si>
  <si>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</si>
  <si>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</si>
  <si>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</si>
  <si>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</si>
  <si>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</si>
  <si>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</si>
  <si>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</si>
  <si>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</si>
  <si>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</si>
  <si>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</si>
  <si>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</si>
  <si>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</si>
  <si>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</si>
  <si>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</si>
  <si>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</si>
  <si>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</si>
  <si>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</si>
  <si>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</si>
  <si>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</si>
  <si>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</si>
  <si>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Determine the full list of valid proposals</t>
  </si>
  <si>
    <t>Set the timing of hearing the proposals</t>
  </si>
  <si>
    <t>Hear the proposals</t>
  </si>
  <si>
    <t>Discuss TG4a Activity Between Jan and March Meetings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</si>
  <si>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</si>
  <si>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</si>
  <si>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</si>
  <si>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</si>
  <si>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</si>
  <si>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</si>
  <si>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Meeting called to order</t>
  </si>
  <si>
    <t>Kinney</t>
  </si>
  <si>
    <t>Recess</t>
  </si>
  <si>
    <t>Hear sixth proposal</t>
  </si>
  <si>
    <t>Hear seventh proposal</t>
  </si>
  <si>
    <t>Hear eighth proposal</t>
  </si>
  <si>
    <t>Hear nineth proposal</t>
  </si>
  <si>
    <t>Hear 10th proposal</t>
  </si>
  <si>
    <t>Hear 11th proposal</t>
  </si>
  <si>
    <t>Hear 14th proposal</t>
  </si>
  <si>
    <t>Hear 13th proposal</t>
  </si>
  <si>
    <t>Hear 15th proposal</t>
  </si>
  <si>
    <t>Hear 16th proposal</t>
  </si>
  <si>
    <t>Hear 17th proposal</t>
  </si>
  <si>
    <t>Hear 18th proposal</t>
  </si>
  <si>
    <t>Hear 19th proposal</t>
  </si>
  <si>
    <t>Hear 20th proposal</t>
  </si>
  <si>
    <t>Hear 21st proposal</t>
  </si>
  <si>
    <t>Hear 22nd proposal</t>
  </si>
  <si>
    <t>Hear 23rd proposal</t>
  </si>
  <si>
    <t>Hear 24th proposal</t>
  </si>
  <si>
    <t>Hear 25th proposal</t>
  </si>
  <si>
    <t>Hear 26th proposal</t>
  </si>
  <si>
    <t>Adjourn</t>
  </si>
  <si>
    <t>Concluding remarks</t>
  </si>
  <si>
    <t>R1</t>
  </si>
  <si>
    <t>Hear 12th proposal</t>
  </si>
  <si>
    <t>Motion &amp; vote on hearing late proposals</t>
  </si>
  <si>
    <t>APPROVE MINUTES (04/683r0), APPROVE AGENDA (04/0701r3)</t>
  </si>
  <si>
    <t>Name</t>
  </si>
  <si>
    <t>Company</t>
  </si>
  <si>
    <t>Email</t>
  </si>
  <si>
    <t>Presenter</t>
  </si>
  <si>
    <t>Order</t>
  </si>
  <si>
    <t>Document Number</t>
  </si>
  <si>
    <t xml:space="preserve">Fabrice Legrand </t>
  </si>
  <si>
    <t>Thales Communications</t>
  </si>
  <si>
    <t>Fabrice.Legrand@fr.thalesgroup.com</t>
  </si>
  <si>
    <t xml:space="preserve">Arnaud Tonnerre </t>
  </si>
  <si>
    <t>15-05-0008-00-004a-THALES-UWB-IR.zip</t>
  </si>
  <si>
    <t>Mike Tanahashi</t>
  </si>
  <si>
    <t>TRDA/Taiyo Yuden</t>
  </si>
  <si>
    <t>mtanahashi@trda-inc.com</t>
  </si>
  <si>
    <t xml:space="preserve">Mick Aoki </t>
  </si>
  <si>
    <t>15-05-0015-00-004a-taiyoyudentrda-small-form-factor-ceramic-antenna.ppt</t>
  </si>
  <si>
    <t xml:space="preserve">Akira Maeki </t>
  </si>
  <si>
    <t>Central Research Laboratory, Hitachi, Ltd.</t>
  </si>
  <si>
    <t>a-maeki@crl.hitachi.co.jp</t>
  </si>
  <si>
    <t>15-04-0715-00-004a-hitachi-ds-uwb-ir-proposal-4a.ppt</t>
  </si>
  <si>
    <t xml:space="preserve">Rick Roberts </t>
  </si>
  <si>
    <t>Harris Corporation</t>
  </si>
  <si>
    <t>rrober14@harris.com</t>
  </si>
  <si>
    <t>15-05-0006-00-004a-Harris-CFP-Response.ppt</t>
  </si>
  <si>
    <t>Ryuji Kohno</t>
  </si>
  <si>
    <t>NICT</t>
  </si>
  <si>
    <t>kohno@ynu.ac.jp</t>
  </si>
  <si>
    <t>15-04-0716-00-004a-nict-fujitsu-oki-pulsed-ds-uwb-with-optional-cs-uwb.pdf</t>
  </si>
  <si>
    <t>Dani Raphaeli   </t>
  </si>
  <si>
    <t>SandLinks</t>
  </si>
  <si>
    <t>danr@eng.tau.ac.il</t>
  </si>
  <si>
    <t>15-05-0024-00-004a-Symbol Interleaved Impulse Radio-CFP-Proposal.ppt</t>
  </si>
  <si>
    <t>Ismail Lakkis</t>
  </si>
  <si>
    <t>Wideband Access, Inc.</t>
  </si>
  <si>
    <t>ilakkis@widebandaccess.com</t>
  </si>
  <si>
    <t>15-05-0026-00-004a-dsss-uwb-radio-system.ppt</t>
  </si>
  <si>
    <t xml:space="preserve">Vern Brethour </t>
  </si>
  <si>
    <t>Time Domain</t>
  </si>
  <si>
    <t>vern.brethour@timedomain.com</t>
  </si>
  <si>
    <t>15-05-0013-00-004a-time-domain-cfp-response.ppt</t>
  </si>
  <si>
    <t xml:space="preserve">Andy Molisch, Philip Orlik </t>
  </si>
  <si>
    <t>Mitsubishi Electric Research Laboratories</t>
  </si>
  <si>
    <t>Andreas.Molisch@ieee.org, porlik@merl.com</t>
  </si>
  <si>
    <t>Andy Molisch, Phil Orlik,  Zafer Sahinoglu, Moe Win</t>
  </si>
  <si>
    <t>15-05-0004-00-004a-mitsubishi-electrics-time-hopping-impulse-radio-standards-proposal.doc</t>
  </si>
  <si>
    <t xml:space="preserve">Paul Popescu </t>
  </si>
  <si>
    <t>France Telecom R&amp;D, LLC</t>
  </si>
  <si>
    <t>paul.popescu@rd.francetelecom.com</t>
  </si>
  <si>
    <t>15-05-0014-00-004a-ft-proposal.zip</t>
  </si>
  <si>
    <t xml:space="preserve">John Lampe </t>
  </si>
  <si>
    <t xml:space="preserve">Nanotron Technlologies GmbH </t>
  </si>
  <si>
    <t>J.Lampe@nanotron.com</t>
  </si>
  <si>
    <t>15-04-0689-00-004a-Nanotron-Chirp-Spread-Spectrum-Proposal.doc</t>
  </si>
  <si>
    <t>Youngjin Park</t>
  </si>
  <si>
    <t>Korea Electrotechnology Research Institute (KERI)&amp;Korean UWB Industry Application Standardization Forum</t>
  </si>
  <si>
    <t>yjpark@keri.re.kr</t>
  </si>
  <si>
    <t>15-05-0033-00-004a-enhanced-noncoherent-ook-uwb-phy-and-mac-positioning-and-ranging.pdf</t>
  </si>
  <si>
    <t xml:space="preserve">Roberto Aiello </t>
  </si>
  <si>
    <t>Staccato Communications</t>
  </si>
  <si>
    <t>roberto.aiello@staccatocommunications.com</t>
  </si>
  <si>
    <t>15-04-0704-00-004a-staccato-uwb-phy-proposal.ppt</t>
  </si>
  <si>
    <t xml:space="preserve">Samsung Electronics </t>
  </si>
  <si>
    <t>namhyong.kim@samsung.com</t>
  </si>
  <si>
    <t>15-05-0007-00-004a-chaos-location-awarenesspartial.ppt</t>
  </si>
  <si>
    <t>Kyung Sup Kwak</t>
  </si>
  <si>
    <t xml:space="preserve">Inha University/ Simon Fraser University </t>
  </si>
  <si>
    <t>chonglee@skuniv.ac.kr</t>
  </si>
  <si>
    <t>15-05-0020-00-004a-mcsk-bppm-based-impulse-radio.pdf</t>
  </si>
  <si>
    <t>Kyung-Kuk Lee</t>
  </si>
  <si>
    <t>Orthotron</t>
  </si>
  <si>
    <t>kyunglee@orthotron.com</t>
  </si>
  <si>
    <t>15-05-0025-01-004a-dbo-csk-proposal-4a.pdf</t>
  </si>
  <si>
    <t xml:space="preserve">Francois Chin </t>
  </si>
  <si>
    <t>Institute for Infocomm Research</t>
  </si>
  <si>
    <t>chinfrancois@i2r.a-star.edu.sg</t>
  </si>
  <si>
    <t>15-05-0032-00-004a-proposed-code-sequences-modulation-coding-ieee-802-15-4a-alt-phy.ppt</t>
  </si>
  <si>
    <t>STMicroelectronics, Aether Wire &amp; Location, CEA</t>
  </si>
  <si>
    <t>patrick@aetherwire.com, philippe.rouzet@st.com, Ouvry@chartreuse.cea.fr</t>
  </si>
  <si>
    <t>Mark Jamtgaard</t>
  </si>
  <si>
    <t>15-05-0011-00-004a-stm-cea-leti-cwc-aetherwire-15-4acfp-response.pdf</t>
  </si>
  <si>
    <t xml:space="preserve">Naiel Askar </t>
  </si>
  <si>
    <t>General Atomics</t>
  </si>
  <si>
    <t>Naiel.Askar@ga.com</t>
  </si>
  <si>
    <t>15-05-0016-00-004a-general-atomics-cfp-response.pdf</t>
  </si>
  <si>
    <t>Honggang Zhang</t>
  </si>
  <si>
    <t>Create-Net</t>
  </si>
  <si>
    <t>honggang@nict.go.jp</t>
  </si>
  <si>
    <t>Dr. Honggang Zhang</t>
  </si>
  <si>
    <t>15-05-0019-00-004a-impulsive-direct-sequence-uwb-wireless-networks-with-node-cooperation-relaying.pdf</t>
  </si>
  <si>
    <t xml:space="preserve">Chia Chin Chong </t>
  </si>
  <si>
    <t>Chia-Chin.Chong@ieee.org</t>
  </si>
  <si>
    <t>15-05-0030-00-004a-samsung-electronics-sait-cfp-presentation.pdf</t>
  </si>
  <si>
    <t xml:space="preserve">Matt Welborn </t>
  </si>
  <si>
    <t>Freescale Semiconductor</t>
  </si>
  <si>
    <t>matt.welborn@freescale.com</t>
  </si>
  <si>
    <t>15-05-0021-00-004a-low-rate-ds-uwb-tg4a.ppt</t>
  </si>
  <si>
    <t>Soo-Young Chang</t>
  </si>
  <si>
    <t>California State University, Sacramento</t>
  </si>
  <si>
    <t>sychang@ecs.csus.edu</t>
  </si>
  <si>
    <t>Soo-Young Chang, Kyung Sup Kwak, Serhat Erkucuk</t>
  </si>
  <si>
    <t>15-05-0028-00-004a-waveform-modulated-low-rate-uwb-system-proposal-15-4a-alt-phy.ppt</t>
  </si>
  <si>
    <t xml:space="preserve">Cheolhyo Lee  </t>
  </si>
  <si>
    <t>ETRI (Electronics and Telecommunications Research Institute)</t>
  </si>
  <si>
    <t>clee7@etri.re.kr</t>
  </si>
  <si>
    <t>15-05-0010-00-004a-chaotic-communication-system-proposal.ppt</t>
  </si>
  <si>
    <t>Robert Caiming Qiu, Ph.D.</t>
  </si>
  <si>
    <t>Tennessee Technological University</t>
  </si>
  <si>
    <t>rqiu@tntech.edu</t>
  </si>
  <si>
    <t>15-05-0003-00-004a-alternative-uwb-system-physical-layer-proposal-802-15-4a.pdf</t>
  </si>
  <si>
    <t>Gadi Shor</t>
  </si>
  <si>
    <t>Wisair</t>
  </si>
  <si>
    <t>Gadi.Shor@wisair.com</t>
  </si>
  <si>
    <t xml:space="preserve">Sorin Goldenberg </t>
  </si>
  <si>
    <t>15-05-0009-00-004a-wisair-cfp-response-document.doc</t>
  </si>
  <si>
    <t xml:space="preserve">Namhyong Kim, Inhwan Kim </t>
  </si>
  <si>
    <r>
      <t>Philippe Rouzet, Patrick Houghton,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Laurent Ouvry</t>
    </r>
  </si>
  <si>
    <t>Robert Caiming Qiu</t>
  </si>
  <si>
    <t>Andy Molisch</t>
  </si>
  <si>
    <t>Namhyong Kim</t>
  </si>
  <si>
    <t>Presentations will occur for 1 hour during your assigned time-slot only.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</si>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</sst>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Courier"/>
      <family val="3"/>
    </font>
    <font>
      <b/>
      <sz val="12"/>
      <name val="Courier"/>
      <family val="3"/>
    </font>
    <font>
      <b/>
      <sz val="10"/>
      <color indexed="8"/>
      <name val="Arial"/>
      <family val="2"/>
    </font>
    <font>
      <b/>
      <u val="single"/>
      <sz val="12"/>
      <color indexed="10"/>
      <name val="Courier"/>
      <family val="3"/>
    </font>
    <font>
      <b/>
      <sz val="8"/>
      <name val="Courier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60" fillId="12" borderId="28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60" fillId="12" borderId="32" xfId="0" applyFont="1" applyFill="1" applyBorder="1" applyAlignment="1">
      <alignment horizontal="center" vertical="center" wrapText="1"/>
    </xf>
    <xf numFmtId="164" fontId="59" fillId="0" borderId="33" xfId="0" applyFont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59" fillId="0" borderId="35" xfId="0" applyFont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6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3" borderId="29" xfId="0" applyFont="1" applyFill="1" applyBorder="1" applyAlignment="1">
      <alignment horizontal="center" vertical="center" wrapText="1"/>
    </xf>
    <xf numFmtId="164" fontId="36" fillId="13" borderId="15" xfId="0" applyFont="1" applyFill="1" applyBorder="1" applyAlignment="1">
      <alignment horizontal="center" vertical="center" wrapText="1"/>
    </xf>
    <xf numFmtId="164" fontId="36" fillId="13" borderId="36" xfId="0" applyFont="1" applyFill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 wrapText="1"/>
    </xf>
    <xf numFmtId="164" fontId="21" fillId="14" borderId="37" xfId="0" applyFont="1" applyFill="1" applyBorder="1" applyAlignment="1">
      <alignment horizontal="center" vertical="center" wrapText="1"/>
    </xf>
    <xf numFmtId="164" fontId="21" fillId="14" borderId="38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28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24" fillId="15" borderId="28" xfId="0" applyFont="1" applyFill="1" applyBorder="1" applyAlignment="1">
      <alignment horizontal="center" vertical="center" wrapText="1"/>
    </xf>
    <xf numFmtId="164" fontId="24" fillId="15" borderId="40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7" fillId="0" borderId="33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41" xfId="0" applyFont="1" applyFill="1" applyBorder="1" applyAlignment="1">
      <alignment horizontal="center" vertical="center" wrapText="1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8" fillId="11" borderId="28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20" fillId="12" borderId="29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6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9" fillId="11" borderId="29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63" fillId="0" borderId="37" xfId="0" applyFont="1" applyBorder="1" applyAlignment="1">
      <alignment horizontal="center" vertical="center" wrapText="1"/>
    </xf>
    <xf numFmtId="164" fontId="63" fillId="0" borderId="38" xfId="0" applyFont="1" applyBorder="1" applyAlignment="1">
      <alignment horizontal="center" vertical="center" wrapText="1"/>
    </xf>
    <xf numFmtId="164" fontId="63" fillId="0" borderId="39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36" fillId="9" borderId="42" xfId="0" applyFont="1" applyFill="1" applyBorder="1" applyAlignment="1">
      <alignment horizontal="center" vertical="center" wrapText="1"/>
    </xf>
    <xf numFmtId="164" fontId="36" fillId="9" borderId="43" xfId="0" applyFont="1" applyFill="1" applyBorder="1" applyAlignment="1">
      <alignment horizontal="center" vertical="center" wrapText="1"/>
    </xf>
    <xf numFmtId="164" fontId="36" fillId="9" borderId="44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1" fillId="0" borderId="45" xfId="0" applyFont="1" applyBorder="1" applyAlignment="1">
      <alignment/>
    </xf>
    <xf numFmtId="164" fontId="1" fillId="0" borderId="30" xfId="0" applyFont="1" applyBorder="1" applyAlignment="1">
      <alignment/>
    </xf>
    <xf numFmtId="164" fontId="1" fillId="0" borderId="46" xfId="0" applyFont="1" applyBorder="1" applyAlignment="1">
      <alignment/>
    </xf>
    <xf numFmtId="164" fontId="65" fillId="0" borderId="0" xfId="0" applyFont="1" applyAlignment="1">
      <alignment wrapText="1"/>
    </xf>
    <xf numFmtId="164" fontId="65" fillId="0" borderId="0" xfId="0" applyFont="1" applyAlignment="1">
      <alignment horizontal="left" wrapText="1"/>
    </xf>
    <xf numFmtId="164" fontId="65" fillId="0" borderId="0" xfId="0" applyFont="1" applyAlignment="1">
      <alignment/>
    </xf>
    <xf numFmtId="164" fontId="65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65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justify" wrapText="1"/>
    </xf>
    <xf numFmtId="0" fontId="4" fillId="0" borderId="0" xfId="21" applyFont="1" applyBorder="1" applyAlignment="1">
      <alignment wrapText="1"/>
    </xf>
    <xf numFmtId="0" fontId="4" fillId="0" borderId="0" xfId="21" applyFont="1" applyAlignment="1">
      <alignment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 wrapText="1"/>
    </xf>
    <xf numFmtId="164" fontId="69" fillId="0" borderId="0" xfId="0" applyFont="1" applyAlignment="1">
      <alignment/>
    </xf>
    <xf numFmtId="164" fontId="1" fillId="0" borderId="0" xfId="0" applyFont="1" applyAlignment="1">
      <alignment/>
    </xf>
    <xf numFmtId="164" fontId="7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70" fillId="0" borderId="0" xfId="0" applyFont="1" applyAlignment="1">
      <alignment/>
    </xf>
    <xf numFmtId="164" fontId="70" fillId="0" borderId="0" xfId="0" applyFont="1" applyBorder="1" applyAlignment="1">
      <alignment wrapText="1"/>
    </xf>
    <xf numFmtId="164" fontId="9" fillId="0" borderId="0" xfId="0" applyFont="1" applyAlignment="1">
      <alignment/>
    </xf>
    <xf numFmtId="164" fontId="71" fillId="0" borderId="0" xfId="0" applyFont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amhyong.kim@samsung.com" TargetMode="External" /><Relationship Id="rId2" Type="http://schemas.openxmlformats.org/officeDocument/2006/relationships/hyperlink" Target="mailto:kyunglee@orthotron.com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T37" sqref="T37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6" t="s">
        <v>167</v>
      </c>
      <c r="C2" s="214" t="s">
        <v>128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47"/>
      <c r="C3" s="233" t="s">
        <v>129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47"/>
      <c r="C4" s="233" t="s">
        <v>130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5"/>
      <c r="X4" s="236"/>
      <c r="Y4" s="236"/>
      <c r="Z4" s="236"/>
      <c r="AA4" s="236"/>
      <c r="AB4" s="236"/>
      <c r="AC4" s="236"/>
      <c r="AD4" s="237"/>
    </row>
    <row r="5" spans="2:23" s="21" customFormat="1" ht="20.25" customHeight="1" thickBot="1">
      <c r="B5" s="347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34" t="s">
        <v>11</v>
      </c>
      <c r="E6" s="335"/>
      <c r="F6" s="335"/>
      <c r="G6" s="336"/>
      <c r="H6" s="334" t="s">
        <v>12</v>
      </c>
      <c r="I6" s="335"/>
      <c r="J6" s="335"/>
      <c r="K6" s="336"/>
      <c r="L6" s="334" t="s">
        <v>13</v>
      </c>
      <c r="M6" s="335"/>
      <c r="N6" s="335"/>
      <c r="O6" s="336"/>
      <c r="P6" s="334" t="s">
        <v>14</v>
      </c>
      <c r="Q6" s="335"/>
      <c r="R6" s="335"/>
      <c r="S6" s="336"/>
      <c r="T6" s="334" t="s">
        <v>15</v>
      </c>
      <c r="U6" s="335"/>
      <c r="V6" s="335"/>
      <c r="W6" s="336"/>
    </row>
    <row r="7" spans="2:23" ht="21.75" customHeight="1">
      <c r="B7" s="39" t="s">
        <v>16</v>
      </c>
      <c r="C7" s="242"/>
      <c r="D7" s="166"/>
      <c r="E7" s="166"/>
      <c r="F7" s="166"/>
      <c r="G7" s="167"/>
      <c r="H7" s="165"/>
      <c r="I7" s="166"/>
      <c r="J7" s="166"/>
      <c r="K7" s="167"/>
      <c r="L7" s="371" t="s">
        <v>56</v>
      </c>
      <c r="M7" s="372"/>
      <c r="N7" s="372"/>
      <c r="O7" s="373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243"/>
      <c r="D8" s="169"/>
      <c r="E8" s="169"/>
      <c r="F8" s="169"/>
      <c r="G8" s="170"/>
      <c r="H8" s="168"/>
      <c r="I8" s="169"/>
      <c r="J8" s="169"/>
      <c r="K8" s="170"/>
      <c r="L8" s="343"/>
      <c r="M8" s="344"/>
      <c r="N8" s="344"/>
      <c r="O8" s="345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243"/>
      <c r="D9" s="338" t="s">
        <v>58</v>
      </c>
      <c r="E9" s="338"/>
      <c r="F9" s="338"/>
      <c r="G9" s="339"/>
      <c r="H9" s="273" t="s">
        <v>107</v>
      </c>
      <c r="I9" s="260" t="s">
        <v>108</v>
      </c>
      <c r="J9" s="250" t="s">
        <v>110</v>
      </c>
      <c r="K9" s="270" t="s">
        <v>57</v>
      </c>
      <c r="L9" s="273" t="s">
        <v>107</v>
      </c>
      <c r="M9" s="263" t="s">
        <v>106</v>
      </c>
      <c r="N9" s="250" t="s">
        <v>110</v>
      </c>
      <c r="O9" s="260" t="s">
        <v>108</v>
      </c>
      <c r="P9" s="276" t="s">
        <v>109</v>
      </c>
      <c r="Q9" s="263" t="s">
        <v>106</v>
      </c>
      <c r="R9" s="250" t="s">
        <v>110</v>
      </c>
      <c r="S9" s="260" t="s">
        <v>108</v>
      </c>
      <c r="T9" s="337" t="s">
        <v>20</v>
      </c>
      <c r="U9" s="338"/>
      <c r="V9" s="338"/>
      <c r="W9" s="339"/>
    </row>
    <row r="10" spans="2:23" ht="21.75" customHeight="1">
      <c r="B10" s="40" t="s">
        <v>21</v>
      </c>
      <c r="C10" s="243"/>
      <c r="D10" s="341"/>
      <c r="E10" s="341"/>
      <c r="F10" s="341"/>
      <c r="G10" s="342"/>
      <c r="H10" s="274"/>
      <c r="I10" s="261"/>
      <c r="J10" s="251"/>
      <c r="K10" s="271"/>
      <c r="L10" s="274"/>
      <c r="M10" s="264"/>
      <c r="N10" s="251"/>
      <c r="O10" s="261"/>
      <c r="P10" s="277"/>
      <c r="Q10" s="264"/>
      <c r="R10" s="251"/>
      <c r="S10" s="261"/>
      <c r="T10" s="340"/>
      <c r="U10" s="341"/>
      <c r="V10" s="341"/>
      <c r="W10" s="342"/>
    </row>
    <row r="11" spans="2:23" ht="21.75" customHeight="1">
      <c r="B11" s="40" t="s">
        <v>22</v>
      </c>
      <c r="C11" s="243"/>
      <c r="D11" s="341"/>
      <c r="E11" s="341"/>
      <c r="F11" s="341"/>
      <c r="G11" s="342"/>
      <c r="H11" s="274"/>
      <c r="I11" s="261"/>
      <c r="J11" s="251"/>
      <c r="K11" s="271"/>
      <c r="L11" s="274"/>
      <c r="M11" s="264"/>
      <c r="N11" s="251"/>
      <c r="O11" s="261"/>
      <c r="P11" s="277"/>
      <c r="Q11" s="264"/>
      <c r="R11" s="251"/>
      <c r="S11" s="261"/>
      <c r="T11" s="340"/>
      <c r="U11" s="341"/>
      <c r="V11" s="341"/>
      <c r="W11" s="342"/>
    </row>
    <row r="12" spans="2:23" ht="21.75" customHeight="1" thickBot="1">
      <c r="B12" s="40" t="s">
        <v>23</v>
      </c>
      <c r="C12" s="243"/>
      <c r="D12" s="344"/>
      <c r="E12" s="344"/>
      <c r="F12" s="344"/>
      <c r="G12" s="345"/>
      <c r="H12" s="275"/>
      <c r="I12" s="262"/>
      <c r="J12" s="252"/>
      <c r="K12" s="272"/>
      <c r="L12" s="275"/>
      <c r="M12" s="265"/>
      <c r="N12" s="252"/>
      <c r="O12" s="262"/>
      <c r="P12" s="278"/>
      <c r="Q12" s="265"/>
      <c r="R12" s="252"/>
      <c r="S12" s="262"/>
      <c r="T12" s="343"/>
      <c r="U12" s="344"/>
      <c r="V12" s="344"/>
      <c r="W12" s="345"/>
    </row>
    <row r="13" spans="2:23" ht="21.75" customHeight="1" thickBot="1">
      <c r="B13" s="41" t="s">
        <v>24</v>
      </c>
      <c r="C13" s="243"/>
      <c r="D13" s="247" t="s">
        <v>25</v>
      </c>
      <c r="E13" s="247"/>
      <c r="F13" s="247"/>
      <c r="G13" s="248"/>
      <c r="H13" s="246" t="s">
        <v>25</v>
      </c>
      <c r="I13" s="247"/>
      <c r="J13" s="247"/>
      <c r="K13" s="248"/>
      <c r="L13" s="244" t="s">
        <v>25</v>
      </c>
      <c r="M13" s="245"/>
      <c r="N13" s="245"/>
      <c r="O13" s="269"/>
      <c r="P13" s="324" t="s">
        <v>25</v>
      </c>
      <c r="Q13" s="325"/>
      <c r="R13" s="325"/>
      <c r="S13" s="326"/>
      <c r="T13" s="246" t="s">
        <v>25</v>
      </c>
      <c r="U13" s="247"/>
      <c r="V13" s="247"/>
      <c r="W13" s="248"/>
    </row>
    <row r="14" spans="2:23" ht="21.75" customHeight="1" thickBot="1">
      <c r="B14" s="42" t="s">
        <v>26</v>
      </c>
      <c r="C14" s="243"/>
      <c r="D14" s="257" t="s">
        <v>131</v>
      </c>
      <c r="E14" s="258"/>
      <c r="F14" s="258"/>
      <c r="G14" s="259"/>
      <c r="H14" s="273" t="s">
        <v>107</v>
      </c>
      <c r="I14" s="260" t="s">
        <v>108</v>
      </c>
      <c r="J14" s="250" t="s">
        <v>110</v>
      </c>
      <c r="K14" s="276" t="s">
        <v>109</v>
      </c>
      <c r="L14" s="363" t="s">
        <v>49</v>
      </c>
      <c r="M14" s="364"/>
      <c r="N14" s="364"/>
      <c r="O14" s="365"/>
      <c r="P14" s="350" t="s">
        <v>122</v>
      </c>
      <c r="Q14" s="263" t="s">
        <v>106</v>
      </c>
      <c r="R14" s="250" t="s">
        <v>110</v>
      </c>
      <c r="S14" s="260" t="s">
        <v>108</v>
      </c>
      <c r="T14" s="337" t="s">
        <v>20</v>
      </c>
      <c r="U14" s="338"/>
      <c r="V14" s="338"/>
      <c r="W14" s="339"/>
    </row>
    <row r="15" spans="2:23" ht="21.75" customHeight="1">
      <c r="B15" s="42" t="s">
        <v>28</v>
      </c>
      <c r="C15" s="243"/>
      <c r="D15" s="267" t="s">
        <v>49</v>
      </c>
      <c r="E15" s="366"/>
      <c r="F15" s="366"/>
      <c r="G15" s="367"/>
      <c r="H15" s="274"/>
      <c r="I15" s="261"/>
      <c r="J15" s="251"/>
      <c r="K15" s="277"/>
      <c r="L15" s="340" t="s">
        <v>27</v>
      </c>
      <c r="M15" s="341"/>
      <c r="N15" s="341"/>
      <c r="O15" s="342"/>
      <c r="P15" s="351"/>
      <c r="Q15" s="264"/>
      <c r="R15" s="251"/>
      <c r="S15" s="261"/>
      <c r="T15" s="340"/>
      <c r="U15" s="341"/>
      <c r="V15" s="341"/>
      <c r="W15" s="342"/>
    </row>
    <row r="16" spans="2:23" ht="21.75" customHeight="1">
      <c r="B16" s="42" t="s">
        <v>29</v>
      </c>
      <c r="C16" s="243"/>
      <c r="D16" s="267"/>
      <c r="E16" s="366"/>
      <c r="F16" s="366"/>
      <c r="G16" s="367"/>
      <c r="H16" s="274"/>
      <c r="I16" s="261"/>
      <c r="J16" s="251"/>
      <c r="K16" s="277"/>
      <c r="L16" s="340"/>
      <c r="M16" s="341"/>
      <c r="N16" s="341"/>
      <c r="O16" s="342"/>
      <c r="P16" s="351"/>
      <c r="Q16" s="264"/>
      <c r="R16" s="251"/>
      <c r="S16" s="261"/>
      <c r="T16" s="340"/>
      <c r="U16" s="341"/>
      <c r="V16" s="341"/>
      <c r="W16" s="342"/>
    </row>
    <row r="17" spans="2:23" ht="21.75" customHeight="1" thickBot="1">
      <c r="B17" s="42" t="s">
        <v>92</v>
      </c>
      <c r="C17" s="243"/>
      <c r="D17" s="368"/>
      <c r="E17" s="369"/>
      <c r="F17" s="369"/>
      <c r="G17" s="370"/>
      <c r="H17" s="275"/>
      <c r="I17" s="262"/>
      <c r="J17" s="252"/>
      <c r="K17" s="278"/>
      <c r="L17" s="343"/>
      <c r="M17" s="344"/>
      <c r="N17" s="344"/>
      <c r="O17" s="345"/>
      <c r="P17" s="352"/>
      <c r="Q17" s="265"/>
      <c r="R17" s="252"/>
      <c r="S17" s="262"/>
      <c r="T17" s="343"/>
      <c r="U17" s="344"/>
      <c r="V17" s="344"/>
      <c r="W17" s="345"/>
    </row>
    <row r="18" spans="2:23" ht="21.75" customHeight="1">
      <c r="B18" s="238" t="s">
        <v>93</v>
      </c>
      <c r="C18" s="243"/>
      <c r="D18" s="253" t="s">
        <v>123</v>
      </c>
      <c r="E18" s="253"/>
      <c r="F18" s="253"/>
      <c r="G18" s="254"/>
      <c r="H18" s="348" t="s">
        <v>123</v>
      </c>
      <c r="I18" s="253"/>
      <c r="J18" s="253"/>
      <c r="K18" s="254"/>
      <c r="L18" s="348" t="s">
        <v>123</v>
      </c>
      <c r="M18" s="253"/>
      <c r="N18" s="253"/>
      <c r="O18" s="254"/>
      <c r="P18" s="348" t="s">
        <v>123</v>
      </c>
      <c r="Q18" s="253"/>
      <c r="R18" s="253"/>
      <c r="S18" s="254"/>
      <c r="T18" s="45"/>
      <c r="U18" s="34"/>
      <c r="V18" s="34"/>
      <c r="W18" s="35"/>
    </row>
    <row r="19" spans="2:23" ht="21.75" customHeight="1" thickBot="1">
      <c r="B19" s="238" t="s">
        <v>30</v>
      </c>
      <c r="C19" s="243"/>
      <c r="D19" s="255"/>
      <c r="E19" s="255"/>
      <c r="F19" s="255"/>
      <c r="G19" s="256"/>
      <c r="H19" s="349"/>
      <c r="I19" s="255"/>
      <c r="J19" s="255"/>
      <c r="K19" s="256"/>
      <c r="L19" s="349"/>
      <c r="M19" s="255"/>
      <c r="N19" s="255"/>
      <c r="O19" s="256"/>
      <c r="P19" s="349"/>
      <c r="Q19" s="255"/>
      <c r="R19" s="255"/>
      <c r="S19" s="256"/>
      <c r="T19" s="45"/>
      <c r="U19" s="34"/>
      <c r="V19" s="34"/>
      <c r="W19" s="35"/>
    </row>
    <row r="20" spans="2:23" ht="21.75" customHeight="1">
      <c r="B20" s="42" t="s">
        <v>31</v>
      </c>
      <c r="C20" s="243"/>
      <c r="D20" s="266" t="s">
        <v>49</v>
      </c>
      <c r="E20" s="263" t="s">
        <v>106</v>
      </c>
      <c r="F20" s="250" t="s">
        <v>110</v>
      </c>
      <c r="G20" s="260" t="s">
        <v>108</v>
      </c>
      <c r="H20" s="263" t="s">
        <v>106</v>
      </c>
      <c r="I20" s="260" t="s">
        <v>108</v>
      </c>
      <c r="J20" s="250" t="s">
        <v>110</v>
      </c>
      <c r="K20" s="276" t="s">
        <v>109</v>
      </c>
      <c r="L20" s="266" t="s">
        <v>49</v>
      </c>
      <c r="M20" s="263" t="s">
        <v>106</v>
      </c>
      <c r="N20" s="250" t="s">
        <v>110</v>
      </c>
      <c r="O20" s="260" t="s">
        <v>108</v>
      </c>
      <c r="P20" s="266" t="s">
        <v>49</v>
      </c>
      <c r="Q20" s="263" t="s">
        <v>106</v>
      </c>
      <c r="R20" s="250" t="s">
        <v>110</v>
      </c>
      <c r="S20" s="260" t="s">
        <v>108</v>
      </c>
      <c r="T20" s="45"/>
      <c r="U20" s="34"/>
      <c r="V20" s="34"/>
      <c r="W20" s="35"/>
    </row>
    <row r="21" spans="2:23" ht="21.75" customHeight="1">
      <c r="B21" s="42" t="s">
        <v>32</v>
      </c>
      <c r="C21" s="243"/>
      <c r="D21" s="267"/>
      <c r="E21" s="264"/>
      <c r="F21" s="251"/>
      <c r="G21" s="261"/>
      <c r="H21" s="264"/>
      <c r="I21" s="261"/>
      <c r="J21" s="251"/>
      <c r="K21" s="277"/>
      <c r="L21" s="267"/>
      <c r="M21" s="264"/>
      <c r="N21" s="251"/>
      <c r="O21" s="261"/>
      <c r="P21" s="267"/>
      <c r="Q21" s="264"/>
      <c r="R21" s="251"/>
      <c r="S21" s="261"/>
      <c r="T21" s="45"/>
      <c r="U21" s="34"/>
      <c r="V21" s="34"/>
      <c r="W21" s="35"/>
    </row>
    <row r="22" spans="2:23" ht="21.75" customHeight="1">
      <c r="B22" s="42" t="s">
        <v>33</v>
      </c>
      <c r="C22" s="243"/>
      <c r="D22" s="267"/>
      <c r="E22" s="264"/>
      <c r="F22" s="251"/>
      <c r="G22" s="261"/>
      <c r="H22" s="264"/>
      <c r="I22" s="261"/>
      <c r="J22" s="251"/>
      <c r="K22" s="277"/>
      <c r="L22" s="267"/>
      <c r="M22" s="264"/>
      <c r="N22" s="251"/>
      <c r="O22" s="261"/>
      <c r="P22" s="267"/>
      <c r="Q22" s="264"/>
      <c r="R22" s="251"/>
      <c r="S22" s="261"/>
      <c r="T22" s="45"/>
      <c r="U22" s="34"/>
      <c r="V22" s="34"/>
      <c r="W22" s="35"/>
    </row>
    <row r="23" spans="2:23" ht="21.75" customHeight="1" thickBot="1">
      <c r="B23" s="42" t="s">
        <v>34</v>
      </c>
      <c r="C23" s="221"/>
      <c r="D23" s="268"/>
      <c r="E23" s="265"/>
      <c r="F23" s="252"/>
      <c r="G23" s="262"/>
      <c r="H23" s="265"/>
      <c r="I23" s="262"/>
      <c r="J23" s="252"/>
      <c r="K23" s="278"/>
      <c r="L23" s="268"/>
      <c r="M23" s="265"/>
      <c r="N23" s="252"/>
      <c r="O23" s="262"/>
      <c r="P23" s="268"/>
      <c r="Q23" s="265"/>
      <c r="R23" s="252"/>
      <c r="S23" s="262"/>
      <c r="T23" s="45"/>
      <c r="U23" s="34"/>
      <c r="V23" s="34"/>
      <c r="W23" s="35"/>
    </row>
    <row r="24" spans="2:23" ht="21.75" customHeight="1" thickBot="1">
      <c r="B24" s="43" t="s">
        <v>35</v>
      </c>
      <c r="C24" s="281" t="s">
        <v>111</v>
      </c>
      <c r="D24" s="246" t="s">
        <v>25</v>
      </c>
      <c r="E24" s="247"/>
      <c r="F24" s="247"/>
      <c r="G24" s="248"/>
      <c r="H24" s="246" t="s">
        <v>25</v>
      </c>
      <c r="I24" s="247"/>
      <c r="J24" s="247"/>
      <c r="K24" s="248"/>
      <c r="L24" s="246" t="s">
        <v>25</v>
      </c>
      <c r="M24" s="247"/>
      <c r="N24" s="247"/>
      <c r="O24" s="248"/>
      <c r="P24" s="246" t="s">
        <v>25</v>
      </c>
      <c r="Q24" s="247"/>
      <c r="R24" s="247"/>
      <c r="S24" s="248"/>
      <c r="T24" s="45"/>
      <c r="U24" s="34"/>
      <c r="V24" s="34"/>
      <c r="W24" s="35"/>
    </row>
    <row r="25" spans="2:23" ht="21.75" customHeight="1">
      <c r="B25" s="40" t="s">
        <v>36</v>
      </c>
      <c r="C25" s="281"/>
      <c r="D25" s="266" t="s">
        <v>49</v>
      </c>
      <c r="E25" s="263" t="s">
        <v>106</v>
      </c>
      <c r="F25" s="250" t="s">
        <v>110</v>
      </c>
      <c r="G25" s="260" t="s">
        <v>108</v>
      </c>
      <c r="H25" s="263" t="s">
        <v>106</v>
      </c>
      <c r="I25" s="260" t="s">
        <v>108</v>
      </c>
      <c r="J25" s="250" t="s">
        <v>110</v>
      </c>
      <c r="K25" s="276" t="s">
        <v>109</v>
      </c>
      <c r="L25" s="266" t="s">
        <v>49</v>
      </c>
      <c r="M25" s="263" t="s">
        <v>106</v>
      </c>
      <c r="N25" s="250" t="s">
        <v>110</v>
      </c>
      <c r="O25" s="260" t="s">
        <v>108</v>
      </c>
      <c r="P25" s="266" t="s">
        <v>49</v>
      </c>
      <c r="Q25" s="263" t="s">
        <v>106</v>
      </c>
      <c r="R25" s="250" t="s">
        <v>110</v>
      </c>
      <c r="S25" s="260" t="s">
        <v>108</v>
      </c>
      <c r="T25" s="45"/>
      <c r="U25" s="34"/>
      <c r="V25" s="34"/>
      <c r="W25" s="35"/>
    </row>
    <row r="26" spans="2:23" ht="21.75" customHeight="1">
      <c r="B26" s="42" t="s">
        <v>37</v>
      </c>
      <c r="C26" s="282"/>
      <c r="D26" s="267"/>
      <c r="E26" s="264"/>
      <c r="F26" s="251"/>
      <c r="G26" s="261"/>
      <c r="H26" s="264"/>
      <c r="I26" s="261"/>
      <c r="J26" s="251"/>
      <c r="K26" s="277"/>
      <c r="L26" s="267"/>
      <c r="M26" s="264"/>
      <c r="N26" s="251"/>
      <c r="O26" s="261"/>
      <c r="P26" s="267"/>
      <c r="Q26" s="264"/>
      <c r="R26" s="251"/>
      <c r="S26" s="261"/>
      <c r="T26" s="45"/>
      <c r="U26" s="34"/>
      <c r="V26" s="34"/>
      <c r="W26" s="35"/>
    </row>
    <row r="27" spans="2:23" ht="21.75" customHeight="1">
      <c r="B27" s="42" t="s">
        <v>39</v>
      </c>
      <c r="C27" s="249" t="s">
        <v>38</v>
      </c>
      <c r="D27" s="267"/>
      <c r="E27" s="264"/>
      <c r="F27" s="251"/>
      <c r="G27" s="261"/>
      <c r="H27" s="264"/>
      <c r="I27" s="261"/>
      <c r="J27" s="251"/>
      <c r="K27" s="277"/>
      <c r="L27" s="267"/>
      <c r="M27" s="264"/>
      <c r="N27" s="251"/>
      <c r="O27" s="261"/>
      <c r="P27" s="267"/>
      <c r="Q27" s="264"/>
      <c r="R27" s="251"/>
      <c r="S27" s="261"/>
      <c r="T27" s="45"/>
      <c r="U27" s="34"/>
      <c r="V27" s="34"/>
      <c r="W27" s="35"/>
    </row>
    <row r="28" spans="2:23" ht="21.75" customHeight="1" thickBot="1">
      <c r="B28" s="42" t="s">
        <v>94</v>
      </c>
      <c r="C28" s="241"/>
      <c r="D28" s="268"/>
      <c r="E28" s="265"/>
      <c r="F28" s="252"/>
      <c r="G28" s="262"/>
      <c r="H28" s="265"/>
      <c r="I28" s="262"/>
      <c r="J28" s="252"/>
      <c r="K28" s="278"/>
      <c r="L28" s="268"/>
      <c r="M28" s="265"/>
      <c r="N28" s="252"/>
      <c r="O28" s="262"/>
      <c r="P28" s="268"/>
      <c r="Q28" s="265"/>
      <c r="R28" s="252"/>
      <c r="S28" s="262"/>
      <c r="T28" s="45"/>
      <c r="U28" s="34"/>
      <c r="V28" s="34"/>
      <c r="W28" s="35"/>
    </row>
    <row r="29" spans="2:23" ht="21.75" customHeight="1" thickBot="1">
      <c r="B29" s="238" t="s">
        <v>95</v>
      </c>
      <c r="C29" s="329" t="s">
        <v>120</v>
      </c>
      <c r="D29" s="283" t="s">
        <v>120</v>
      </c>
      <c r="E29" s="284"/>
      <c r="F29" s="284"/>
      <c r="G29" s="285"/>
      <c r="H29" s="283" t="s">
        <v>120</v>
      </c>
      <c r="I29" s="284"/>
      <c r="J29" s="284"/>
      <c r="K29" s="285"/>
      <c r="L29" s="246" t="s">
        <v>25</v>
      </c>
      <c r="M29" s="247"/>
      <c r="N29" s="247"/>
      <c r="O29" s="248"/>
      <c r="P29" s="283" t="s">
        <v>120</v>
      </c>
      <c r="Q29" s="284"/>
      <c r="R29" s="284"/>
      <c r="S29" s="285"/>
      <c r="T29" s="45"/>
      <c r="U29" s="34"/>
      <c r="V29" s="34"/>
      <c r="W29" s="35"/>
    </row>
    <row r="30" spans="2:23" ht="21.75" customHeight="1">
      <c r="B30" s="238" t="s">
        <v>40</v>
      </c>
      <c r="C30" s="329"/>
      <c r="D30" s="286"/>
      <c r="E30" s="287"/>
      <c r="F30" s="287"/>
      <c r="G30" s="288"/>
      <c r="H30" s="286"/>
      <c r="I30" s="287"/>
      <c r="J30" s="287"/>
      <c r="K30" s="288"/>
      <c r="L30" s="283" t="s">
        <v>41</v>
      </c>
      <c r="M30" s="284"/>
      <c r="N30" s="284"/>
      <c r="O30" s="285"/>
      <c r="P30" s="286"/>
      <c r="Q30" s="287"/>
      <c r="R30" s="287"/>
      <c r="S30" s="288"/>
      <c r="T30" s="45"/>
      <c r="U30" s="34"/>
      <c r="V30" s="34"/>
      <c r="W30" s="35"/>
    </row>
    <row r="31" spans="2:23" ht="21.75" customHeight="1" thickBot="1">
      <c r="B31" s="238" t="s">
        <v>42</v>
      </c>
      <c r="C31" s="329"/>
      <c r="D31" s="289"/>
      <c r="E31" s="290"/>
      <c r="F31" s="290"/>
      <c r="G31" s="291"/>
      <c r="H31" s="289"/>
      <c r="I31" s="290"/>
      <c r="J31" s="290"/>
      <c r="K31" s="291"/>
      <c r="L31" s="286"/>
      <c r="M31" s="287"/>
      <c r="N31" s="287"/>
      <c r="O31" s="288"/>
      <c r="P31" s="289"/>
      <c r="Q31" s="290"/>
      <c r="R31" s="290"/>
      <c r="S31" s="291"/>
      <c r="T31" s="45"/>
      <c r="U31" s="34"/>
      <c r="V31" s="34"/>
      <c r="W31" s="35"/>
    </row>
    <row r="32" spans="2:23" ht="21.75" customHeight="1">
      <c r="B32" s="42" t="s">
        <v>44</v>
      </c>
      <c r="C32" s="298" t="s">
        <v>43</v>
      </c>
      <c r="D32" s="301" t="s">
        <v>91</v>
      </c>
      <c r="E32" s="263" t="s">
        <v>106</v>
      </c>
      <c r="F32" s="250" t="s">
        <v>110</v>
      </c>
      <c r="G32" s="260" t="s">
        <v>108</v>
      </c>
      <c r="H32" s="273" t="s">
        <v>107</v>
      </c>
      <c r="I32" s="260" t="s">
        <v>108</v>
      </c>
      <c r="J32" s="250" t="s">
        <v>110</v>
      </c>
      <c r="K32" s="263" t="s">
        <v>106</v>
      </c>
      <c r="L32" s="286"/>
      <c r="M32" s="287"/>
      <c r="N32" s="287"/>
      <c r="O32" s="288"/>
      <c r="P32" s="263"/>
      <c r="Q32" s="263"/>
      <c r="R32" s="250" t="s">
        <v>110</v>
      </c>
      <c r="S32" s="273"/>
      <c r="T32" s="45"/>
      <c r="U32" s="34"/>
      <c r="V32" s="34"/>
      <c r="W32" s="35"/>
    </row>
    <row r="33" spans="2:23" ht="21.75" customHeight="1">
      <c r="B33" s="46" t="s">
        <v>45</v>
      </c>
      <c r="C33" s="299"/>
      <c r="D33" s="302"/>
      <c r="E33" s="264"/>
      <c r="F33" s="251"/>
      <c r="G33" s="261"/>
      <c r="H33" s="274"/>
      <c r="I33" s="261"/>
      <c r="J33" s="251"/>
      <c r="K33" s="264"/>
      <c r="L33" s="286"/>
      <c r="M33" s="287"/>
      <c r="N33" s="287"/>
      <c r="O33" s="288"/>
      <c r="P33" s="264"/>
      <c r="Q33" s="264"/>
      <c r="R33" s="251"/>
      <c r="S33" s="274"/>
      <c r="T33" s="45"/>
      <c r="U33" s="34"/>
      <c r="V33" s="34"/>
      <c r="W33" s="35"/>
    </row>
    <row r="34" spans="2:23" ht="21.75" customHeight="1" thickBot="1">
      <c r="B34" s="44" t="s">
        <v>46</v>
      </c>
      <c r="C34" s="300"/>
      <c r="D34" s="302"/>
      <c r="E34" s="264"/>
      <c r="F34" s="251"/>
      <c r="G34" s="261"/>
      <c r="H34" s="274"/>
      <c r="I34" s="261"/>
      <c r="J34" s="251"/>
      <c r="K34" s="264"/>
      <c r="L34" s="286"/>
      <c r="M34" s="287"/>
      <c r="N34" s="287"/>
      <c r="O34" s="288"/>
      <c r="P34" s="264"/>
      <c r="Q34" s="264"/>
      <c r="R34" s="251"/>
      <c r="S34" s="274"/>
      <c r="T34" s="45"/>
      <c r="U34" s="34"/>
      <c r="V34" s="34"/>
      <c r="W34" s="35"/>
    </row>
    <row r="35" spans="2:23" ht="21.75" customHeight="1" thickBot="1">
      <c r="B35" s="47" t="s">
        <v>47</v>
      </c>
      <c r="C35" s="279" t="s">
        <v>56</v>
      </c>
      <c r="D35" s="303"/>
      <c r="E35" s="265"/>
      <c r="F35" s="252"/>
      <c r="G35" s="262"/>
      <c r="H35" s="275"/>
      <c r="I35" s="262"/>
      <c r="J35" s="252"/>
      <c r="K35" s="265"/>
      <c r="L35" s="286"/>
      <c r="M35" s="287"/>
      <c r="N35" s="287"/>
      <c r="O35" s="288"/>
      <c r="P35" s="265"/>
      <c r="Q35" s="265"/>
      <c r="R35" s="252"/>
      <c r="S35" s="275"/>
      <c r="T35" s="45"/>
      <c r="U35" s="34"/>
      <c r="V35" s="34"/>
      <c r="W35" s="35"/>
    </row>
    <row r="36" spans="2:23" ht="21.75" customHeight="1" thickBot="1">
      <c r="B36" s="177" t="s">
        <v>96</v>
      </c>
      <c r="C36" s="280"/>
      <c r="D36" s="179"/>
      <c r="E36" s="179"/>
      <c r="F36" s="179"/>
      <c r="G36" s="180"/>
      <c r="H36" s="178"/>
      <c r="I36" s="179"/>
      <c r="J36" s="179"/>
      <c r="K36" s="180"/>
      <c r="L36" s="286"/>
      <c r="M36" s="287"/>
      <c r="N36" s="287"/>
      <c r="O36" s="288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97</v>
      </c>
      <c r="C37" s="182"/>
      <c r="D37" s="183"/>
      <c r="E37" s="184"/>
      <c r="F37" s="184"/>
      <c r="G37" s="185"/>
      <c r="H37" s="183"/>
      <c r="I37" s="184"/>
      <c r="J37" s="184"/>
      <c r="K37" s="185"/>
      <c r="L37" s="289"/>
      <c r="M37" s="290"/>
      <c r="N37" s="290"/>
      <c r="O37" s="291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28" t="s">
        <v>48</v>
      </c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26"/>
      <c r="V39" s="26"/>
      <c r="W39" s="27"/>
    </row>
    <row r="40" spans="2:23" s="24" customFormat="1" ht="18.75" thickBot="1">
      <c r="B40" s="25"/>
      <c r="C40" s="29"/>
      <c r="D40" s="333"/>
      <c r="E40" s="333"/>
      <c r="F40" s="333"/>
      <c r="G40" s="333"/>
      <c r="H40" s="333"/>
      <c r="I40" s="333"/>
      <c r="J40" s="333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91</v>
      </c>
      <c r="D41" s="292" t="s">
        <v>98</v>
      </c>
      <c r="E41" s="293"/>
      <c r="F41" s="293"/>
      <c r="G41" s="293"/>
      <c r="H41" s="293"/>
      <c r="I41" s="293"/>
      <c r="J41" s="294"/>
      <c r="K41" s="212"/>
      <c r="L41" s="212" t="s">
        <v>19</v>
      </c>
      <c r="M41" s="223"/>
      <c r="N41" s="330" t="s">
        <v>99</v>
      </c>
      <c r="O41" s="331"/>
      <c r="P41" s="331"/>
      <c r="Q41" s="331"/>
      <c r="R41" s="331"/>
      <c r="S41" s="331"/>
      <c r="T41" s="332"/>
      <c r="U41" s="26"/>
      <c r="V41" s="26"/>
      <c r="W41" s="27"/>
    </row>
    <row r="42" spans="2:23" s="24" customFormat="1" ht="18">
      <c r="B42" s="25"/>
      <c r="C42" s="29" t="s">
        <v>49</v>
      </c>
      <c r="D42" s="307" t="s">
        <v>100</v>
      </c>
      <c r="E42" s="308"/>
      <c r="F42" s="308"/>
      <c r="G42" s="308"/>
      <c r="H42" s="308"/>
      <c r="I42" s="308"/>
      <c r="J42" s="309"/>
      <c r="K42" s="32"/>
      <c r="L42" s="32" t="s">
        <v>50</v>
      </c>
      <c r="M42" s="224"/>
      <c r="N42" s="304" t="s">
        <v>51</v>
      </c>
      <c r="O42" s="305"/>
      <c r="P42" s="305"/>
      <c r="Q42" s="305"/>
      <c r="R42" s="305"/>
      <c r="S42" s="305"/>
      <c r="T42" s="306"/>
      <c r="U42" s="26"/>
      <c r="V42" s="26"/>
      <c r="W42" s="27"/>
    </row>
    <row r="43" spans="2:23" s="24" customFormat="1" ht="18">
      <c r="B43" s="25"/>
      <c r="C43" s="31" t="s">
        <v>106</v>
      </c>
      <c r="D43" s="295" t="s">
        <v>124</v>
      </c>
      <c r="E43" s="296"/>
      <c r="F43" s="296"/>
      <c r="G43" s="296"/>
      <c r="H43" s="296"/>
      <c r="I43" s="296"/>
      <c r="J43" s="297"/>
      <c r="K43" s="213"/>
      <c r="L43" s="213" t="s">
        <v>54</v>
      </c>
      <c r="M43" s="225"/>
      <c r="N43" s="315" t="s">
        <v>55</v>
      </c>
      <c r="O43" s="316"/>
      <c r="P43" s="316"/>
      <c r="Q43" s="316"/>
      <c r="R43" s="316"/>
      <c r="S43" s="316"/>
      <c r="T43" s="317"/>
      <c r="U43" s="26"/>
      <c r="V43" s="26"/>
      <c r="W43" s="27"/>
    </row>
    <row r="44" spans="2:23" s="24" customFormat="1" ht="18">
      <c r="B44" s="25"/>
      <c r="C44" s="192" t="s">
        <v>110</v>
      </c>
      <c r="D44" s="321" t="s">
        <v>113</v>
      </c>
      <c r="E44" s="322"/>
      <c r="F44" s="322"/>
      <c r="G44" s="322"/>
      <c r="H44" s="322"/>
      <c r="I44" s="322"/>
      <c r="J44" s="323"/>
      <c r="K44" s="32"/>
      <c r="L44" s="32" t="s">
        <v>107</v>
      </c>
      <c r="M44" s="224"/>
      <c r="N44" s="304" t="s">
        <v>125</v>
      </c>
      <c r="O44" s="305"/>
      <c r="P44" s="305"/>
      <c r="Q44" s="305"/>
      <c r="R44" s="305"/>
      <c r="S44" s="305"/>
      <c r="T44" s="306"/>
      <c r="U44" s="26"/>
      <c r="V44" s="26"/>
      <c r="W44" s="27"/>
    </row>
    <row r="45" spans="2:23" s="24" customFormat="1" ht="18">
      <c r="B45" s="25"/>
      <c r="C45" s="32" t="s">
        <v>108</v>
      </c>
      <c r="D45" s="304" t="s">
        <v>114</v>
      </c>
      <c r="E45" s="305"/>
      <c r="F45" s="305"/>
      <c r="G45" s="305"/>
      <c r="H45" s="305"/>
      <c r="I45" s="305"/>
      <c r="J45" s="306"/>
      <c r="K45" s="192"/>
      <c r="L45" s="211" t="s">
        <v>52</v>
      </c>
      <c r="M45" s="211"/>
      <c r="N45" s="318" t="s">
        <v>53</v>
      </c>
      <c r="O45" s="319"/>
      <c r="P45" s="319"/>
      <c r="Q45" s="319"/>
      <c r="R45" s="319"/>
      <c r="S45" s="319"/>
      <c r="T45" s="320"/>
      <c r="U45" s="26"/>
      <c r="V45" s="26"/>
      <c r="W45" s="27"/>
    </row>
    <row r="46" spans="2:23" s="24" customFormat="1" ht="18.75" thickBot="1">
      <c r="B46" s="25"/>
      <c r="C46" s="30" t="s">
        <v>109</v>
      </c>
      <c r="D46" s="310" t="s">
        <v>115</v>
      </c>
      <c r="E46" s="311"/>
      <c r="F46" s="311"/>
      <c r="G46" s="311"/>
      <c r="H46" s="311"/>
      <c r="I46" s="311"/>
      <c r="J46" s="312"/>
      <c r="K46" s="313" t="s">
        <v>122</v>
      </c>
      <c r="L46" s="313"/>
      <c r="M46" s="313"/>
      <c r="N46" s="360" t="s">
        <v>126</v>
      </c>
      <c r="O46" s="361"/>
      <c r="P46" s="361"/>
      <c r="Q46" s="361"/>
      <c r="R46" s="361"/>
      <c r="S46" s="361"/>
      <c r="T46" s="362"/>
      <c r="U46" s="26"/>
      <c r="V46" s="26"/>
      <c r="W46" s="27"/>
    </row>
    <row r="47" spans="2:23" s="24" customFormat="1" ht="19.5" customHeight="1" thickBot="1">
      <c r="B47" s="25"/>
      <c r="C47" s="33"/>
      <c r="D47" s="356"/>
      <c r="E47" s="356"/>
      <c r="F47" s="356"/>
      <c r="G47" s="356"/>
      <c r="H47" s="356"/>
      <c r="I47" s="356"/>
      <c r="J47" s="356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57" t="s">
        <v>59</v>
      </c>
      <c r="C49" s="358"/>
      <c r="D49" s="358"/>
      <c r="E49" s="358"/>
      <c r="F49" s="358"/>
      <c r="G49" s="358"/>
      <c r="H49" s="359"/>
      <c r="I49" s="58"/>
      <c r="J49" s="59"/>
      <c r="K49" s="59"/>
      <c r="L49" s="59"/>
      <c r="M49" s="59"/>
      <c r="N49" s="327" t="s">
        <v>60</v>
      </c>
      <c r="O49" s="327"/>
      <c r="P49" s="327"/>
      <c r="Q49" s="327"/>
      <c r="R49" s="327"/>
      <c r="S49" s="327"/>
      <c r="T49" s="327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61</v>
      </c>
      <c r="F51" s="73" t="s">
        <v>62</v>
      </c>
      <c r="G51" s="56"/>
      <c r="H51" s="57"/>
      <c r="I51" s="59"/>
      <c r="J51" s="58"/>
      <c r="K51" s="193"/>
      <c r="L51" s="193"/>
      <c r="M51" s="59"/>
      <c r="N51" s="74" t="s">
        <v>63</v>
      </c>
      <c r="O51" s="75" t="s">
        <v>64</v>
      </c>
      <c r="P51" s="75" t="s">
        <v>65</v>
      </c>
      <c r="Q51" s="76" t="s">
        <v>66</v>
      </c>
      <c r="R51" s="75" t="s">
        <v>67</v>
      </c>
      <c r="S51" s="75" t="s">
        <v>68</v>
      </c>
      <c r="T51" s="75" t="s">
        <v>69</v>
      </c>
      <c r="U51" s="76" t="s">
        <v>70</v>
      </c>
      <c r="V51" s="75" t="s">
        <v>71</v>
      </c>
      <c r="W51" s="68"/>
    </row>
    <row r="52" spans="2:23" s="24" customFormat="1" ht="15.75" customHeight="1">
      <c r="B52" s="69"/>
      <c r="C52" s="194"/>
      <c r="D52" s="195" t="s">
        <v>101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101</v>
      </c>
      <c r="N52" s="82">
        <v>18</v>
      </c>
      <c r="O52" s="82" t="s">
        <v>72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102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6"/>
      <c r="L53" s="196"/>
      <c r="M53" s="196" t="s">
        <v>102</v>
      </c>
      <c r="N53" s="86">
        <v>250</v>
      </c>
      <c r="O53" s="86" t="s">
        <v>73</v>
      </c>
      <c r="P53" s="86" t="s">
        <v>74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103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103</v>
      </c>
      <c r="N54" s="86">
        <v>12</v>
      </c>
      <c r="O54" s="86" t="s">
        <v>72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104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104</v>
      </c>
      <c r="N55" s="86">
        <v>6</v>
      </c>
      <c r="O55" s="86" t="s">
        <v>72</v>
      </c>
      <c r="P55" s="86" t="s">
        <v>74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100</v>
      </c>
      <c r="E56" s="97">
        <v>18</v>
      </c>
      <c r="F56" s="98">
        <f>(E56)/(E67)/C51</f>
        <v>0.6</v>
      </c>
      <c r="G56" s="99"/>
      <c r="H56" s="100"/>
      <c r="I56" s="101"/>
      <c r="J56" s="226"/>
      <c r="K56" s="202"/>
      <c r="L56" s="202"/>
      <c r="M56" s="203" t="s">
        <v>100</v>
      </c>
      <c r="N56" s="86">
        <v>250</v>
      </c>
      <c r="O56" s="86" t="s">
        <v>73</v>
      </c>
      <c r="P56" s="86" t="s">
        <v>74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112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193" t="s">
        <v>112</v>
      </c>
      <c r="N57" s="86">
        <v>20</v>
      </c>
      <c r="O57" s="86" t="s">
        <v>73</v>
      </c>
      <c r="P57" s="86" t="s">
        <v>74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113</v>
      </c>
      <c r="E58" s="108">
        <v>32</v>
      </c>
      <c r="F58" s="109">
        <f>(E58)/(E67)/C51</f>
        <v>1.0666666666666667</v>
      </c>
      <c r="G58" s="110"/>
      <c r="H58" s="111"/>
      <c r="I58" s="112"/>
      <c r="J58" s="106"/>
      <c r="K58" s="203"/>
      <c r="L58" s="203"/>
      <c r="M58" s="203" t="s">
        <v>113</v>
      </c>
      <c r="N58" s="86">
        <v>100</v>
      </c>
      <c r="O58" s="86" t="s">
        <v>73</v>
      </c>
      <c r="P58" s="86" t="s">
        <v>74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114</v>
      </c>
      <c r="E59" s="114">
        <v>26</v>
      </c>
      <c r="F59" s="115">
        <f>(E59)/(E67)/C51</f>
        <v>0.8666666666666667</v>
      </c>
      <c r="G59" s="116"/>
      <c r="H59" s="117"/>
      <c r="I59" s="118"/>
      <c r="J59" s="112"/>
      <c r="K59" s="205"/>
      <c r="L59" s="205"/>
      <c r="M59" s="205" t="s">
        <v>114</v>
      </c>
      <c r="N59" s="86">
        <v>50</v>
      </c>
      <c r="O59" s="86" t="s">
        <v>73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7" t="s">
        <v>57</v>
      </c>
      <c r="N60" s="86" t="s">
        <v>75</v>
      </c>
      <c r="O60" s="86" t="s">
        <v>73</v>
      </c>
      <c r="P60" s="86" t="s">
        <v>76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115</v>
      </c>
      <c r="E61" s="123">
        <v>8</v>
      </c>
      <c r="F61" s="124">
        <f>(E61)/(E67)/C51</f>
        <v>0.26666666666666666</v>
      </c>
      <c r="G61" s="125"/>
      <c r="H61" s="126"/>
      <c r="I61" s="127"/>
      <c r="J61" s="96"/>
      <c r="K61" s="202"/>
      <c r="L61" s="202"/>
      <c r="M61" s="205" t="s">
        <v>115</v>
      </c>
      <c r="N61" s="86">
        <v>20</v>
      </c>
      <c r="O61" s="86" t="s">
        <v>73</v>
      </c>
      <c r="P61" s="86" t="s">
        <v>74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116</v>
      </c>
      <c r="E62" s="108">
        <v>8</v>
      </c>
      <c r="F62" s="109">
        <f>(E62)/(E67)/C51</f>
        <v>0.26666666666666666</v>
      </c>
      <c r="G62" s="129"/>
      <c r="H62" s="130"/>
      <c r="I62" s="131"/>
      <c r="J62" s="81"/>
      <c r="K62" s="209"/>
      <c r="L62" s="209"/>
      <c r="M62" s="209" t="s">
        <v>116</v>
      </c>
      <c r="N62" s="86">
        <v>40</v>
      </c>
      <c r="O62" s="86" t="s">
        <v>73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 t="s">
        <v>127</v>
      </c>
      <c r="D63" s="128"/>
      <c r="E63" s="132">
        <v>2</v>
      </c>
      <c r="F63" s="133">
        <f>(E63)/(E67)/C51</f>
        <v>0.06666666666666667</v>
      </c>
      <c r="G63" s="129"/>
      <c r="H63" s="130"/>
      <c r="I63" s="131"/>
      <c r="J63" s="81"/>
      <c r="K63" s="193"/>
      <c r="L63" s="193"/>
      <c r="M63" s="239" t="s">
        <v>127</v>
      </c>
      <c r="N63" s="134">
        <v>6</v>
      </c>
      <c r="O63" s="134" t="s">
        <v>73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53" t="s">
        <v>77</v>
      </c>
      <c r="C65" s="354"/>
      <c r="D65" s="355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4.683333333333333</v>
      </c>
      <c r="G66" s="146"/>
      <c r="H66" s="149"/>
      <c r="I66" s="58"/>
      <c r="J66" s="59"/>
      <c r="K66" s="59"/>
      <c r="L66" s="58"/>
      <c r="M66" s="58"/>
      <c r="N66" s="150" t="s">
        <v>63</v>
      </c>
      <c r="O66" s="58" t="s">
        <v>78</v>
      </c>
      <c r="P66" s="58"/>
      <c r="Q66" s="150" t="s">
        <v>66</v>
      </c>
      <c r="R66" s="58" t="s">
        <v>79</v>
      </c>
      <c r="S66" s="58"/>
      <c r="T66" s="150" t="s">
        <v>69</v>
      </c>
      <c r="U66" s="58" t="s">
        <v>80</v>
      </c>
      <c r="V66" s="58"/>
      <c r="W66" s="68"/>
    </row>
    <row r="67" spans="2:25" s="24" customFormat="1" ht="15.75" customHeight="1">
      <c r="B67" s="353" t="s">
        <v>81</v>
      </c>
      <c r="C67" s="354"/>
      <c r="D67" s="355"/>
      <c r="E67" s="151">
        <v>30</v>
      </c>
      <c r="F67" s="152" t="s">
        <v>82</v>
      </c>
      <c r="G67" s="63"/>
      <c r="H67" s="64"/>
      <c r="I67" s="58"/>
      <c r="J67" s="58"/>
      <c r="K67" s="58"/>
      <c r="L67" s="58"/>
      <c r="M67" s="58"/>
      <c r="N67" s="150" t="s">
        <v>64</v>
      </c>
      <c r="O67" s="58" t="s">
        <v>83</v>
      </c>
      <c r="P67" s="58"/>
      <c r="Q67" s="150" t="s">
        <v>67</v>
      </c>
      <c r="R67" s="58" t="s">
        <v>84</v>
      </c>
      <c r="S67" s="58"/>
      <c r="T67" s="150" t="s">
        <v>70</v>
      </c>
      <c r="U67" s="58" t="s">
        <v>85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65</v>
      </c>
      <c r="O68" s="58" t="s">
        <v>86</v>
      </c>
      <c r="P68" s="58"/>
      <c r="Q68" s="150" t="s">
        <v>68</v>
      </c>
      <c r="R68" s="58" t="s">
        <v>87</v>
      </c>
      <c r="S68" s="58"/>
      <c r="T68" s="150" t="s">
        <v>71</v>
      </c>
      <c r="U68" s="58" t="s">
        <v>88</v>
      </c>
      <c r="V68" s="58"/>
      <c r="W68" s="68"/>
      <c r="X68" s="227"/>
      <c r="Y68" s="227"/>
    </row>
    <row r="69" spans="2:25" s="24" customFormat="1" ht="15.75" customHeight="1">
      <c r="B69" s="353" t="s">
        <v>89</v>
      </c>
      <c r="C69" s="354"/>
      <c r="D69" s="355"/>
      <c r="E69" s="151">
        <v>30</v>
      </c>
      <c r="F69" s="152" t="s">
        <v>82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27" t="s">
        <v>90</v>
      </c>
      <c r="O70" s="327"/>
      <c r="P70" s="327"/>
      <c r="Q70" s="327"/>
      <c r="R70" s="327"/>
      <c r="S70" s="327"/>
      <c r="T70" s="327"/>
      <c r="U70" s="327"/>
      <c r="V70" s="327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D15:G17"/>
    <mergeCell ref="L15:O17"/>
    <mergeCell ref="L7:O8"/>
    <mergeCell ref="L9:L12"/>
    <mergeCell ref="M9:M12"/>
    <mergeCell ref="N9:N12"/>
    <mergeCell ref="O9:O12"/>
    <mergeCell ref="D9:G12"/>
    <mergeCell ref="D13:G13"/>
    <mergeCell ref="L20:L23"/>
    <mergeCell ref="L25:L28"/>
    <mergeCell ref="L24:O24"/>
    <mergeCell ref="B69:D69"/>
    <mergeCell ref="D47:J47"/>
    <mergeCell ref="K47:M47"/>
    <mergeCell ref="B65:D65"/>
    <mergeCell ref="B67:D67"/>
    <mergeCell ref="B49:H49"/>
    <mergeCell ref="N46:T46"/>
    <mergeCell ref="T14:W17"/>
    <mergeCell ref="H18:K19"/>
    <mergeCell ref="L18:O19"/>
    <mergeCell ref="P18:S19"/>
    <mergeCell ref="H14:H17"/>
    <mergeCell ref="I14:I17"/>
    <mergeCell ref="P14:P17"/>
    <mergeCell ref="L14:O14"/>
    <mergeCell ref="R25:R28"/>
    <mergeCell ref="M20:M23"/>
    <mergeCell ref="B2:B5"/>
    <mergeCell ref="D6:G6"/>
    <mergeCell ref="H6:K6"/>
    <mergeCell ref="L6:O6"/>
    <mergeCell ref="P9:P12"/>
    <mergeCell ref="Q9:Q12"/>
    <mergeCell ref="H20:H23"/>
    <mergeCell ref="I20:I23"/>
    <mergeCell ref="T6:W6"/>
    <mergeCell ref="R9:R12"/>
    <mergeCell ref="T9:W12"/>
    <mergeCell ref="S9:S12"/>
    <mergeCell ref="P6:S6"/>
    <mergeCell ref="N70:V70"/>
    <mergeCell ref="R32:R35"/>
    <mergeCell ref="S32:S35"/>
    <mergeCell ref="N49:T49"/>
    <mergeCell ref="C39:T39"/>
    <mergeCell ref="L30:O37"/>
    <mergeCell ref="C29:C31"/>
    <mergeCell ref="L29:O29"/>
    <mergeCell ref="N41:T41"/>
    <mergeCell ref="D40:J40"/>
    <mergeCell ref="T13:W13"/>
    <mergeCell ref="P29:S31"/>
    <mergeCell ref="D24:G24"/>
    <mergeCell ref="P13:S13"/>
    <mergeCell ref="S20:S23"/>
    <mergeCell ref="J25:J28"/>
    <mergeCell ref="N25:N28"/>
    <mergeCell ref="J20:J23"/>
    <mergeCell ref="K20:K23"/>
    <mergeCell ref="M25:M28"/>
    <mergeCell ref="N47:T47"/>
    <mergeCell ref="N43:T43"/>
    <mergeCell ref="N44:T44"/>
    <mergeCell ref="D45:J45"/>
    <mergeCell ref="N45:T45"/>
    <mergeCell ref="D44:J44"/>
    <mergeCell ref="N42:T42"/>
    <mergeCell ref="D42:J42"/>
    <mergeCell ref="D46:J46"/>
    <mergeCell ref="K46:M46"/>
    <mergeCell ref="D41:J41"/>
    <mergeCell ref="D43:J43"/>
    <mergeCell ref="C32:C34"/>
    <mergeCell ref="H29:K31"/>
    <mergeCell ref="D32:D35"/>
    <mergeCell ref="K32:K35"/>
    <mergeCell ref="E32:E35"/>
    <mergeCell ref="G32:G35"/>
    <mergeCell ref="H32:H35"/>
    <mergeCell ref="I32:I35"/>
    <mergeCell ref="H25:H28"/>
    <mergeCell ref="C35:C36"/>
    <mergeCell ref="C24:C26"/>
    <mergeCell ref="D29:G31"/>
    <mergeCell ref="H9:H12"/>
    <mergeCell ref="S25:S28"/>
    <mergeCell ref="J14:J17"/>
    <mergeCell ref="R14:R17"/>
    <mergeCell ref="Q14:Q17"/>
    <mergeCell ref="P20:P23"/>
    <mergeCell ref="P24:S24"/>
    <mergeCell ref="K14:K17"/>
    <mergeCell ref="S14:S17"/>
    <mergeCell ref="K25:K28"/>
    <mergeCell ref="R20:R23"/>
    <mergeCell ref="C27:C28"/>
    <mergeCell ref="H24:K24"/>
    <mergeCell ref="C7:C22"/>
    <mergeCell ref="L13:O13"/>
    <mergeCell ref="O25:O28"/>
    <mergeCell ref="I25:I28"/>
    <mergeCell ref="K9:K12"/>
    <mergeCell ref="I9:I12"/>
    <mergeCell ref="J9:J12"/>
    <mergeCell ref="H13:K13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D18:G19"/>
    <mergeCell ref="D14:G14"/>
    <mergeCell ref="F25:F28"/>
    <mergeCell ref="G25:G28"/>
    <mergeCell ref="E20:E23"/>
    <mergeCell ref="E25:E28"/>
    <mergeCell ref="G20:G23"/>
    <mergeCell ref="D25:D28"/>
    <mergeCell ref="D20:D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workbookViewId="0" topLeftCell="A1">
      <selection activeCell="B14" sqref="B1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117</v>
      </c>
      <c r="C1" s="2"/>
    </row>
    <row r="2" spans="2:3" ht="15.75">
      <c r="B2" s="11" t="str">
        <f>Graphic!C4</f>
        <v>January 16th-21st, 2005</v>
      </c>
      <c r="C2" s="2"/>
    </row>
    <row r="3" spans="2:3" ht="15.75">
      <c r="B3" s="18" t="str">
        <f>Graphic!C2</f>
        <v>34th IEEE 802.15 WPAN MEETING</v>
      </c>
      <c r="C3" s="2"/>
    </row>
    <row r="4" spans="2:3" ht="15.75">
      <c r="B4" s="18" t="str">
        <f>Graphic!C3</f>
        <v>Hyatt Regency Monterey, 1 Old Golf Course Road, Monterey, CA 93940-4908,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118</v>
      </c>
      <c r="C7" s="3"/>
    </row>
    <row r="8" ht="15.75">
      <c r="B8" s="186"/>
    </row>
    <row r="9" spans="1:3" ht="15.75">
      <c r="A9" s="2">
        <v>1</v>
      </c>
      <c r="B9" s="188" t="s">
        <v>132</v>
      </c>
      <c r="C9" s="3"/>
    </row>
    <row r="10" spans="1:2" ht="15">
      <c r="A10" s="2">
        <v>2</v>
      </c>
      <c r="B10" s="188" t="s">
        <v>133</v>
      </c>
    </row>
    <row r="11" spans="1:6" ht="15.75">
      <c r="A11" s="2">
        <v>3</v>
      </c>
      <c r="B11" s="188" t="s">
        <v>134</v>
      </c>
      <c r="C11" s="3"/>
      <c r="D11" s="9"/>
      <c r="E11" s="9"/>
      <c r="F11" s="9"/>
    </row>
    <row r="12" spans="1:2" ht="15.75">
      <c r="A12" s="2">
        <v>6</v>
      </c>
      <c r="B12" s="188" t="s">
        <v>135</v>
      </c>
    </row>
    <row r="13" spans="1:2" ht="15.75">
      <c r="A13" s="2">
        <v>7</v>
      </c>
      <c r="B13" s="188" t="s">
        <v>105</v>
      </c>
    </row>
    <row r="16" ht="15.75">
      <c r="B16" s="230"/>
    </row>
    <row r="17" ht="15.75">
      <c r="B17" s="11"/>
    </row>
    <row r="18" ht="15.75">
      <c r="B18" s="18"/>
    </row>
    <row r="19" ht="15.75">
      <c r="B19" s="18"/>
    </row>
    <row r="20" ht="15.75">
      <c r="B20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B4" sqref="B4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796875" style="0" bestFit="1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117</v>
      </c>
      <c r="D1" s="2"/>
      <c r="E1" s="2"/>
      <c r="F1" s="2"/>
      <c r="G1" s="2"/>
    </row>
    <row r="2" spans="1:7" ht="15.75">
      <c r="A2" s="2"/>
      <c r="B2" s="240">
        <v>38369</v>
      </c>
      <c r="D2" s="2"/>
      <c r="E2" s="2"/>
      <c r="F2" s="2"/>
      <c r="G2" s="2"/>
    </row>
    <row r="3" spans="1:9" ht="15.75">
      <c r="A3" s="2"/>
      <c r="B3" s="18" t="str">
        <f>Objectives!B3</f>
        <v>34th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Monterey, 1 Old Golf Course Road, Monterey, CA 93940-4908,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0</v>
      </c>
      <c r="C6" s="10" t="s">
        <v>6</v>
      </c>
      <c r="D6" s="2" t="s">
        <v>121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90" t="s">
        <v>119</v>
      </c>
      <c r="C7" s="10" t="s">
        <v>6</v>
      </c>
      <c r="D7" s="2" t="s">
        <v>121</v>
      </c>
      <c r="E7" s="2">
        <v>5</v>
      </c>
      <c r="F7" s="4">
        <f aca="true" t="shared" si="0" ref="F7:F12">F6+TIME(0,E6,0)</f>
        <v>0.5625</v>
      </c>
      <c r="H7" s="17"/>
      <c r="I7" s="17"/>
    </row>
    <row r="8" spans="1:9" ht="15.75">
      <c r="A8" s="15">
        <v>1.3</v>
      </c>
      <c r="B8" s="190" t="s">
        <v>170</v>
      </c>
      <c r="C8" s="10" t="s">
        <v>6</v>
      </c>
      <c r="D8" s="2" t="s">
        <v>121</v>
      </c>
      <c r="E8" s="2">
        <v>5</v>
      </c>
      <c r="F8" s="4">
        <f t="shared" si="0"/>
        <v>0.5659722222222222</v>
      </c>
      <c r="H8" s="17"/>
      <c r="I8" s="17"/>
    </row>
    <row r="9" spans="1:9" ht="15.75">
      <c r="A9" s="15">
        <v>1.4</v>
      </c>
      <c r="B9" s="190" t="s">
        <v>169</v>
      </c>
      <c r="C9" s="10" t="s">
        <v>6</v>
      </c>
      <c r="D9" s="2" t="s">
        <v>121</v>
      </c>
      <c r="E9" s="2">
        <v>10</v>
      </c>
      <c r="F9" s="4">
        <f t="shared" si="0"/>
        <v>0.5694444444444444</v>
      </c>
      <c r="H9" s="17"/>
      <c r="I9" s="17"/>
    </row>
    <row r="10" spans="1:9" ht="15.75">
      <c r="A10" s="15">
        <v>1.5</v>
      </c>
      <c r="B10" s="190" t="s">
        <v>136</v>
      </c>
      <c r="C10" s="231" t="s">
        <v>6</v>
      </c>
      <c r="D10" s="2" t="s">
        <v>121</v>
      </c>
      <c r="E10" s="2">
        <v>40</v>
      </c>
      <c r="F10" s="4">
        <f t="shared" si="0"/>
        <v>0.5763888888888888</v>
      </c>
      <c r="H10" s="17"/>
      <c r="I10" s="17"/>
    </row>
    <row r="11" spans="1:9" ht="15.75">
      <c r="A11" s="15">
        <v>1.6</v>
      </c>
      <c r="B11" s="190" t="s">
        <v>137</v>
      </c>
      <c r="C11" s="231" t="s">
        <v>6</v>
      </c>
      <c r="D11" s="190" t="s">
        <v>180</v>
      </c>
      <c r="E11" s="2">
        <v>60</v>
      </c>
      <c r="F11" s="4">
        <f t="shared" si="0"/>
        <v>0.6041666666666666</v>
      </c>
      <c r="H11" s="17"/>
      <c r="I11" s="17"/>
    </row>
    <row r="12" spans="1:9" ht="15.75">
      <c r="A12" s="15">
        <v>1.7</v>
      </c>
      <c r="B12" s="190" t="s">
        <v>7</v>
      </c>
      <c r="C12" s="231" t="s">
        <v>6</v>
      </c>
      <c r="D12" s="190" t="s">
        <v>121</v>
      </c>
      <c r="E12" s="190">
        <v>0</v>
      </c>
      <c r="F12" s="4">
        <f t="shared" si="0"/>
        <v>0.6458333333333333</v>
      </c>
      <c r="H12" s="17"/>
      <c r="I12" s="17"/>
    </row>
    <row r="13" spans="4:9" ht="15.75">
      <c r="D13" s="391"/>
      <c r="H13" s="17"/>
      <c r="I13" s="17"/>
    </row>
    <row r="14" spans="1:9" ht="15">
      <c r="A14" s="15">
        <v>2.1</v>
      </c>
      <c r="B14" s="190" t="s">
        <v>0</v>
      </c>
      <c r="C14" s="231" t="s">
        <v>6</v>
      </c>
      <c r="D14" s="190" t="s">
        <v>121</v>
      </c>
      <c r="E14" s="190">
        <v>0</v>
      </c>
      <c r="F14" s="232">
        <f>TIME(16,0,0)</f>
        <v>0.6666666666666666</v>
      </c>
      <c r="H14" s="12"/>
      <c r="I14" s="7"/>
    </row>
    <row r="15" spans="1:6" ht="15">
      <c r="A15" s="15">
        <v>2.2</v>
      </c>
      <c r="B15" s="190" t="s">
        <v>138</v>
      </c>
      <c r="C15" s="231" t="s">
        <v>6</v>
      </c>
      <c r="D15" s="392" t="s">
        <v>185</v>
      </c>
      <c r="E15" s="2">
        <v>60</v>
      </c>
      <c r="F15" s="4">
        <f>F14+TIME(0,E14,0)</f>
        <v>0.6666666666666666</v>
      </c>
    </row>
    <row r="16" spans="1:6" ht="15">
      <c r="A16" s="15">
        <v>2.3</v>
      </c>
      <c r="B16" s="190" t="s">
        <v>139</v>
      </c>
      <c r="C16" s="231" t="s">
        <v>6</v>
      </c>
      <c r="D16" s="393" t="s">
        <v>187</v>
      </c>
      <c r="E16" s="190">
        <v>60</v>
      </c>
      <c r="F16" s="4">
        <f>F15+TIME(0,E15,0)</f>
        <v>0.7083333333333333</v>
      </c>
    </row>
    <row r="17" spans="1:6" ht="15">
      <c r="A17" s="15">
        <v>2.8</v>
      </c>
      <c r="B17" s="190" t="s">
        <v>7</v>
      </c>
      <c r="C17" s="231" t="s">
        <v>6</v>
      </c>
      <c r="D17" s="190" t="s">
        <v>121</v>
      </c>
      <c r="E17" s="190">
        <v>0</v>
      </c>
      <c r="F17" s="4">
        <f>F16+TIME(0,E16,0)</f>
        <v>0.7499999999999999</v>
      </c>
    </row>
    <row r="18" spans="1:6" ht="15">
      <c r="A18" s="15"/>
      <c r="B18" s="190"/>
      <c r="C18" s="231"/>
      <c r="D18" s="190"/>
      <c r="E18" s="190"/>
      <c r="F18" s="4"/>
    </row>
    <row r="19" spans="1:6" ht="15">
      <c r="A19" s="15">
        <v>3.1</v>
      </c>
      <c r="B19" s="190" t="s">
        <v>142</v>
      </c>
      <c r="C19" s="190" t="s">
        <v>6</v>
      </c>
      <c r="D19" s="190" t="s">
        <v>143</v>
      </c>
      <c r="E19" s="190">
        <v>0</v>
      </c>
      <c r="F19" s="232">
        <f>TIME(19,30,0)</f>
        <v>0.8125</v>
      </c>
    </row>
    <row r="20" spans="1:6" ht="15">
      <c r="A20" s="15">
        <v>3.2</v>
      </c>
      <c r="B20" s="190" t="s">
        <v>140</v>
      </c>
      <c r="C20" s="190" t="s">
        <v>6</v>
      </c>
      <c r="D20" s="393" t="s">
        <v>191</v>
      </c>
      <c r="E20" s="2">
        <v>60</v>
      </c>
      <c r="F20" s="4">
        <f>F19+TIME(0,E19,0)</f>
        <v>0.8125</v>
      </c>
    </row>
    <row r="21" spans="1:6" ht="15">
      <c r="A21" s="15">
        <v>3.3</v>
      </c>
      <c r="B21" s="190" t="s">
        <v>141</v>
      </c>
      <c r="C21" s="190" t="s">
        <v>6</v>
      </c>
      <c r="D21" s="394" t="s">
        <v>195</v>
      </c>
      <c r="E21" s="2">
        <v>60</v>
      </c>
      <c r="F21" s="4">
        <f>F20+TIME(0,E20,0)</f>
        <v>0.8541666666666666</v>
      </c>
    </row>
    <row r="22" spans="1:6" ht="15">
      <c r="A22" s="15">
        <v>3.4</v>
      </c>
      <c r="B22" s="190" t="s">
        <v>144</v>
      </c>
      <c r="C22" s="190" t="s">
        <v>6</v>
      </c>
      <c r="D22" s="190" t="s">
        <v>143</v>
      </c>
      <c r="E22" s="190">
        <v>0</v>
      </c>
      <c r="F22" s="4">
        <f>F21+TIME(0,E21,0)</f>
        <v>0.8958333333333333</v>
      </c>
    </row>
    <row r="23" spans="1:6" ht="15">
      <c r="A23" s="15"/>
      <c r="B23" s="190"/>
      <c r="C23" s="231"/>
      <c r="D23" s="190"/>
      <c r="E23" s="190"/>
      <c r="F23" s="4"/>
    </row>
    <row r="24" spans="1:3" ht="15">
      <c r="A24" s="3" t="s">
        <v>5</v>
      </c>
      <c r="B24" s="12"/>
      <c r="C24" s="12"/>
    </row>
    <row r="27" ht="15">
      <c r="B27" s="398" t="s">
        <v>294</v>
      </c>
    </row>
    <row r="28" ht="15">
      <c r="B28" s="397" t="s">
        <v>291</v>
      </c>
    </row>
    <row r="29" ht="15">
      <c r="B29" s="397" t="s">
        <v>292</v>
      </c>
    </row>
    <row r="30" ht="15">
      <c r="B30" s="397" t="s">
        <v>290</v>
      </c>
    </row>
    <row r="31" ht="15">
      <c r="B31" s="397" t="s">
        <v>293</v>
      </c>
    </row>
    <row r="33" ht="15">
      <c r="B33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workbookViewId="0" topLeftCell="A5">
      <selection activeCell="B40" sqref="B40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1+Monday!B2</f>
        <v>38370</v>
      </c>
      <c r="C2" s="2"/>
      <c r="D2" s="2"/>
      <c r="E2" s="2"/>
      <c r="F2" s="2"/>
    </row>
    <row r="3" spans="1:6" ht="15.75">
      <c r="A3" s="2"/>
      <c r="B3" s="18" t="str">
        <f>Monday!B3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7" ht="15">
      <c r="A7" s="15">
        <v>4.1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  <c r="G7" s="19"/>
    </row>
    <row r="8" spans="1:7" s="5" customFormat="1" ht="15">
      <c r="A8" s="15">
        <v>4.2</v>
      </c>
      <c r="B8" s="190" t="s">
        <v>145</v>
      </c>
      <c r="C8" s="10" t="s">
        <v>6</v>
      </c>
      <c r="D8" s="393" t="s">
        <v>199</v>
      </c>
      <c r="E8" s="2">
        <v>60</v>
      </c>
      <c r="F8" s="4">
        <f>F7+TIME(0,E7,0)</f>
        <v>0.3333333333333333</v>
      </c>
      <c r="G8" s="20"/>
    </row>
    <row r="9" spans="1:7" ht="15">
      <c r="A9" s="15">
        <v>4.3</v>
      </c>
      <c r="B9" s="190" t="s">
        <v>146</v>
      </c>
      <c r="C9" s="10" t="s">
        <v>6</v>
      </c>
      <c r="D9" s="393" t="s">
        <v>203</v>
      </c>
      <c r="E9" s="2">
        <v>60</v>
      </c>
      <c r="F9" s="4">
        <f>F8+TIME(0,E8,0)</f>
        <v>0.375</v>
      </c>
      <c r="G9" s="19"/>
    </row>
    <row r="10" spans="1:7" ht="15">
      <c r="A10" s="15">
        <v>4.6</v>
      </c>
      <c r="B10" s="190" t="s">
        <v>7</v>
      </c>
      <c r="C10" s="231" t="s">
        <v>6</v>
      </c>
      <c r="D10" s="190" t="s">
        <v>121</v>
      </c>
      <c r="E10" s="190">
        <v>0</v>
      </c>
      <c r="F10" s="4">
        <f>F9+TIME(0,E9,0)</f>
        <v>0.4166666666666667</v>
      </c>
      <c r="G10" s="19"/>
    </row>
    <row r="11" spans="4:7" ht="15">
      <c r="D11" s="391"/>
      <c r="G11" s="19"/>
    </row>
    <row r="12" spans="1:7" ht="15" customHeight="1">
      <c r="A12" s="15">
        <v>5.1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90" t="s">
        <v>147</v>
      </c>
      <c r="C13" s="10" t="s">
        <v>6</v>
      </c>
      <c r="D13" s="393" t="s">
        <v>207</v>
      </c>
      <c r="E13" s="2">
        <v>60</v>
      </c>
      <c r="F13" s="4">
        <f>F12+TIME(0,E12,0)</f>
        <v>0.4375</v>
      </c>
      <c r="G13" s="19"/>
    </row>
    <row r="14" spans="1:6" ht="15">
      <c r="A14" s="15">
        <v>5.3</v>
      </c>
      <c r="B14" s="190" t="s">
        <v>148</v>
      </c>
      <c r="C14" s="10" t="s">
        <v>6</v>
      </c>
      <c r="D14" s="394" t="s">
        <v>288</v>
      </c>
      <c r="E14" s="2">
        <v>60</v>
      </c>
      <c r="F14" s="4">
        <f>F13+TIME(0,E13,0)</f>
        <v>0.4791666666666667</v>
      </c>
    </row>
    <row r="15" spans="1:6" ht="15">
      <c r="A15" s="15">
        <v>5.4</v>
      </c>
      <c r="B15" s="190" t="s">
        <v>7</v>
      </c>
      <c r="C15" s="231" t="s">
        <v>6</v>
      </c>
      <c r="D15" s="190" t="s">
        <v>121</v>
      </c>
      <c r="E15" s="190">
        <v>0</v>
      </c>
      <c r="F15" s="4">
        <f>F14+TIME(0,E14,0)</f>
        <v>0.5208333333333334</v>
      </c>
    </row>
    <row r="16" ht="15">
      <c r="D16" s="391"/>
    </row>
    <row r="17" spans="1:6" ht="15">
      <c r="A17" s="15">
        <v>6.1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</row>
    <row r="18" spans="1:6" ht="15">
      <c r="A18" s="15">
        <v>6.2</v>
      </c>
      <c r="B18" s="190" t="s">
        <v>149</v>
      </c>
      <c r="C18" s="10" t="s">
        <v>6</v>
      </c>
      <c r="D18" s="393" t="s">
        <v>216</v>
      </c>
      <c r="E18" s="2">
        <v>60</v>
      </c>
      <c r="F18" s="4">
        <f>F17+TIME(0,E17,0)</f>
        <v>0.5625</v>
      </c>
    </row>
    <row r="19" spans="1:6" ht="15">
      <c r="A19" s="15">
        <v>6.3</v>
      </c>
      <c r="B19" s="190" t="s">
        <v>150</v>
      </c>
      <c r="C19" s="10" t="s">
        <v>6</v>
      </c>
      <c r="D19" s="396" t="s">
        <v>220</v>
      </c>
      <c r="E19" s="2">
        <v>60</v>
      </c>
      <c r="F19" s="4">
        <f>F18+TIME(0,E18,0)</f>
        <v>0.6041666666666666</v>
      </c>
    </row>
    <row r="20" spans="1:6" ht="15">
      <c r="A20" s="15">
        <v>6.4</v>
      </c>
      <c r="B20" s="190" t="s">
        <v>7</v>
      </c>
      <c r="C20" s="231" t="s">
        <v>6</v>
      </c>
      <c r="D20" s="190" t="s">
        <v>121</v>
      </c>
      <c r="E20" s="190">
        <v>0</v>
      </c>
      <c r="F20" s="4">
        <f>F19+TIME(0,E19,0)</f>
        <v>0.6458333333333333</v>
      </c>
    </row>
    <row r="21" ht="14.25" customHeight="1">
      <c r="D21" s="391"/>
    </row>
    <row r="22" spans="1:6" ht="14.25" customHeight="1">
      <c r="A22" s="15">
        <v>7.1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</row>
    <row r="23" spans="1:6" ht="14.25" customHeight="1">
      <c r="A23" s="15">
        <v>7.2</v>
      </c>
      <c r="B23" s="190" t="s">
        <v>168</v>
      </c>
      <c r="C23" s="10" t="s">
        <v>6</v>
      </c>
      <c r="D23" s="392" t="s">
        <v>224</v>
      </c>
      <c r="E23" s="2">
        <v>60</v>
      </c>
      <c r="F23" s="4">
        <f>F22+TIME(0,E22,0)</f>
        <v>0.6666666666666666</v>
      </c>
    </row>
    <row r="24" spans="1:6" ht="14.25" customHeight="1">
      <c r="A24" s="15">
        <v>7.3</v>
      </c>
      <c r="B24" s="190" t="s">
        <v>152</v>
      </c>
      <c r="C24" s="10" t="s">
        <v>6</v>
      </c>
      <c r="D24" s="396" t="s">
        <v>228</v>
      </c>
      <c r="E24" s="2">
        <v>60</v>
      </c>
      <c r="F24" s="4">
        <f>F23+TIME(0,E23,0)</f>
        <v>0.7083333333333333</v>
      </c>
    </row>
    <row r="25" spans="1:6" ht="14.25" customHeight="1">
      <c r="A25" s="15">
        <v>7.4</v>
      </c>
      <c r="B25" s="190" t="s">
        <v>7</v>
      </c>
      <c r="C25" s="231" t="s">
        <v>6</v>
      </c>
      <c r="D25" s="190" t="s">
        <v>121</v>
      </c>
      <c r="E25" s="190">
        <v>0</v>
      </c>
      <c r="F25" s="4">
        <f>F24+TIME(0,E24,0)</f>
        <v>0.7499999999999999</v>
      </c>
    </row>
    <row r="26" ht="14.25" customHeight="1"/>
    <row r="27" spans="1:8" ht="15">
      <c r="A27" s="3" t="s">
        <v>4</v>
      </c>
      <c r="B27" s="2"/>
      <c r="H27" s="6"/>
    </row>
    <row r="28" spans="1:8" ht="15">
      <c r="A28" s="3" t="s">
        <v>5</v>
      </c>
      <c r="B28" s="12"/>
      <c r="H28" s="6"/>
    </row>
    <row r="29" ht="15">
      <c r="H29" s="6"/>
    </row>
    <row r="30" spans="1:2" ht="15">
      <c r="A30" s="2"/>
      <c r="B30" s="398" t="s">
        <v>294</v>
      </c>
    </row>
    <row r="31" spans="1:2" ht="15">
      <c r="A31" s="2"/>
      <c r="B31" s="397" t="s">
        <v>291</v>
      </c>
    </row>
    <row r="32" spans="1:2" ht="15">
      <c r="A32" s="2"/>
      <c r="B32" s="397" t="s">
        <v>292</v>
      </c>
    </row>
    <row r="33" spans="1:2" ht="15">
      <c r="A33" s="2"/>
      <c r="B33" s="397" t="s">
        <v>290</v>
      </c>
    </row>
    <row r="34" spans="1:2" ht="15">
      <c r="A34" s="2"/>
      <c r="B34" s="397" t="s">
        <v>293</v>
      </c>
    </row>
    <row r="35" spans="1:2" ht="15">
      <c r="A35" s="2"/>
      <c r="B35" s="230"/>
    </row>
    <row r="36" ht="15">
      <c r="B36" s="230"/>
    </row>
    <row r="37" ht="15">
      <c r="A37" s="2"/>
    </row>
    <row r="38" spans="1:2" ht="15">
      <c r="A38" s="2"/>
      <c r="B38" s="187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D40" sqref="D4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1+Tuesday!B2</f>
        <v>38371</v>
      </c>
      <c r="C2" s="2"/>
      <c r="D2" s="2"/>
      <c r="E2" s="2"/>
      <c r="F2" s="2"/>
    </row>
    <row r="3" spans="1:6" ht="15.75">
      <c r="A3" s="2"/>
      <c r="B3" s="18" t="str">
        <f>Tuesday!B3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9.1</v>
      </c>
      <c r="B8" s="190" t="s">
        <v>0</v>
      </c>
      <c r="C8" s="10" t="s">
        <v>6</v>
      </c>
      <c r="D8" s="2" t="s">
        <v>121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190" t="s">
        <v>151</v>
      </c>
      <c r="C9" s="10" t="s">
        <v>6</v>
      </c>
      <c r="D9" s="394" t="s">
        <v>289</v>
      </c>
      <c r="E9" s="2">
        <v>60</v>
      </c>
      <c r="F9" s="4">
        <f>F8+TIME(0,E8,0)</f>
        <v>0.3333333333333333</v>
      </c>
      <c r="G9" s="19"/>
    </row>
    <row r="10" spans="1:7" s="5" customFormat="1" ht="15">
      <c r="A10" s="15">
        <v>9.3</v>
      </c>
      <c r="B10" s="190" t="s">
        <v>153</v>
      </c>
      <c r="C10" s="10" t="s">
        <v>6</v>
      </c>
      <c r="D10" s="393" t="s">
        <v>235</v>
      </c>
      <c r="E10" s="2">
        <v>60</v>
      </c>
      <c r="F10" s="4">
        <f>F9+TIME(0,E9,0)</f>
        <v>0.375</v>
      </c>
      <c r="G10" s="20"/>
    </row>
    <row r="11" spans="1:7" s="5" customFormat="1" ht="15">
      <c r="A11" s="15">
        <v>9.4</v>
      </c>
      <c r="B11" s="190" t="s">
        <v>7</v>
      </c>
      <c r="C11" s="231" t="s">
        <v>6</v>
      </c>
      <c r="D11" s="190" t="s">
        <v>121</v>
      </c>
      <c r="E11" s="190">
        <v>0</v>
      </c>
      <c r="F11" s="4">
        <f>F10+TIME(0,E10,0)</f>
        <v>0.4166666666666667</v>
      </c>
      <c r="G11" s="20"/>
    </row>
    <row r="12" spans="1:7" s="5" customFormat="1" ht="15">
      <c r="A12" s="15"/>
      <c r="B12" s="190"/>
      <c r="C12" s="10"/>
      <c r="D12" s="2"/>
      <c r="E12" s="190"/>
      <c r="F12" s="4"/>
      <c r="G12" s="20"/>
    </row>
    <row r="13" spans="1:7" ht="15">
      <c r="A13" s="15">
        <v>10.1</v>
      </c>
      <c r="B13" s="190" t="s">
        <v>0</v>
      </c>
      <c r="C13" s="10" t="s">
        <v>6</v>
      </c>
      <c r="D13" s="2" t="s">
        <v>121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90" t="s">
        <v>154</v>
      </c>
      <c r="C14" s="10" t="s">
        <v>6</v>
      </c>
      <c r="D14" s="394" t="s">
        <v>239</v>
      </c>
      <c r="E14" s="2">
        <v>60</v>
      </c>
      <c r="F14" s="4">
        <f>F13+TIME(0,E13,0)</f>
        <v>0.5625</v>
      </c>
      <c r="G14" s="19"/>
    </row>
    <row r="15" spans="1:7" ht="15">
      <c r="A15" s="15">
        <v>10.3</v>
      </c>
      <c r="B15" s="190" t="s">
        <v>155</v>
      </c>
      <c r="C15" s="10" t="s">
        <v>6</v>
      </c>
      <c r="D15" s="392" t="s">
        <v>243</v>
      </c>
      <c r="E15" s="2">
        <v>60</v>
      </c>
      <c r="F15" s="4">
        <f>F14+TIME(0,E14,0)</f>
        <v>0.6041666666666666</v>
      </c>
      <c r="G15" s="19"/>
    </row>
    <row r="16" spans="1:7" ht="15">
      <c r="A16" s="15">
        <v>10.4</v>
      </c>
      <c r="B16" s="190" t="s">
        <v>7</v>
      </c>
      <c r="C16" s="231" t="s">
        <v>6</v>
      </c>
      <c r="D16" s="190" t="s">
        <v>121</v>
      </c>
      <c r="E16" s="190">
        <v>0</v>
      </c>
      <c r="F16" s="4">
        <f>F15+TIME(0,E15,0)</f>
        <v>0.6458333333333333</v>
      </c>
      <c r="G16" s="19"/>
    </row>
    <row r="17" spans="1:7" ht="15">
      <c r="A17" s="15"/>
      <c r="D17" s="391"/>
      <c r="F17" s="4"/>
      <c r="G17" s="19"/>
    </row>
    <row r="18" spans="1:7" ht="15">
      <c r="A18" s="15">
        <v>11.1</v>
      </c>
      <c r="B18" s="190" t="s">
        <v>0</v>
      </c>
      <c r="C18" s="10" t="s">
        <v>6</v>
      </c>
      <c r="D18" s="2" t="s">
        <v>121</v>
      </c>
      <c r="E18" s="2">
        <v>0</v>
      </c>
      <c r="F18" s="4">
        <f>TIME(16,0,0)</f>
        <v>0.6666666666666666</v>
      </c>
      <c r="G18" s="19"/>
    </row>
    <row r="19" spans="1:7" ht="15">
      <c r="A19" s="15">
        <v>11.2</v>
      </c>
      <c r="B19" s="190" t="s">
        <v>156</v>
      </c>
      <c r="C19" s="10" t="s">
        <v>6</v>
      </c>
      <c r="D19" s="392" t="s">
        <v>249</v>
      </c>
      <c r="E19" s="2">
        <v>60</v>
      </c>
      <c r="F19" s="4">
        <f>F18+TIME(0,E18,0)</f>
        <v>0.6666666666666666</v>
      </c>
      <c r="G19" s="19"/>
    </row>
    <row r="20" spans="1:7" ht="15">
      <c r="A20" s="15">
        <v>11.3</v>
      </c>
      <c r="B20" s="190" t="s">
        <v>157</v>
      </c>
      <c r="C20" s="10" t="s">
        <v>6</v>
      </c>
      <c r="D20" s="393" t="s">
        <v>251</v>
      </c>
      <c r="E20" s="2">
        <v>60</v>
      </c>
      <c r="F20" s="4">
        <f>F19+TIME(0,E19,0)</f>
        <v>0.7083333333333333</v>
      </c>
      <c r="G20" s="19"/>
    </row>
    <row r="21" spans="1:6" ht="15">
      <c r="A21" s="15">
        <v>11.4</v>
      </c>
      <c r="B21" s="190" t="s">
        <v>7</v>
      </c>
      <c r="C21" s="231" t="s">
        <v>6</v>
      </c>
      <c r="D21" s="190" t="s">
        <v>121</v>
      </c>
      <c r="E21" s="190">
        <v>0</v>
      </c>
      <c r="F21" s="4">
        <f>F20+TIME(0,E20,0)</f>
        <v>0.7499999999999999</v>
      </c>
    </row>
    <row r="22" spans="1:6" ht="15">
      <c r="A22" s="15"/>
      <c r="B22" s="190"/>
      <c r="C22" s="231"/>
      <c r="D22" s="190"/>
      <c r="E22" s="190"/>
      <c r="F22" s="4"/>
    </row>
    <row r="23" ht="15">
      <c r="A23" s="3" t="s">
        <v>2</v>
      </c>
    </row>
    <row r="24" ht="15">
      <c r="A24" s="3" t="s">
        <v>3</v>
      </c>
    </row>
    <row r="25" spans="1:8" ht="15">
      <c r="A25" s="3" t="s">
        <v>4</v>
      </c>
      <c r="B25" s="2"/>
      <c r="G25" s="7"/>
      <c r="H25" s="6"/>
    </row>
    <row r="26" spans="1:7" s="12" customFormat="1" ht="15">
      <c r="A26" s="3" t="s">
        <v>5</v>
      </c>
      <c r="C26"/>
      <c r="D26"/>
      <c r="E26"/>
      <c r="F26"/>
      <c r="G26"/>
    </row>
    <row r="27" ht="15">
      <c r="H27" s="6"/>
    </row>
    <row r="28" spans="1:2" ht="15">
      <c r="A28" s="2"/>
      <c r="B28" s="398" t="s">
        <v>294</v>
      </c>
    </row>
    <row r="29" ht="15">
      <c r="B29" s="397" t="s">
        <v>291</v>
      </c>
    </row>
    <row r="30" spans="1:2" ht="15">
      <c r="A30" s="2"/>
      <c r="B30" s="397" t="s">
        <v>292</v>
      </c>
    </row>
    <row r="31" ht="15">
      <c r="B31" s="397" t="s">
        <v>290</v>
      </c>
    </row>
    <row r="32" ht="15">
      <c r="B32" s="397" t="s">
        <v>293</v>
      </c>
    </row>
  </sheetData>
  <printOptions/>
  <pageMargins left="0.5" right="0.25" top="1.5" bottom="0.5" header="0.5" footer="0.5"/>
  <pageSetup fitToHeight="1" fitToWidth="1" horizontalDpi="600" verticalDpi="600" orientation="landscape" r:id="rId3"/>
  <headerFooter alignWithMargins="0">
    <oddHeader>&amp;LJuly 2003&amp;RIEEE P802.15 03/230</oddHeader>
    <oddFooter xml:space="preserve">&amp;LSubmission&amp;C&amp;P&amp;RChuck Brabenac, Intel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8">
      <selection activeCell="D47" sqref="D47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1+Wednesday!B2</f>
        <v>38372</v>
      </c>
      <c r="C2" s="2"/>
      <c r="D2" s="2"/>
      <c r="E2" s="2"/>
      <c r="F2" s="2"/>
    </row>
    <row r="3" spans="1:6" ht="15.75">
      <c r="A3" s="2"/>
      <c r="B3" s="18" t="str">
        <f>Wednesday!B3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15">
        <v>12.1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</row>
    <row r="8" spans="1:6" ht="15">
      <c r="A8" s="15">
        <v>12.2</v>
      </c>
      <c r="B8" s="190" t="s">
        <v>158</v>
      </c>
      <c r="C8" s="10" t="s">
        <v>6</v>
      </c>
      <c r="D8" s="395" t="s">
        <v>258</v>
      </c>
      <c r="E8" s="2">
        <v>60</v>
      </c>
      <c r="F8" s="4">
        <f>F7+TIME(0,E7,0)</f>
        <v>0.3333333333333333</v>
      </c>
    </row>
    <row r="9" spans="1:6" ht="15">
      <c r="A9" s="15">
        <v>12.3</v>
      </c>
      <c r="B9" s="190" t="s">
        <v>159</v>
      </c>
      <c r="C9" s="10" t="s">
        <v>6</v>
      </c>
      <c r="D9" s="392" t="s">
        <v>260</v>
      </c>
      <c r="E9" s="2">
        <v>60</v>
      </c>
      <c r="F9" s="4">
        <f>F8+TIME(0,E8,0)</f>
        <v>0.375</v>
      </c>
    </row>
    <row r="10" spans="1:9" ht="15">
      <c r="A10" s="15">
        <v>12.4</v>
      </c>
      <c r="B10" s="190" t="s">
        <v>7</v>
      </c>
      <c r="C10" s="231" t="s">
        <v>6</v>
      </c>
      <c r="D10" s="190" t="s">
        <v>121</v>
      </c>
      <c r="E10" s="190">
        <v>0</v>
      </c>
      <c r="F10" s="4">
        <f>F9+TIME(0,E9,0)</f>
        <v>0.4166666666666667</v>
      </c>
      <c r="I10" s="7"/>
    </row>
    <row r="11" spans="4:9" ht="15">
      <c r="D11" s="391"/>
      <c r="I11" s="7"/>
    </row>
    <row r="12" spans="1:9" ht="14.25" customHeight="1">
      <c r="A12" s="15">
        <v>13.1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I12" s="7"/>
    </row>
    <row r="13" spans="1:9" ht="15">
      <c r="A13" s="15">
        <v>13.2</v>
      </c>
      <c r="B13" s="190" t="s">
        <v>160</v>
      </c>
      <c r="C13" s="10" t="s">
        <v>6</v>
      </c>
      <c r="D13" s="393" t="s">
        <v>263</v>
      </c>
      <c r="E13" s="2">
        <v>60</v>
      </c>
      <c r="F13" s="4">
        <f>F12+TIME(0,E12,0)</f>
        <v>0.4375</v>
      </c>
      <c r="I13" s="7"/>
    </row>
    <row r="14" spans="1:9" ht="15">
      <c r="A14" s="15">
        <v>13.3</v>
      </c>
      <c r="B14" s="190" t="s">
        <v>161</v>
      </c>
      <c r="C14" s="10" t="s">
        <v>6</v>
      </c>
      <c r="D14" s="394" t="s">
        <v>267</v>
      </c>
      <c r="E14" s="2">
        <v>60</v>
      </c>
      <c r="F14" s="4">
        <f>F13+TIME(0,E13,0)</f>
        <v>0.4791666666666667</v>
      </c>
      <c r="I14" s="7"/>
    </row>
    <row r="15" spans="1:9" ht="15">
      <c r="A15" s="15">
        <v>13.4</v>
      </c>
      <c r="B15" s="190" t="s">
        <v>7</v>
      </c>
      <c r="C15" s="231" t="s">
        <v>6</v>
      </c>
      <c r="D15" s="190" t="s">
        <v>121</v>
      </c>
      <c r="E15" s="190">
        <v>0</v>
      </c>
      <c r="F15" s="4">
        <f>F14+TIME(0,E14,0)</f>
        <v>0.5208333333333334</v>
      </c>
      <c r="G15" s="19"/>
      <c r="I15" s="7"/>
    </row>
    <row r="16" spans="4:9" ht="15">
      <c r="D16" s="391"/>
      <c r="I16" s="7"/>
    </row>
    <row r="17" spans="1:9" ht="15">
      <c r="A17" s="15">
        <v>14.1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  <c r="I17" s="7"/>
    </row>
    <row r="18" spans="1:9" ht="15">
      <c r="A18" s="15">
        <v>14.2</v>
      </c>
      <c r="B18" s="190" t="s">
        <v>162</v>
      </c>
      <c r="C18" s="10" t="s">
        <v>6</v>
      </c>
      <c r="D18" s="393" t="s">
        <v>272</v>
      </c>
      <c r="E18" s="2">
        <v>60</v>
      </c>
      <c r="F18" s="4">
        <f>F17+TIME(0,E17,0)</f>
        <v>0.5625</v>
      </c>
      <c r="I18" s="7"/>
    </row>
    <row r="19" spans="1:9" ht="15">
      <c r="A19" s="15">
        <v>14.3</v>
      </c>
      <c r="B19" s="190" t="s">
        <v>163</v>
      </c>
      <c r="C19" s="10" t="s">
        <v>6</v>
      </c>
      <c r="D19" s="393" t="s">
        <v>287</v>
      </c>
      <c r="E19" s="2">
        <v>60</v>
      </c>
      <c r="F19" s="4">
        <f>F18+TIME(0,E18,0)</f>
        <v>0.6041666666666666</v>
      </c>
      <c r="I19" s="7"/>
    </row>
    <row r="20" spans="1:9" ht="15">
      <c r="A20" s="15">
        <v>14.4</v>
      </c>
      <c r="B20" s="190" t="s">
        <v>7</v>
      </c>
      <c r="C20" s="231" t="s">
        <v>6</v>
      </c>
      <c r="D20" s="190" t="s">
        <v>121</v>
      </c>
      <c r="E20" s="190">
        <v>0</v>
      </c>
      <c r="F20" s="4">
        <f>F19+TIME(0,E19,0)</f>
        <v>0.6458333333333333</v>
      </c>
      <c r="I20" s="7"/>
    </row>
    <row r="21" spans="4:9" ht="15">
      <c r="D21" s="391"/>
      <c r="I21" s="7"/>
    </row>
    <row r="22" spans="1:9" ht="15">
      <c r="A22" s="15">
        <v>15.1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  <c r="I22" s="7"/>
    </row>
    <row r="23" spans="1:9" ht="15">
      <c r="A23" s="15">
        <v>15.2</v>
      </c>
      <c r="B23" s="190" t="s">
        <v>164</v>
      </c>
      <c r="C23" s="10" t="s">
        <v>6</v>
      </c>
      <c r="D23" s="393" t="s">
        <v>283</v>
      </c>
      <c r="E23" s="2">
        <v>60</v>
      </c>
      <c r="F23" s="4">
        <f>F22+TIME(0,E22,0)</f>
        <v>0.6666666666666666</v>
      </c>
      <c r="I23" s="7"/>
    </row>
    <row r="24" spans="1:9" ht="15">
      <c r="A24" s="15">
        <v>16.3</v>
      </c>
      <c r="B24" s="190" t="s">
        <v>166</v>
      </c>
      <c r="C24" s="10" t="s">
        <v>6</v>
      </c>
      <c r="D24" s="190" t="s">
        <v>121</v>
      </c>
      <c r="E24" s="2">
        <v>20</v>
      </c>
      <c r="F24" s="4">
        <f>F23+TIME(0,E23,0)</f>
        <v>0.7083333333333333</v>
      </c>
      <c r="I24" s="7"/>
    </row>
    <row r="25" spans="1:9" ht="15">
      <c r="A25" s="15">
        <v>16.4</v>
      </c>
      <c r="B25" s="188" t="s">
        <v>135</v>
      </c>
      <c r="C25" s="10" t="s">
        <v>6</v>
      </c>
      <c r="D25" s="190" t="s">
        <v>121</v>
      </c>
      <c r="E25" s="2">
        <v>20</v>
      </c>
      <c r="F25" s="4">
        <f>F24+TIME(0,E24,0)</f>
        <v>0.7222222222222221</v>
      </c>
      <c r="I25" s="7"/>
    </row>
    <row r="26" spans="1:9" ht="15">
      <c r="A26" s="15">
        <v>16.5</v>
      </c>
      <c r="B26" s="188" t="s">
        <v>105</v>
      </c>
      <c r="C26" s="10" t="s">
        <v>6</v>
      </c>
      <c r="D26" s="190" t="s">
        <v>121</v>
      </c>
      <c r="E26" s="2">
        <v>20</v>
      </c>
      <c r="F26" s="4">
        <f>F25+TIME(0,E25,0)</f>
        <v>0.7361111111111109</v>
      </c>
      <c r="I26" s="7"/>
    </row>
    <row r="27" spans="1:9" ht="15">
      <c r="A27" s="15">
        <v>16.6</v>
      </c>
      <c r="B27" s="190" t="s">
        <v>165</v>
      </c>
      <c r="C27" s="231" t="s">
        <v>6</v>
      </c>
      <c r="D27" s="190" t="s">
        <v>121</v>
      </c>
      <c r="E27" s="190">
        <v>0</v>
      </c>
      <c r="F27" s="4">
        <f>F26+TIME(0,E26,0)</f>
        <v>0.7499999999999998</v>
      </c>
      <c r="I27" s="7"/>
    </row>
    <row r="28" ht="15">
      <c r="I28" s="7"/>
    </row>
    <row r="29" spans="4:9" ht="15">
      <c r="D29" s="2"/>
      <c r="E29" s="2"/>
      <c r="I29" s="7"/>
    </row>
    <row r="30" spans="4:9" ht="15">
      <c r="D30" s="2"/>
      <c r="E30" s="2"/>
      <c r="I30" s="7"/>
    </row>
    <row r="31" spans="1:9" ht="15">
      <c r="A31" s="3" t="s">
        <v>2</v>
      </c>
      <c r="B31" s="2"/>
      <c r="C31" s="2"/>
      <c r="I31" s="7"/>
    </row>
    <row r="32" spans="1:9" ht="15">
      <c r="A32" s="3" t="s">
        <v>3</v>
      </c>
      <c r="B32" s="2"/>
      <c r="C32" s="2"/>
      <c r="I32" s="7"/>
    </row>
    <row r="33" spans="1:9" ht="15">
      <c r="A33" s="3" t="s">
        <v>4</v>
      </c>
      <c r="B33" s="2"/>
      <c r="C33" s="2"/>
      <c r="I33" s="7"/>
    </row>
    <row r="34" spans="1:3" ht="15">
      <c r="A34" s="3" t="s">
        <v>5</v>
      </c>
      <c r="B34" s="12"/>
      <c r="C34" s="12"/>
    </row>
    <row r="35" spans="1:6" ht="15.75">
      <c r="A35" s="18"/>
      <c r="B35" s="18"/>
      <c r="C35" s="18"/>
      <c r="D35" s="2"/>
      <c r="E35" s="2"/>
      <c r="F35" s="2"/>
    </row>
    <row r="36" spans="1:5" ht="15">
      <c r="A36" s="15"/>
      <c r="B36" s="398" t="s">
        <v>294</v>
      </c>
      <c r="C36" s="2"/>
      <c r="E36" s="2"/>
    </row>
    <row r="37" spans="1:2" ht="15">
      <c r="A37" s="2"/>
      <c r="B37" s="397" t="s">
        <v>291</v>
      </c>
    </row>
    <row r="38" spans="1:2" ht="15">
      <c r="A38" s="2"/>
      <c r="B38" s="397" t="s">
        <v>292</v>
      </c>
    </row>
    <row r="39" spans="2:9" ht="15.75">
      <c r="B39" s="397" t="s">
        <v>290</v>
      </c>
      <c r="H39" s="17"/>
      <c r="I39" s="17"/>
    </row>
    <row r="40" spans="2:9" ht="15">
      <c r="B40" s="397" t="s">
        <v>293</v>
      </c>
      <c r="I40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21" sqref="D21:D27"/>
    </sheetView>
  </sheetViews>
  <sheetFormatPr defaultColWidth="8.796875" defaultRowHeight="15"/>
  <cols>
    <col min="1" max="1" width="19.3984375" style="384" customWidth="1"/>
    <col min="2" max="2" width="37.69921875" style="384" customWidth="1"/>
    <col min="3" max="3" width="29.8984375" style="384" customWidth="1"/>
    <col min="4" max="4" width="14.19921875" style="384" customWidth="1"/>
    <col min="5" max="5" width="4.796875" style="384" bestFit="1" customWidth="1"/>
    <col min="6" max="6" width="69.69921875" style="384" bestFit="1" customWidth="1"/>
    <col min="7" max="16384" width="8.8984375" style="384" customWidth="1"/>
  </cols>
  <sheetData>
    <row r="1" spans="1:6" ht="12.75">
      <c r="A1" s="374" t="s">
        <v>171</v>
      </c>
      <c r="B1" s="375" t="s">
        <v>172</v>
      </c>
      <c r="C1" s="375" t="s">
        <v>173</v>
      </c>
      <c r="D1" s="375" t="s">
        <v>174</v>
      </c>
      <c r="E1" s="375" t="s">
        <v>175</v>
      </c>
      <c r="F1" s="376" t="s">
        <v>176</v>
      </c>
    </row>
    <row r="2" spans="1:6" ht="12.75">
      <c r="A2" s="377" t="s">
        <v>177</v>
      </c>
      <c r="B2" s="378" t="s">
        <v>178</v>
      </c>
      <c r="C2" s="383" t="s">
        <v>179</v>
      </c>
      <c r="D2" s="379" t="s">
        <v>180</v>
      </c>
      <c r="E2" s="379">
        <v>1</v>
      </c>
      <c r="F2" s="384" t="s">
        <v>181</v>
      </c>
    </row>
    <row r="3" spans="1:6" ht="12.75" customHeight="1">
      <c r="A3" s="377" t="s">
        <v>182</v>
      </c>
      <c r="B3" s="378" t="s">
        <v>183</v>
      </c>
      <c r="C3" s="377" t="s">
        <v>184</v>
      </c>
      <c r="D3" s="384" t="s">
        <v>185</v>
      </c>
      <c r="E3" s="377">
        <v>2</v>
      </c>
      <c r="F3" s="384" t="s">
        <v>186</v>
      </c>
    </row>
    <row r="4" spans="1:6" ht="12.75">
      <c r="A4" s="377" t="s">
        <v>187</v>
      </c>
      <c r="B4" s="378" t="s">
        <v>188</v>
      </c>
      <c r="C4" s="377" t="s">
        <v>189</v>
      </c>
      <c r="D4" s="377" t="s">
        <v>187</v>
      </c>
      <c r="E4" s="377">
        <v>3</v>
      </c>
      <c r="F4" s="384" t="s">
        <v>190</v>
      </c>
    </row>
    <row r="5" spans="1:6" ht="12.75">
      <c r="A5" s="377" t="s">
        <v>191</v>
      </c>
      <c r="B5" s="378" t="s">
        <v>192</v>
      </c>
      <c r="C5" s="377" t="s">
        <v>193</v>
      </c>
      <c r="D5" s="377" t="s">
        <v>191</v>
      </c>
      <c r="E5" s="377">
        <v>4</v>
      </c>
      <c r="F5" s="384" t="s">
        <v>194</v>
      </c>
    </row>
    <row r="6" spans="1:6" ht="12.75">
      <c r="A6" s="383" t="s">
        <v>195</v>
      </c>
      <c r="B6" s="383" t="s">
        <v>196</v>
      </c>
      <c r="C6" s="383" t="s">
        <v>197</v>
      </c>
      <c r="D6" s="383" t="s">
        <v>195</v>
      </c>
      <c r="E6" s="383">
        <v>5</v>
      </c>
      <c r="F6" s="384" t="s">
        <v>198</v>
      </c>
    </row>
    <row r="7" spans="1:6" ht="12.75">
      <c r="A7" s="377" t="s">
        <v>199</v>
      </c>
      <c r="B7" s="383" t="s">
        <v>200</v>
      </c>
      <c r="C7" s="377" t="s">
        <v>201</v>
      </c>
      <c r="D7" s="377" t="s">
        <v>199</v>
      </c>
      <c r="E7" s="377">
        <v>6</v>
      </c>
      <c r="F7" s="384" t="s">
        <v>202</v>
      </c>
    </row>
    <row r="8" spans="1:6" s="383" customFormat="1" ht="12.75">
      <c r="A8" s="377" t="s">
        <v>203</v>
      </c>
      <c r="B8" s="378" t="s">
        <v>204</v>
      </c>
      <c r="C8" s="377" t="s">
        <v>205</v>
      </c>
      <c r="D8" s="377" t="s">
        <v>203</v>
      </c>
      <c r="E8" s="377">
        <v>7</v>
      </c>
      <c r="F8" s="384" t="s">
        <v>206</v>
      </c>
    </row>
    <row r="9" spans="1:6" ht="12.75">
      <c r="A9" s="377" t="s">
        <v>207</v>
      </c>
      <c r="B9" s="378" t="s">
        <v>208</v>
      </c>
      <c r="C9" s="377" t="s">
        <v>209</v>
      </c>
      <c r="D9" s="377" t="s">
        <v>207</v>
      </c>
      <c r="E9" s="377">
        <v>8</v>
      </c>
      <c r="F9" s="384" t="s">
        <v>210</v>
      </c>
    </row>
    <row r="10" spans="1:6" ht="12.75" customHeight="1">
      <c r="A10" s="377" t="s">
        <v>211</v>
      </c>
      <c r="B10" s="378" t="s">
        <v>212</v>
      </c>
      <c r="C10" s="377" t="s">
        <v>213</v>
      </c>
      <c r="D10" s="383" t="s">
        <v>214</v>
      </c>
      <c r="E10" s="383">
        <v>9</v>
      </c>
      <c r="F10" s="384" t="s">
        <v>215</v>
      </c>
    </row>
    <row r="11" spans="1:6" ht="12.75" customHeight="1">
      <c r="A11" s="377" t="s">
        <v>216</v>
      </c>
      <c r="B11" s="378" t="s">
        <v>217</v>
      </c>
      <c r="C11" s="377" t="s">
        <v>218</v>
      </c>
      <c r="D11" s="377" t="s">
        <v>216</v>
      </c>
      <c r="E11" s="377">
        <v>10</v>
      </c>
      <c r="F11" s="384" t="s">
        <v>219</v>
      </c>
    </row>
    <row r="12" spans="1:6" ht="12.75">
      <c r="A12" s="380" t="s">
        <v>220</v>
      </c>
      <c r="B12" s="381" t="s">
        <v>221</v>
      </c>
      <c r="C12" s="380" t="s">
        <v>222</v>
      </c>
      <c r="D12" s="380" t="s">
        <v>220</v>
      </c>
      <c r="E12" s="380">
        <v>11</v>
      </c>
      <c r="F12" s="388" t="s">
        <v>223</v>
      </c>
    </row>
    <row r="13" spans="1:6" ht="12.75" customHeight="1">
      <c r="A13" s="384" t="s">
        <v>224</v>
      </c>
      <c r="B13" s="384" t="s">
        <v>225</v>
      </c>
      <c r="C13" s="384" t="s">
        <v>226</v>
      </c>
      <c r="D13" s="384" t="s">
        <v>224</v>
      </c>
      <c r="E13" s="383">
        <v>12</v>
      </c>
      <c r="F13" s="384" t="s">
        <v>227</v>
      </c>
    </row>
    <row r="14" spans="1:6" ht="12.75" customHeight="1">
      <c r="A14" s="380" t="s">
        <v>228</v>
      </c>
      <c r="B14" s="382" t="s">
        <v>229</v>
      </c>
      <c r="C14" s="380" t="s">
        <v>230</v>
      </c>
      <c r="D14" s="380" t="s">
        <v>228</v>
      </c>
      <c r="E14" s="380">
        <v>13</v>
      </c>
      <c r="F14" s="388" t="s">
        <v>231</v>
      </c>
    </row>
    <row r="15" spans="1:6" ht="12.75" customHeight="1">
      <c r="A15" s="383" t="s">
        <v>285</v>
      </c>
      <c r="B15" s="383" t="s">
        <v>232</v>
      </c>
      <c r="C15" s="386" t="s">
        <v>233</v>
      </c>
      <c r="D15" s="383" t="s">
        <v>285</v>
      </c>
      <c r="E15" s="383">
        <v>14</v>
      </c>
      <c r="F15" s="389" t="s">
        <v>234</v>
      </c>
    </row>
    <row r="16" spans="1:6" ht="12.75" customHeight="1">
      <c r="A16" s="377" t="s">
        <v>235</v>
      </c>
      <c r="B16" s="377" t="s">
        <v>236</v>
      </c>
      <c r="C16" s="383" t="s">
        <v>237</v>
      </c>
      <c r="D16" s="377" t="s">
        <v>235</v>
      </c>
      <c r="E16" s="383">
        <v>15</v>
      </c>
      <c r="F16" s="384" t="s">
        <v>238</v>
      </c>
    </row>
    <row r="17" spans="1:6" ht="12.75" customHeight="1">
      <c r="A17" s="383" t="s">
        <v>239</v>
      </c>
      <c r="B17" s="390" t="s">
        <v>240</v>
      </c>
      <c r="C17" s="387" t="s">
        <v>241</v>
      </c>
      <c r="D17" s="383" t="s">
        <v>239</v>
      </c>
      <c r="E17" s="383">
        <v>16</v>
      </c>
      <c r="F17" s="384" t="s">
        <v>242</v>
      </c>
    </row>
    <row r="18" spans="1:6" ht="12.75" customHeight="1">
      <c r="A18" s="377" t="s">
        <v>243</v>
      </c>
      <c r="B18" s="378" t="s">
        <v>244</v>
      </c>
      <c r="C18" s="377" t="s">
        <v>245</v>
      </c>
      <c r="D18" s="384" t="s">
        <v>243</v>
      </c>
      <c r="E18" s="377">
        <v>17</v>
      </c>
      <c r="F18" s="384" t="s">
        <v>246</v>
      </c>
    </row>
    <row r="19" spans="1:6" ht="12.75" customHeight="1">
      <c r="A19" s="383" t="s">
        <v>286</v>
      </c>
      <c r="B19" s="383" t="s">
        <v>247</v>
      </c>
      <c r="C19" s="383" t="s">
        <v>248</v>
      </c>
      <c r="D19" s="384" t="s">
        <v>249</v>
      </c>
      <c r="E19" s="377">
        <v>18</v>
      </c>
      <c r="F19" s="384" t="s">
        <v>250</v>
      </c>
    </row>
    <row r="20" spans="1:6" ht="12.75" customHeight="1">
      <c r="A20" s="377" t="s">
        <v>251</v>
      </c>
      <c r="B20" s="378" t="s">
        <v>252</v>
      </c>
      <c r="C20" s="377" t="s">
        <v>253</v>
      </c>
      <c r="D20" s="377" t="s">
        <v>251</v>
      </c>
      <c r="E20" s="377">
        <v>19</v>
      </c>
      <c r="F20" s="384" t="s">
        <v>254</v>
      </c>
    </row>
    <row r="21" spans="1:6" ht="12.75" customHeight="1">
      <c r="A21" s="377" t="s">
        <v>255</v>
      </c>
      <c r="B21" s="377" t="s">
        <v>256</v>
      </c>
      <c r="C21" s="377" t="s">
        <v>257</v>
      </c>
      <c r="D21" s="379" t="s">
        <v>258</v>
      </c>
      <c r="E21" s="383">
        <v>20</v>
      </c>
      <c r="F21" s="384" t="s">
        <v>259</v>
      </c>
    </row>
    <row r="22" spans="1:6" ht="12.75">
      <c r="A22" s="377" t="s">
        <v>260</v>
      </c>
      <c r="B22" s="378"/>
      <c r="C22" s="377" t="s">
        <v>261</v>
      </c>
      <c r="D22" s="384" t="s">
        <v>260</v>
      </c>
      <c r="E22" s="377">
        <v>21</v>
      </c>
      <c r="F22" s="384" t="s">
        <v>262</v>
      </c>
    </row>
    <row r="23" spans="1:6" ht="12.75" customHeight="1">
      <c r="A23" s="377" t="s">
        <v>263</v>
      </c>
      <c r="B23" s="378" t="s">
        <v>264</v>
      </c>
      <c r="C23" s="377" t="s">
        <v>265</v>
      </c>
      <c r="D23" s="377" t="s">
        <v>263</v>
      </c>
      <c r="E23" s="377">
        <v>22</v>
      </c>
      <c r="F23" s="384" t="s">
        <v>266</v>
      </c>
    </row>
    <row r="24" spans="1:6" ht="12.75" customHeight="1">
      <c r="A24" s="383" t="s">
        <v>267</v>
      </c>
      <c r="B24" s="383" t="s">
        <v>268</v>
      </c>
      <c r="C24" s="385" t="s">
        <v>269</v>
      </c>
      <c r="D24" s="383" t="s">
        <v>270</v>
      </c>
      <c r="E24" s="383">
        <v>23</v>
      </c>
      <c r="F24" s="384" t="s">
        <v>271</v>
      </c>
    </row>
    <row r="25" spans="1:6" ht="12.75" customHeight="1">
      <c r="A25" s="377" t="s">
        <v>272</v>
      </c>
      <c r="B25" s="378" t="s">
        <v>273</v>
      </c>
      <c r="C25" s="377" t="s">
        <v>274</v>
      </c>
      <c r="D25" s="377" t="s">
        <v>272</v>
      </c>
      <c r="E25" s="377">
        <v>24</v>
      </c>
      <c r="F25" s="384" t="s">
        <v>275</v>
      </c>
    </row>
    <row r="26" spans="1:6" ht="12.75">
      <c r="A26" s="377" t="s">
        <v>276</v>
      </c>
      <c r="B26" s="377" t="s">
        <v>277</v>
      </c>
      <c r="C26" s="383" t="s">
        <v>278</v>
      </c>
      <c r="D26" s="377" t="s">
        <v>287</v>
      </c>
      <c r="E26" s="383">
        <v>25</v>
      </c>
      <c r="F26" s="384" t="s">
        <v>279</v>
      </c>
    </row>
    <row r="27" spans="1:6" ht="12.75">
      <c r="A27" s="377" t="s">
        <v>280</v>
      </c>
      <c r="B27" s="383" t="s">
        <v>281</v>
      </c>
      <c r="C27" s="383" t="s">
        <v>282</v>
      </c>
      <c r="D27" s="377" t="s">
        <v>283</v>
      </c>
      <c r="E27" s="377">
        <v>26</v>
      </c>
      <c r="F27" s="384" t="s">
        <v>284</v>
      </c>
    </row>
  </sheetData>
  <hyperlinks>
    <hyperlink ref="C15" r:id="rId1" display="namhyong.kim@samsung.com"/>
    <hyperlink ref="C17" r:id="rId2" display="kyunglee@orthotron.com"/>
  </hyperlinks>
  <printOptions/>
  <pageMargins left="0.75" right="0.75" top="1" bottom="1" header="0.5" footer="0.5"/>
  <pageSetup horizontalDpi="300" verticalDpi="300" orientation="portrait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January 2005</dc:subject>
  <dc:creator>Jason Ellis</dc:creator>
  <cp:keywords/>
  <dc:description/>
  <cp:lastModifiedBy>jason.ellis</cp:lastModifiedBy>
  <cp:lastPrinted>2004-02-05T01:29:27Z</cp:lastPrinted>
  <dcterms:created xsi:type="dcterms:W3CDTF">1999-06-01T20:16:59Z</dcterms:created>
  <dcterms:modified xsi:type="dcterms:W3CDTF">2005-01-17T22:44:03Z</dcterms:modified>
  <cp:category/>
  <cp:version/>
  <cp:contentType/>
  <cp:contentStatus/>
</cp:coreProperties>
</file>