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6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'Thursday'!$A$14:$A$16</definedName>
    <definedName name="_Parse_Out" localSheetId="2" hidden="1">'Monday'!#REF!</definedName>
    <definedName name="_Parse_Out" localSheetId="5" hidden="1">'Thursday'!$A$18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'Thursday'!$A$1:$G$15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'Thursday'!$A$1:$F$5</definedName>
    <definedName name="PRINT_AREA_MI" localSheetId="5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<sst xmlns="http://schemas.openxmlformats.org/spreadsheetml/2006/main" count="447" uniqueCount="188">
  <si>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</si>
  <si>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</si>
  <si>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</si>
  <si>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</si>
  <si>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</si>
  <si>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</si>
  <si>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</si>
  <si>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</si>
  <si>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</si>
  <si>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</si>
  <si>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</si>
  <si>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</si>
  <si>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</si>
  <si>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</si>
  <si>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</si>
  <si>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</si>
  <si>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</si>
  <si>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</si>
  <si>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</si>
  <si>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</si>
  <si>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</si>
  <si>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</si>
  <si>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</si>
  <si>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</si>
  <si>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</si>
  <si>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</si>
  <si>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</si>
  <si>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</si>
  <si>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</si>
  <si>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</si>
  <si>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</si>
  <si>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</si>
  <si>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</si>
  <si>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</si>
  <si>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</si>
  <si>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</si>
  <si>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</si>
  <si>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</si>
  <si>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</si>
  <si>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</si>
  <si>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</si>
  <si>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</si>
  <si>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</si>
  <si>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</si>
  <si>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</si>
  <si>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</si>
  <si>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</si>
  <si>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</si>
  <si>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</si>
  <si>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</si>
  <si>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</si>
  <si>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</si>
  <si>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</si>
  <si>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</si>
  <si>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</si>
  <si>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</si>
  <si>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</si>
  <si>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</si>
  <si>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</si>
  <si>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</si>
  <si>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</si>
  <si>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</si>
  <si>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</si>
  <si>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</si>
  <si>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</si>
  <si>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</si>
  <si>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</si>
  <si>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</si>
  <si>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</si>
  <si>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</si>
  <si>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</si>
  <si>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</si>
  <si>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</si>
  <si>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</si>
  <si>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</si>
  <si>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</si>
  <si>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</si>
  <si>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</si>
  <si>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</si>
  <si>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</si>
  <si>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</si>
  <si>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</si>
  <si>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</si>
  <si>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</si>
  <si>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</si>
  <si>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</si>
  <si>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</si>
  <si>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</si>
  <si>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</si>
  <si>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</si>
  <si>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</si>
  <si>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</si>
  <si>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</si>
  <si>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</si>
  <si>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</si>
  <si>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</si>
  <si>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</si>
  <si>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</si>
  <si>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</si>
  <si>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</si>
  <si>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</si>
  <si>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</si>
  <si>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</si>
  <si>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</si>
  <si>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</si>
  <si>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</si>
  <si>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</si>
  <si>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</si>
  <si>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</si>
  <si>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</si>
  <si>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</si>
  <si>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</si>
  <si>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</si>
  <si>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</si>
  <si>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</si>
  <si>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</si>
  <si>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</si>
  <si>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</si>
  <si>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</si>
  <si>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</si>
  <si>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</si>
  <si>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</si>
  <si>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</si>
  <si>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</si>
  <si>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</si>
  <si>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</si>
  <si>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</si>
  <si>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</si>
  <si>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</si>
  <si>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</si>
  <si>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</si>
  <si>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</si>
  <si>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</si>
  <si>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</si>
  <si>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</si>
  <si>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</si>
  <si>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</si>
  <si>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</si>
  <si>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</si>
  <si>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</si>
  <si>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</si>
  <si>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</si>
  <si>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</si>
  <si>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</si>
  <si>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</si>
  <si>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</si>
  <si>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</si>
  <si>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</si>
  <si>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</si>
  <si>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</si>
  <si>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</si>
  <si>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</si>
  <si>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</si>
  <si>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R1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</si>
  <si>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</si>
  <si>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</si>
  <si>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</si>
  <si>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</si>
  <si>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</si>
  <si>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</si>
  <si>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</si>
  <si>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</si>
  <si>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</si>
  <si>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</si>
  <si>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</si>
  <si>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</si>
  <si>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</si>
  <si>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</si>
  <si>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</si>
  <si>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Mar, 2005</t>
  </si>
  <si>
    <t>Monday 14 Mar, 2005</t>
  </si>
  <si>
    <t>Hyatt Regency Atlanta, Atlanta GA</t>
  </si>
  <si>
    <t>Thursday 17 Mar, 2005</t>
  </si>
  <si>
    <t>Wednesday 16 Mar, 2005</t>
  </si>
  <si>
    <t>0039</t>
  </si>
  <si>
    <t>Larsson</t>
  </si>
  <si>
    <t>Impact MB-OFDM and DS-UWB interference…</t>
  </si>
  <si>
    <t>MINUTES APPROVAL (05-0047-02)</t>
  </si>
  <si>
    <t>Objectives for May meeting</t>
  </si>
  <si>
    <t>Project timeline, TG activity from Mar to May</t>
  </si>
  <si>
    <t>"NEW DATA" PRESENTATION (05-xxxx-0y)</t>
  </si>
  <si>
    <t>ANONYMOUS VOTE ON ANONYMOUS VOTING</t>
  </si>
  <si>
    <t>PANEL - WAIVER / COMPROMISE</t>
  </si>
  <si>
    <t>Barr</t>
  </si>
  <si>
    <t>Aiello</t>
  </si>
  <si>
    <t>Comparison of MB-OFDM transmit power</t>
  </si>
  <si>
    <t>ECC TG3 regulatory effort</t>
  </si>
  <si>
    <t>0157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</si>
</sst>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67" fillId="0" borderId="0" xfId="0" applyFont="1" applyAlignment="1" quotePrefix="1">
      <alignment/>
    </xf>
    <xf numFmtId="164" fontId="10" fillId="0" borderId="0" xfId="0" applyFont="1" applyFill="1" applyBorder="1" applyAlignment="1">
      <alignment/>
    </xf>
    <xf numFmtId="164" fontId="72" fillId="2" borderId="11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73" fillId="2" borderId="11" xfId="0" applyFont="1" applyFill="1" applyBorder="1" applyAlignment="1">
      <alignment horizontal="left" vertical="center" indent="2"/>
    </xf>
    <xf numFmtId="164" fontId="74" fillId="2" borderId="0" xfId="0" applyFont="1" applyFill="1" applyAlignment="1">
      <alignment horizontal="left" indent="2"/>
    </xf>
    <xf numFmtId="164" fontId="74" fillId="2" borderId="21" xfId="0" applyFont="1" applyFill="1" applyBorder="1" applyAlignment="1">
      <alignment horizontal="left" indent="2"/>
    </xf>
    <xf numFmtId="164" fontId="18" fillId="3" borderId="5" xfId="0" applyFont="1" applyFill="1" applyBorder="1" applyAlignment="1">
      <alignment horizontal="center" vertical="center" wrapText="1"/>
    </xf>
    <xf numFmtId="164" fontId="70" fillId="12" borderId="30" xfId="0" applyFont="1" applyFill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30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19" fillId="7" borderId="31" xfId="0" applyFont="1" applyFill="1" applyBorder="1" applyAlignment="1">
      <alignment horizontal="center" vertical="center" wrapText="1"/>
    </xf>
    <xf numFmtId="164" fontId="19" fillId="7" borderId="32" xfId="0" applyFont="1" applyFill="1" applyBorder="1" applyAlignment="1">
      <alignment horizontal="center" vertical="center" wrapText="1"/>
    </xf>
    <xf numFmtId="164" fontId="19" fillId="7" borderId="33" xfId="0" applyFont="1" applyFill="1" applyBorder="1" applyAlignment="1">
      <alignment horizontal="center" vertical="center" wrapText="1"/>
    </xf>
    <xf numFmtId="164" fontId="70" fillId="12" borderId="34" xfId="0" applyFont="1" applyFill="1" applyBorder="1" applyAlignment="1">
      <alignment horizontal="center" vertical="center" wrapText="1"/>
    </xf>
    <xf numFmtId="164" fontId="24" fillId="13" borderId="35" xfId="0" applyFont="1" applyFill="1" applyBorder="1" applyAlignment="1">
      <alignment horizontal="center" vertical="center" wrapText="1"/>
    </xf>
    <xf numFmtId="164" fontId="24" fillId="13" borderId="3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76" fillId="0" borderId="4" xfId="0" applyFont="1" applyFill="1" applyBorder="1" applyAlignment="1">
      <alignment horizontal="center" vertical="center"/>
    </xf>
    <xf numFmtId="164" fontId="77" fillId="0" borderId="30" xfId="0" applyFont="1" applyFill="1" applyBorder="1" applyAlignment="1">
      <alignment/>
    </xf>
    <xf numFmtId="164" fontId="77" fillId="0" borderId="13" xfId="0" applyFont="1" applyFill="1" applyBorder="1" applyAlignment="1">
      <alignment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36" fillId="0" borderId="39" xfId="0" applyFont="1" applyFill="1" applyBorder="1" applyAlignment="1">
      <alignment horizontal="center" vertical="center" wrapText="1"/>
    </xf>
    <xf numFmtId="164" fontId="36" fillId="0" borderId="18" xfId="0" applyFont="1" applyFill="1" applyBorder="1" applyAlignment="1">
      <alignment horizontal="center" vertical="center" wrapText="1"/>
    </xf>
    <xf numFmtId="164" fontId="36" fillId="0" borderId="4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8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69" fillId="0" borderId="41" xfId="0" applyFont="1" applyBorder="1" applyAlignment="1">
      <alignment horizontal="center" vertical="center" wrapText="1"/>
    </xf>
    <xf numFmtId="164" fontId="69" fillId="0" borderId="42" xfId="0" applyFont="1" applyBorder="1" applyAlignment="1">
      <alignment horizontal="center" vertical="center" wrapText="1"/>
    </xf>
    <xf numFmtId="164" fontId="69" fillId="0" borderId="4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0" fillId="3" borderId="32" xfId="0" applyFont="1" applyFill="1" applyBorder="1" applyAlignment="1">
      <alignment horizontal="center" vertical="center" wrapText="1"/>
    </xf>
    <xf numFmtId="164" fontId="10" fillId="3" borderId="31" xfId="0" applyFont="1" applyFill="1" applyBorder="1" applyAlignment="1">
      <alignment horizontal="center" vertical="center" wrapText="1"/>
    </xf>
    <xf numFmtId="164" fontId="10" fillId="3" borderId="33" xfId="0" applyFont="1" applyFill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35" xfId="0" applyBorder="1" applyAlignment="1">
      <alignment/>
    </xf>
    <xf numFmtId="164" fontId="37" fillId="0" borderId="41" xfId="0" applyFont="1" applyFill="1" applyBorder="1" applyAlignment="1">
      <alignment horizontal="center" vertical="center" wrapText="1"/>
    </xf>
    <xf numFmtId="164" fontId="37" fillId="0" borderId="42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21" fillId="15" borderId="36" xfId="0" applyFont="1" applyFill="1" applyBorder="1" applyAlignment="1">
      <alignment horizontal="center" vertical="center" wrapText="1"/>
    </xf>
    <xf numFmtId="164" fontId="21" fillId="15" borderId="37" xfId="0" applyFont="1" applyFill="1" applyBorder="1" applyAlignment="1">
      <alignment horizontal="center" vertical="center" wrapText="1"/>
    </xf>
    <xf numFmtId="164" fontId="21" fillId="15" borderId="38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18" fillId="14" borderId="6" xfId="0" applyFont="1" applyFill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1" xfId="0" applyBorder="1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6" borderId="7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4" xfId="0" applyFont="1" applyFill="1" applyBorder="1" applyAlignment="1">
      <alignment horizontal="center" vertical="center" wrapText="1"/>
    </xf>
    <xf numFmtId="164" fontId="18" fillId="16" borderId="15" xfId="0" applyFont="1" applyFill="1" applyBorder="1" applyAlignment="1">
      <alignment horizontal="center" vertical="center" wrapText="1"/>
    </xf>
    <xf numFmtId="164" fontId="19" fillId="2" borderId="39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0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75" fillId="0" borderId="41" xfId="0" applyFont="1" applyFill="1" applyBorder="1" applyAlignment="1">
      <alignment horizontal="center" vertical="center" wrapText="1"/>
    </xf>
    <xf numFmtId="164" fontId="75" fillId="0" borderId="42" xfId="0" applyFont="1" applyFill="1" applyBorder="1" applyAlignment="1">
      <alignment horizontal="center" vertical="center" wrapText="1"/>
    </xf>
    <xf numFmtId="164" fontId="75" fillId="0" borderId="44" xfId="0" applyFont="1" applyFill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39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0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71" fillId="3" borderId="0" xfId="0" applyFont="1" applyFill="1" applyBorder="1" applyAlignment="1">
      <alignment horizontal="center" vertical="center"/>
    </xf>
    <xf numFmtId="164" fontId="71" fillId="11" borderId="2" xfId="0" applyFont="1" applyFill="1" applyBorder="1" applyAlignment="1">
      <alignment horizontal="center" vertical="center"/>
    </xf>
    <xf numFmtId="164" fontId="71" fillId="11" borderId="14" xfId="0" applyFont="1" applyFill="1" applyBorder="1" applyAlignment="1">
      <alignment horizontal="center" vertical="center"/>
    </xf>
    <xf numFmtId="164" fontId="71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69" fillId="0" borderId="44" xfId="0" applyFont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69" fillId="0" borderId="34" xfId="0" applyFont="1" applyBorder="1" applyAlignment="1">
      <alignment horizontal="center" vertical="center" wrapText="1"/>
    </xf>
    <xf numFmtId="164" fontId="69" fillId="0" borderId="30" xfId="0" applyFont="1" applyBorder="1" applyAlignment="1">
      <alignment horizontal="center" vertical="center" wrapText="1"/>
    </xf>
    <xf numFmtId="164" fontId="69" fillId="0" borderId="35" xfId="0" applyFont="1" applyBorder="1" applyAlignment="1">
      <alignment horizontal="center" vertical="center" wrapText="1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0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28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21" xfId="0" applyFont="1" applyFill="1" applyBorder="1" applyAlignment="1">
      <alignment horizontal="center" vertical="center" wrapText="1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29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2"/>
  <sheetViews>
    <sheetView zoomScale="50" zoomScaleNormal="50" workbookViewId="0" topLeftCell="A1">
      <selection activeCell="J25" sqref="J25:J28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pans="2:23" s="25" customFormat="1" ht="5.25" customHeight="1" thickBot="1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2:23" s="25" customFormat="1" ht="29.25" customHeight="1">
      <c r="B2" s="309" t="s">
        <v>153</v>
      </c>
      <c r="C2" s="230" t="s">
        <v>154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233"/>
    </row>
    <row r="3" spans="2:30" s="25" customFormat="1" ht="42" customHeight="1">
      <c r="B3" s="310"/>
      <c r="C3" s="245" t="s">
        <v>155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7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10"/>
      <c r="C4" s="248" t="s">
        <v>156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50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10"/>
      <c r="C5" s="34" t="s">
        <v>36</v>
      </c>
      <c r="D5" s="234"/>
      <c r="E5" s="234"/>
      <c r="F5" s="234"/>
      <c r="G5" s="234"/>
      <c r="H5" s="234"/>
      <c r="I5" s="234"/>
      <c r="J5" s="234"/>
      <c r="K5" s="234"/>
      <c r="L5" s="234"/>
      <c r="M5" s="234" t="s">
        <v>2</v>
      </c>
      <c r="N5" s="234"/>
      <c r="O5" s="234"/>
      <c r="P5" s="234"/>
      <c r="Q5" s="234"/>
      <c r="R5" s="234"/>
      <c r="S5" s="234"/>
      <c r="T5" s="234" t="s">
        <v>37</v>
      </c>
      <c r="U5" s="234"/>
      <c r="V5" s="235"/>
      <c r="W5" s="236"/>
    </row>
    <row r="6" spans="2:23" ht="21.75" customHeight="1" thickBot="1">
      <c r="B6" s="35" t="s">
        <v>2</v>
      </c>
      <c r="C6" s="36" t="s">
        <v>38</v>
      </c>
      <c r="D6" s="311" t="s">
        <v>39</v>
      </c>
      <c r="E6" s="312"/>
      <c r="F6" s="312"/>
      <c r="G6" s="313"/>
      <c r="H6" s="294" t="s">
        <v>40</v>
      </c>
      <c r="I6" s="294"/>
      <c r="J6" s="294"/>
      <c r="K6" s="294"/>
      <c r="L6" s="295" t="s">
        <v>41</v>
      </c>
      <c r="M6" s="294"/>
      <c r="N6" s="294"/>
      <c r="O6" s="296"/>
      <c r="P6" s="295" t="s">
        <v>42</v>
      </c>
      <c r="Q6" s="294"/>
      <c r="R6" s="294"/>
      <c r="S6" s="296"/>
      <c r="T6" s="295" t="s">
        <v>43</v>
      </c>
      <c r="U6" s="294"/>
      <c r="V6" s="294"/>
      <c r="W6" s="296"/>
    </row>
    <row r="7" spans="2:23" ht="21.75" customHeight="1">
      <c r="B7" s="37" t="s">
        <v>44</v>
      </c>
      <c r="C7" s="314"/>
      <c r="D7" s="39"/>
      <c r="E7" s="39"/>
      <c r="F7" s="39"/>
      <c r="G7" s="40"/>
      <c r="H7" s="38"/>
      <c r="I7" s="39"/>
      <c r="J7" s="39"/>
      <c r="K7" s="40"/>
      <c r="L7" s="306" t="s">
        <v>45</v>
      </c>
      <c r="M7" s="307"/>
      <c r="N7" s="307"/>
      <c r="O7" s="308"/>
      <c r="P7" s="41" t="s">
        <v>37</v>
      </c>
      <c r="Q7" s="42"/>
      <c r="R7" s="42"/>
      <c r="S7" s="43"/>
      <c r="T7" s="41" t="s">
        <v>37</v>
      </c>
      <c r="U7" s="42"/>
      <c r="V7" s="42"/>
      <c r="W7" s="43"/>
    </row>
    <row r="8" spans="2:23" ht="21.75" customHeight="1" thickBot="1">
      <c r="B8" s="37" t="s">
        <v>46</v>
      </c>
      <c r="C8" s="315"/>
      <c r="D8" s="45"/>
      <c r="E8" s="45"/>
      <c r="F8" s="45"/>
      <c r="G8" s="46"/>
      <c r="H8" s="44"/>
      <c r="I8" s="45"/>
      <c r="J8" s="45"/>
      <c r="K8" s="46"/>
      <c r="L8" s="276"/>
      <c r="M8" s="277"/>
      <c r="N8" s="277"/>
      <c r="O8" s="278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47</v>
      </c>
      <c r="C9" s="315"/>
      <c r="D9" s="316" t="s">
        <v>157</v>
      </c>
      <c r="E9" s="317"/>
      <c r="F9" s="317"/>
      <c r="G9" s="318"/>
      <c r="H9" s="267" t="s">
        <v>49</v>
      </c>
      <c r="I9" s="291" t="s">
        <v>53</v>
      </c>
      <c r="J9" s="288" t="s">
        <v>54</v>
      </c>
      <c r="K9" s="303" t="s">
        <v>51</v>
      </c>
      <c r="L9" s="344" t="s">
        <v>50</v>
      </c>
      <c r="M9" s="341" t="s">
        <v>62</v>
      </c>
      <c r="N9" s="288" t="s">
        <v>54</v>
      </c>
      <c r="O9" s="267" t="s">
        <v>49</v>
      </c>
      <c r="P9" s="344" t="s">
        <v>50</v>
      </c>
      <c r="Q9" s="288" t="s">
        <v>54</v>
      </c>
      <c r="R9" s="267" t="s">
        <v>49</v>
      </c>
      <c r="S9" s="341" t="s">
        <v>62</v>
      </c>
      <c r="T9" s="353" t="s">
        <v>55</v>
      </c>
      <c r="U9" s="354"/>
      <c r="V9" s="354"/>
      <c r="W9" s="355"/>
    </row>
    <row r="10" spans="2:23" ht="21.75" customHeight="1">
      <c r="B10" s="50" t="s">
        <v>56</v>
      </c>
      <c r="C10" s="315"/>
      <c r="D10" s="319"/>
      <c r="E10" s="320"/>
      <c r="F10" s="320"/>
      <c r="G10" s="321"/>
      <c r="H10" s="268"/>
      <c r="I10" s="292"/>
      <c r="J10" s="289"/>
      <c r="K10" s="304"/>
      <c r="L10" s="345"/>
      <c r="M10" s="342"/>
      <c r="N10" s="289"/>
      <c r="O10" s="268"/>
      <c r="P10" s="345"/>
      <c r="Q10" s="289"/>
      <c r="R10" s="268"/>
      <c r="S10" s="342"/>
      <c r="T10" s="273"/>
      <c r="U10" s="274"/>
      <c r="V10" s="274"/>
      <c r="W10" s="275"/>
    </row>
    <row r="11" spans="2:23" ht="21.75" customHeight="1">
      <c r="B11" s="50" t="s">
        <v>57</v>
      </c>
      <c r="C11" s="315"/>
      <c r="D11" s="319"/>
      <c r="E11" s="320"/>
      <c r="F11" s="320"/>
      <c r="G11" s="321"/>
      <c r="H11" s="268"/>
      <c r="I11" s="292"/>
      <c r="J11" s="289"/>
      <c r="K11" s="304"/>
      <c r="L11" s="345"/>
      <c r="M11" s="342"/>
      <c r="N11" s="289"/>
      <c r="O11" s="268"/>
      <c r="P11" s="345"/>
      <c r="Q11" s="289"/>
      <c r="R11" s="268"/>
      <c r="S11" s="342"/>
      <c r="T11" s="273"/>
      <c r="U11" s="274"/>
      <c r="V11" s="274"/>
      <c r="W11" s="275"/>
    </row>
    <row r="12" spans="2:23" ht="21.75" customHeight="1" thickBot="1">
      <c r="B12" s="50" t="s">
        <v>58</v>
      </c>
      <c r="C12" s="315"/>
      <c r="D12" s="319"/>
      <c r="E12" s="320"/>
      <c r="F12" s="320"/>
      <c r="G12" s="321"/>
      <c r="H12" s="269"/>
      <c r="I12" s="293"/>
      <c r="J12" s="290"/>
      <c r="K12" s="305"/>
      <c r="L12" s="346"/>
      <c r="M12" s="343"/>
      <c r="N12" s="290"/>
      <c r="O12" s="269"/>
      <c r="P12" s="346"/>
      <c r="Q12" s="290"/>
      <c r="R12" s="269"/>
      <c r="S12" s="343"/>
      <c r="T12" s="276"/>
      <c r="U12" s="277"/>
      <c r="V12" s="277"/>
      <c r="W12" s="278"/>
    </row>
    <row r="13" spans="2:23" ht="21.75" customHeight="1" thickBot="1">
      <c r="B13" s="51" t="s">
        <v>59</v>
      </c>
      <c r="C13" s="315"/>
      <c r="D13" s="322"/>
      <c r="E13" s="323"/>
      <c r="F13" s="323"/>
      <c r="G13" s="324"/>
      <c r="H13" s="347" t="s">
        <v>60</v>
      </c>
      <c r="I13" s="348"/>
      <c r="J13" s="348"/>
      <c r="K13" s="349"/>
      <c r="L13" s="347" t="s">
        <v>60</v>
      </c>
      <c r="M13" s="348"/>
      <c r="N13" s="348"/>
      <c r="O13" s="349"/>
      <c r="P13" s="350" t="s">
        <v>60</v>
      </c>
      <c r="Q13" s="351"/>
      <c r="R13" s="351"/>
      <c r="S13" s="352"/>
      <c r="T13" s="347" t="s">
        <v>60</v>
      </c>
      <c r="U13" s="348"/>
      <c r="V13" s="348"/>
      <c r="W13" s="349"/>
    </row>
    <row r="14" spans="2:23" ht="21.75" customHeight="1" thickBot="1">
      <c r="B14" s="53" t="s">
        <v>61</v>
      </c>
      <c r="C14" s="315"/>
      <c r="D14" s="257" t="s">
        <v>60</v>
      </c>
      <c r="E14" s="257"/>
      <c r="F14" s="257"/>
      <c r="G14" s="258"/>
      <c r="H14" s="297" t="s">
        <v>49</v>
      </c>
      <c r="I14" s="291" t="s">
        <v>53</v>
      </c>
      <c r="J14" s="288" t="s">
        <v>54</v>
      </c>
      <c r="K14" s="300" t="s">
        <v>52</v>
      </c>
      <c r="L14" s="270" t="s">
        <v>48</v>
      </c>
      <c r="M14" s="271"/>
      <c r="N14" s="271"/>
      <c r="O14" s="272"/>
      <c r="P14" s="344" t="s">
        <v>50</v>
      </c>
      <c r="Q14" s="288" t="s">
        <v>54</v>
      </c>
      <c r="R14" s="267" t="s">
        <v>49</v>
      </c>
      <c r="S14" s="291" t="s">
        <v>53</v>
      </c>
      <c r="T14" s="353" t="s">
        <v>55</v>
      </c>
      <c r="U14" s="354"/>
      <c r="V14" s="354"/>
      <c r="W14" s="355"/>
    </row>
    <row r="15" spans="2:23" ht="21.75" customHeight="1">
      <c r="B15" s="53" t="s">
        <v>64</v>
      </c>
      <c r="C15" s="315"/>
      <c r="D15" s="325" t="s">
        <v>158</v>
      </c>
      <c r="E15" s="325"/>
      <c r="F15" s="325"/>
      <c r="G15" s="326"/>
      <c r="H15" s="298"/>
      <c r="I15" s="292"/>
      <c r="J15" s="289"/>
      <c r="K15" s="301"/>
      <c r="L15" s="273" t="s">
        <v>63</v>
      </c>
      <c r="M15" s="274"/>
      <c r="N15" s="274"/>
      <c r="O15" s="275"/>
      <c r="P15" s="345"/>
      <c r="Q15" s="289"/>
      <c r="R15" s="268"/>
      <c r="S15" s="292"/>
      <c r="T15" s="273"/>
      <c r="U15" s="274"/>
      <c r="V15" s="274"/>
      <c r="W15" s="275"/>
    </row>
    <row r="16" spans="2:23" ht="21.75" customHeight="1" thickBot="1">
      <c r="B16" s="53" t="s">
        <v>65</v>
      </c>
      <c r="C16" s="315"/>
      <c r="D16" s="327"/>
      <c r="E16" s="327"/>
      <c r="F16" s="327"/>
      <c r="G16" s="328"/>
      <c r="H16" s="298"/>
      <c r="I16" s="292"/>
      <c r="J16" s="289"/>
      <c r="K16" s="301"/>
      <c r="L16" s="273"/>
      <c r="M16" s="274"/>
      <c r="N16" s="274"/>
      <c r="O16" s="275"/>
      <c r="P16" s="345"/>
      <c r="Q16" s="289"/>
      <c r="R16" s="268"/>
      <c r="S16" s="292"/>
      <c r="T16" s="273"/>
      <c r="U16" s="274"/>
      <c r="V16" s="274"/>
      <c r="W16" s="275"/>
    </row>
    <row r="17" spans="2:23" ht="21.75" customHeight="1" thickBot="1">
      <c r="B17" s="53" t="s">
        <v>66</v>
      </c>
      <c r="C17" s="315"/>
      <c r="D17" s="329" t="s">
        <v>159</v>
      </c>
      <c r="E17" s="330"/>
      <c r="F17" s="330"/>
      <c r="G17" s="331"/>
      <c r="H17" s="299"/>
      <c r="I17" s="293"/>
      <c r="J17" s="290"/>
      <c r="K17" s="302"/>
      <c r="L17" s="276"/>
      <c r="M17" s="277"/>
      <c r="N17" s="277"/>
      <c r="O17" s="278"/>
      <c r="P17" s="346"/>
      <c r="Q17" s="290"/>
      <c r="R17" s="269"/>
      <c r="S17" s="293"/>
      <c r="T17" s="276"/>
      <c r="U17" s="277"/>
      <c r="V17" s="277"/>
      <c r="W17" s="278"/>
    </row>
    <row r="18" spans="2:23" ht="21.75" customHeight="1" thickBot="1">
      <c r="B18" s="251" t="s">
        <v>67</v>
      </c>
      <c r="C18" s="315"/>
      <c r="D18" s="332"/>
      <c r="E18" s="333"/>
      <c r="F18" s="333"/>
      <c r="G18" s="334"/>
      <c r="H18" s="329" t="s">
        <v>159</v>
      </c>
      <c r="I18" s="330"/>
      <c r="J18" s="330"/>
      <c r="K18" s="331"/>
      <c r="L18" s="329" t="s">
        <v>159</v>
      </c>
      <c r="M18" s="330"/>
      <c r="N18" s="330"/>
      <c r="O18" s="331"/>
      <c r="P18" s="329" t="s">
        <v>159</v>
      </c>
      <c r="Q18" s="330"/>
      <c r="R18" s="330"/>
      <c r="S18" s="331"/>
      <c r="T18" s="356" t="s">
        <v>159</v>
      </c>
      <c r="U18" s="357"/>
      <c r="V18" s="357"/>
      <c r="W18" s="358"/>
    </row>
    <row r="19" spans="2:23" ht="21.75" customHeight="1" thickBot="1">
      <c r="B19" s="251" t="s">
        <v>68</v>
      </c>
      <c r="C19" s="315"/>
      <c r="D19" s="306" t="s">
        <v>160</v>
      </c>
      <c r="E19" s="307"/>
      <c r="F19" s="307"/>
      <c r="G19" s="308"/>
      <c r="H19" s="332"/>
      <c r="I19" s="333"/>
      <c r="J19" s="333"/>
      <c r="K19" s="334"/>
      <c r="L19" s="332"/>
      <c r="M19" s="333"/>
      <c r="N19" s="333"/>
      <c r="O19" s="334"/>
      <c r="P19" s="332"/>
      <c r="Q19" s="333"/>
      <c r="R19" s="333"/>
      <c r="S19" s="334"/>
      <c r="T19" s="279" t="s">
        <v>157</v>
      </c>
      <c r="U19" s="280"/>
      <c r="V19" s="280"/>
      <c r="W19" s="281"/>
    </row>
    <row r="20" spans="2:23" ht="21.75" customHeight="1">
      <c r="B20" s="53" t="s">
        <v>69</v>
      </c>
      <c r="C20" s="315"/>
      <c r="D20" s="276"/>
      <c r="E20" s="277"/>
      <c r="F20" s="277"/>
      <c r="G20" s="278"/>
      <c r="H20" s="297" t="s">
        <v>49</v>
      </c>
      <c r="I20" s="291" t="s">
        <v>53</v>
      </c>
      <c r="J20" s="288" t="s">
        <v>54</v>
      </c>
      <c r="K20" s="369" t="s">
        <v>70</v>
      </c>
      <c r="L20" s="376" t="s">
        <v>48</v>
      </c>
      <c r="M20" s="291" t="s">
        <v>53</v>
      </c>
      <c r="N20" s="288" t="s">
        <v>54</v>
      </c>
      <c r="O20" s="267" t="s">
        <v>49</v>
      </c>
      <c r="P20" s="344" t="s">
        <v>50</v>
      </c>
      <c r="Q20" s="385" t="s">
        <v>54</v>
      </c>
      <c r="R20" s="267" t="s">
        <v>49</v>
      </c>
      <c r="S20" s="291" t="s">
        <v>53</v>
      </c>
      <c r="T20" s="282"/>
      <c r="U20" s="283"/>
      <c r="V20" s="283"/>
      <c r="W20" s="284"/>
    </row>
    <row r="21" spans="2:23" ht="21.75" customHeight="1">
      <c r="B21" s="53" t="s">
        <v>71</v>
      </c>
      <c r="C21" s="315"/>
      <c r="D21" s="335" t="s">
        <v>48</v>
      </c>
      <c r="E21" s="336"/>
      <c r="F21" s="336"/>
      <c r="G21" s="337"/>
      <c r="H21" s="298"/>
      <c r="I21" s="292"/>
      <c r="J21" s="289"/>
      <c r="K21" s="370"/>
      <c r="L21" s="335"/>
      <c r="M21" s="292"/>
      <c r="N21" s="289"/>
      <c r="O21" s="268"/>
      <c r="P21" s="345"/>
      <c r="Q21" s="386"/>
      <c r="R21" s="268"/>
      <c r="S21" s="292"/>
      <c r="T21" s="282"/>
      <c r="U21" s="283"/>
      <c r="V21" s="283"/>
      <c r="W21" s="284"/>
    </row>
    <row r="22" spans="2:23" ht="21.75" customHeight="1">
      <c r="B22" s="53" t="s">
        <v>72</v>
      </c>
      <c r="C22" s="315"/>
      <c r="D22" s="335"/>
      <c r="E22" s="336"/>
      <c r="F22" s="336"/>
      <c r="G22" s="337"/>
      <c r="H22" s="298"/>
      <c r="I22" s="292"/>
      <c r="J22" s="289"/>
      <c r="K22" s="370"/>
      <c r="L22" s="335"/>
      <c r="M22" s="292"/>
      <c r="N22" s="289"/>
      <c r="O22" s="268"/>
      <c r="P22" s="345"/>
      <c r="Q22" s="386"/>
      <c r="R22" s="268"/>
      <c r="S22" s="292"/>
      <c r="T22" s="282"/>
      <c r="U22" s="283"/>
      <c r="V22" s="283"/>
      <c r="W22" s="284"/>
    </row>
    <row r="23" spans="2:23" ht="21.75" customHeight="1" thickBot="1">
      <c r="B23" s="53" t="s">
        <v>73</v>
      </c>
      <c r="C23" s="237"/>
      <c r="D23" s="338"/>
      <c r="E23" s="339"/>
      <c r="F23" s="339"/>
      <c r="G23" s="340"/>
      <c r="H23" s="299"/>
      <c r="I23" s="293"/>
      <c r="J23" s="290"/>
      <c r="K23" s="371"/>
      <c r="L23" s="338"/>
      <c r="M23" s="293"/>
      <c r="N23" s="290"/>
      <c r="O23" s="269"/>
      <c r="P23" s="346"/>
      <c r="Q23" s="387"/>
      <c r="R23" s="269"/>
      <c r="S23" s="293"/>
      <c r="T23" s="282"/>
      <c r="U23" s="283"/>
      <c r="V23" s="283"/>
      <c r="W23" s="284"/>
    </row>
    <row r="24" spans="2:23" ht="21.75" customHeight="1" thickBot="1">
      <c r="B24" s="52" t="s">
        <v>74</v>
      </c>
      <c r="C24" s="261" t="s">
        <v>75</v>
      </c>
      <c r="D24" s="256" t="s">
        <v>60</v>
      </c>
      <c r="E24" s="257"/>
      <c r="F24" s="257"/>
      <c r="G24" s="258"/>
      <c r="H24" s="347" t="s">
        <v>60</v>
      </c>
      <c r="I24" s="394"/>
      <c r="J24" s="348"/>
      <c r="K24" s="349"/>
      <c r="L24" s="347" t="s">
        <v>60</v>
      </c>
      <c r="M24" s="348"/>
      <c r="N24" s="348"/>
      <c r="O24" s="349"/>
      <c r="P24" s="347" t="s">
        <v>60</v>
      </c>
      <c r="Q24" s="348"/>
      <c r="R24" s="348"/>
      <c r="S24" s="349"/>
      <c r="T24" s="282"/>
      <c r="U24" s="283"/>
      <c r="V24" s="283"/>
      <c r="W24" s="284"/>
    </row>
    <row r="25" spans="2:23" ht="21.75" customHeight="1">
      <c r="B25" s="50" t="s">
        <v>76</v>
      </c>
      <c r="C25" s="261"/>
      <c r="D25" s="253" t="s">
        <v>48</v>
      </c>
      <c r="E25" s="291" t="s">
        <v>53</v>
      </c>
      <c r="F25" s="288" t="s">
        <v>54</v>
      </c>
      <c r="G25" s="267" t="s">
        <v>49</v>
      </c>
      <c r="H25" s="297" t="s">
        <v>49</v>
      </c>
      <c r="I25" s="395" t="s">
        <v>53</v>
      </c>
      <c r="J25" s="288" t="s">
        <v>54</v>
      </c>
      <c r="K25" s="369" t="s">
        <v>70</v>
      </c>
      <c r="L25" s="376" t="s">
        <v>48</v>
      </c>
      <c r="M25" s="291" t="s">
        <v>53</v>
      </c>
      <c r="N25" s="288" t="s">
        <v>54</v>
      </c>
      <c r="O25" s="267" t="s">
        <v>49</v>
      </c>
      <c r="P25" s="376" t="s">
        <v>48</v>
      </c>
      <c r="Q25" s="288" t="s">
        <v>54</v>
      </c>
      <c r="R25" s="267" t="s">
        <v>49</v>
      </c>
      <c r="S25" s="291" t="s">
        <v>53</v>
      </c>
      <c r="T25" s="282"/>
      <c r="U25" s="283"/>
      <c r="V25" s="283"/>
      <c r="W25" s="284"/>
    </row>
    <row r="26" spans="2:23" ht="21.75" customHeight="1">
      <c r="B26" s="53" t="s">
        <v>77</v>
      </c>
      <c r="C26" s="260"/>
      <c r="D26" s="254"/>
      <c r="E26" s="292"/>
      <c r="F26" s="289"/>
      <c r="G26" s="268"/>
      <c r="H26" s="298"/>
      <c r="I26" s="292"/>
      <c r="J26" s="289"/>
      <c r="K26" s="370"/>
      <c r="L26" s="335"/>
      <c r="M26" s="292"/>
      <c r="N26" s="289"/>
      <c r="O26" s="268"/>
      <c r="P26" s="335"/>
      <c r="Q26" s="289"/>
      <c r="R26" s="268"/>
      <c r="S26" s="292"/>
      <c r="T26" s="282"/>
      <c r="U26" s="283"/>
      <c r="V26" s="283"/>
      <c r="W26" s="284"/>
    </row>
    <row r="27" spans="2:23" ht="21.75" customHeight="1">
      <c r="B27" s="53" t="s">
        <v>78</v>
      </c>
      <c r="C27" s="259" t="s">
        <v>79</v>
      </c>
      <c r="D27" s="254"/>
      <c r="E27" s="292"/>
      <c r="F27" s="289"/>
      <c r="G27" s="268"/>
      <c r="H27" s="298"/>
      <c r="I27" s="292"/>
      <c r="J27" s="289"/>
      <c r="K27" s="370"/>
      <c r="L27" s="335"/>
      <c r="M27" s="292"/>
      <c r="N27" s="289"/>
      <c r="O27" s="268"/>
      <c r="P27" s="335"/>
      <c r="Q27" s="289"/>
      <c r="R27" s="268"/>
      <c r="S27" s="292"/>
      <c r="T27" s="282"/>
      <c r="U27" s="283"/>
      <c r="V27" s="283"/>
      <c r="W27" s="284"/>
    </row>
    <row r="28" spans="2:23" ht="21.75" customHeight="1" thickBot="1">
      <c r="B28" s="53" t="s">
        <v>80</v>
      </c>
      <c r="C28" s="252"/>
      <c r="D28" s="255"/>
      <c r="E28" s="293"/>
      <c r="F28" s="290"/>
      <c r="G28" s="269"/>
      <c r="H28" s="299"/>
      <c r="I28" s="396"/>
      <c r="J28" s="290"/>
      <c r="K28" s="371"/>
      <c r="L28" s="338"/>
      <c r="M28" s="293"/>
      <c r="N28" s="290"/>
      <c r="O28" s="269"/>
      <c r="P28" s="338"/>
      <c r="Q28" s="377"/>
      <c r="R28" s="269"/>
      <c r="S28" s="293"/>
      <c r="T28" s="285"/>
      <c r="U28" s="286"/>
      <c r="V28" s="286"/>
      <c r="W28" s="287"/>
    </row>
    <row r="29" spans="2:23" ht="21.75" customHeight="1" thickBot="1">
      <c r="B29" s="251" t="s">
        <v>81</v>
      </c>
      <c r="C29" s="393" t="s">
        <v>161</v>
      </c>
      <c r="D29" s="262" t="s">
        <v>82</v>
      </c>
      <c r="E29" s="263"/>
      <c r="F29" s="263"/>
      <c r="G29" s="264" t="s">
        <v>162</v>
      </c>
      <c r="H29" s="262" t="s">
        <v>82</v>
      </c>
      <c r="I29" s="263"/>
      <c r="J29" s="263"/>
      <c r="K29" s="264" t="s">
        <v>163</v>
      </c>
      <c r="L29" s="347" t="s">
        <v>60</v>
      </c>
      <c r="M29" s="348"/>
      <c r="N29" s="348"/>
      <c r="O29" s="349"/>
      <c r="P29" s="372" t="s">
        <v>82</v>
      </c>
      <c r="Q29" s="373"/>
      <c r="R29" s="373"/>
      <c r="S29" s="374"/>
      <c r="T29" s="54"/>
      <c r="U29" s="55"/>
      <c r="V29" s="55"/>
      <c r="W29" s="56"/>
    </row>
    <row r="30" spans="2:23" ht="21.75" customHeight="1">
      <c r="B30" s="251" t="s">
        <v>83</v>
      </c>
      <c r="C30" s="393"/>
      <c r="D30" s="262"/>
      <c r="E30" s="263"/>
      <c r="F30" s="263"/>
      <c r="G30" s="265"/>
      <c r="H30" s="262"/>
      <c r="I30" s="263"/>
      <c r="J30" s="263"/>
      <c r="K30" s="265"/>
      <c r="L30" s="372" t="s">
        <v>84</v>
      </c>
      <c r="M30" s="373"/>
      <c r="N30" s="373"/>
      <c r="O30" s="374"/>
      <c r="P30" s="262"/>
      <c r="Q30" s="263"/>
      <c r="R30" s="263"/>
      <c r="S30" s="375"/>
      <c r="T30" s="54"/>
      <c r="U30" s="55"/>
      <c r="V30" s="55"/>
      <c r="W30" s="56"/>
    </row>
    <row r="31" spans="2:23" ht="21.75" customHeight="1" thickBot="1">
      <c r="B31" s="251" t="s">
        <v>85</v>
      </c>
      <c r="C31" s="393"/>
      <c r="D31" s="262"/>
      <c r="E31" s="263"/>
      <c r="F31" s="263"/>
      <c r="G31" s="266"/>
      <c r="H31" s="262"/>
      <c r="I31" s="263"/>
      <c r="J31" s="263"/>
      <c r="K31" s="266"/>
      <c r="L31" s="262"/>
      <c r="M31" s="263"/>
      <c r="N31" s="263"/>
      <c r="O31" s="375"/>
      <c r="P31" s="356"/>
      <c r="Q31" s="357"/>
      <c r="R31" s="357"/>
      <c r="S31" s="358"/>
      <c r="T31" s="54"/>
      <c r="U31" s="55"/>
      <c r="V31" s="55"/>
      <c r="W31" s="56"/>
    </row>
    <row r="32" spans="2:23" ht="21.75" customHeight="1">
      <c r="B32" s="53" t="s">
        <v>86</v>
      </c>
      <c r="C32" s="388" t="s">
        <v>87</v>
      </c>
      <c r="D32" s="406" t="s">
        <v>87</v>
      </c>
      <c r="E32" s="407"/>
      <c r="F32" s="288" t="s">
        <v>54</v>
      </c>
      <c r="G32" s="264" t="s">
        <v>164</v>
      </c>
      <c r="H32" s="406" t="s">
        <v>87</v>
      </c>
      <c r="I32" s="407"/>
      <c r="J32" s="288" t="s">
        <v>54</v>
      </c>
      <c r="K32" s="264" t="s">
        <v>165</v>
      </c>
      <c r="L32" s="262"/>
      <c r="M32" s="263"/>
      <c r="N32" s="263"/>
      <c r="O32" s="375"/>
      <c r="P32" s="344" t="s">
        <v>50</v>
      </c>
      <c r="Q32" s="300"/>
      <c r="R32" s="267" t="s">
        <v>49</v>
      </c>
      <c r="S32" s="291" t="s">
        <v>53</v>
      </c>
      <c r="T32" s="54"/>
      <c r="U32" s="55"/>
      <c r="V32" s="55"/>
      <c r="W32" s="56"/>
    </row>
    <row r="33" spans="2:23" ht="21.75" customHeight="1">
      <c r="B33" s="57" t="s">
        <v>88</v>
      </c>
      <c r="C33" s="389"/>
      <c r="D33" s="408"/>
      <c r="E33" s="409"/>
      <c r="F33" s="289"/>
      <c r="G33" s="265"/>
      <c r="H33" s="408"/>
      <c r="I33" s="409"/>
      <c r="J33" s="289"/>
      <c r="K33" s="265"/>
      <c r="L33" s="262"/>
      <c r="M33" s="263"/>
      <c r="N33" s="263"/>
      <c r="O33" s="375"/>
      <c r="P33" s="345"/>
      <c r="Q33" s="301"/>
      <c r="R33" s="268"/>
      <c r="S33" s="292"/>
      <c r="T33" s="54"/>
      <c r="U33" s="55"/>
      <c r="V33" s="55"/>
      <c r="W33" s="56"/>
    </row>
    <row r="34" spans="2:23" ht="21.75" customHeight="1" thickBot="1">
      <c r="B34" s="58" t="s">
        <v>89</v>
      </c>
      <c r="C34" s="390"/>
      <c r="D34" s="408"/>
      <c r="E34" s="409"/>
      <c r="F34" s="289"/>
      <c r="G34" s="266"/>
      <c r="H34" s="408"/>
      <c r="I34" s="409"/>
      <c r="J34" s="289"/>
      <c r="K34" s="266"/>
      <c r="L34" s="262"/>
      <c r="M34" s="263"/>
      <c r="N34" s="263"/>
      <c r="O34" s="375"/>
      <c r="P34" s="345"/>
      <c r="Q34" s="301"/>
      <c r="R34" s="268"/>
      <c r="S34" s="292"/>
      <c r="T34" s="54"/>
      <c r="U34" s="55"/>
      <c r="V34" s="55"/>
      <c r="W34" s="56"/>
    </row>
    <row r="35" spans="2:23" ht="21.75" customHeight="1" thickBot="1">
      <c r="B35" s="59" t="s">
        <v>90</v>
      </c>
      <c r="C35" s="391" t="s">
        <v>45</v>
      </c>
      <c r="D35" s="410"/>
      <c r="E35" s="411"/>
      <c r="F35" s="377"/>
      <c r="G35" s="264" t="s">
        <v>166</v>
      </c>
      <c r="H35" s="410"/>
      <c r="I35" s="411"/>
      <c r="J35" s="377"/>
      <c r="K35" s="264" t="s">
        <v>167</v>
      </c>
      <c r="L35" s="262"/>
      <c r="M35" s="263"/>
      <c r="N35" s="263"/>
      <c r="O35" s="375"/>
      <c r="P35" s="346"/>
      <c r="Q35" s="302"/>
      <c r="R35" s="269"/>
      <c r="S35" s="293"/>
      <c r="T35" s="54"/>
      <c r="U35" s="55"/>
      <c r="V35" s="55"/>
      <c r="W35" s="56"/>
    </row>
    <row r="36" spans="2:23" ht="21.75" customHeight="1" thickBot="1">
      <c r="B36" s="60" t="s">
        <v>91</v>
      </c>
      <c r="C36" s="392"/>
      <c r="D36" s="61"/>
      <c r="E36" s="61"/>
      <c r="F36" s="61"/>
      <c r="G36" s="265"/>
      <c r="H36" s="63"/>
      <c r="I36" s="61"/>
      <c r="J36" s="61"/>
      <c r="K36" s="265"/>
      <c r="L36" s="262"/>
      <c r="M36" s="263"/>
      <c r="N36" s="263"/>
      <c r="O36" s="375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92</v>
      </c>
      <c r="C37" s="65"/>
      <c r="D37" s="66"/>
      <c r="E37" s="67"/>
      <c r="F37" s="67"/>
      <c r="G37" s="266"/>
      <c r="H37" s="66"/>
      <c r="I37" s="67"/>
      <c r="J37" s="67"/>
      <c r="K37" s="266"/>
      <c r="L37" s="356"/>
      <c r="M37" s="357"/>
      <c r="N37" s="357"/>
      <c r="O37" s="358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404" t="s">
        <v>93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73"/>
      <c r="V39" s="73"/>
      <c r="W39" s="74"/>
    </row>
    <row r="40" spans="2:23" s="29" customFormat="1" ht="18.75" thickBot="1">
      <c r="B40" s="72"/>
      <c r="C40" s="76"/>
      <c r="D40" s="405"/>
      <c r="E40" s="405"/>
      <c r="F40" s="405"/>
      <c r="G40" s="405"/>
      <c r="H40" s="405"/>
      <c r="I40" s="405"/>
      <c r="J40" s="40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38" t="s">
        <v>52</v>
      </c>
      <c r="D41" s="401" t="s">
        <v>94</v>
      </c>
      <c r="E41" s="402"/>
      <c r="F41" s="402"/>
      <c r="G41" s="402"/>
      <c r="H41" s="402"/>
      <c r="I41" s="402"/>
      <c r="J41" s="403"/>
      <c r="K41" s="222"/>
      <c r="L41" s="222" t="s">
        <v>95</v>
      </c>
      <c r="M41" s="239"/>
      <c r="N41" s="366" t="s">
        <v>96</v>
      </c>
      <c r="O41" s="367"/>
      <c r="P41" s="367"/>
      <c r="Q41" s="367"/>
      <c r="R41" s="367"/>
      <c r="S41" s="367"/>
      <c r="T41" s="368"/>
      <c r="U41" s="73"/>
      <c r="V41" s="73"/>
      <c r="W41" s="74"/>
    </row>
    <row r="42" spans="2:23" s="29" customFormat="1" ht="18">
      <c r="B42" s="72"/>
      <c r="C42" s="76" t="s">
        <v>48</v>
      </c>
      <c r="D42" s="379" t="s">
        <v>97</v>
      </c>
      <c r="E42" s="380"/>
      <c r="F42" s="380"/>
      <c r="G42" s="380"/>
      <c r="H42" s="380"/>
      <c r="I42" s="380"/>
      <c r="J42" s="381"/>
      <c r="K42" s="77"/>
      <c r="L42" s="77" t="s">
        <v>98</v>
      </c>
      <c r="M42" s="240"/>
      <c r="N42" s="382" t="s">
        <v>99</v>
      </c>
      <c r="O42" s="383"/>
      <c r="P42" s="383"/>
      <c r="Q42" s="383"/>
      <c r="R42" s="383"/>
      <c r="S42" s="383"/>
      <c r="T42" s="384"/>
      <c r="U42" s="73"/>
      <c r="V42" s="73"/>
      <c r="W42" s="74"/>
    </row>
    <row r="43" spans="2:23" s="29" customFormat="1" ht="18">
      <c r="B43" s="72"/>
      <c r="C43" s="78" t="s">
        <v>53</v>
      </c>
      <c r="D43" s="415" t="s">
        <v>100</v>
      </c>
      <c r="E43" s="416"/>
      <c r="F43" s="416"/>
      <c r="G43" s="416"/>
      <c r="H43" s="416"/>
      <c r="I43" s="416"/>
      <c r="J43" s="417"/>
      <c r="K43" s="223"/>
      <c r="L43" s="223" t="s">
        <v>101</v>
      </c>
      <c r="M43" s="241"/>
      <c r="N43" s="425" t="s">
        <v>102</v>
      </c>
      <c r="O43" s="426"/>
      <c r="P43" s="426"/>
      <c r="Q43" s="426"/>
      <c r="R43" s="426"/>
      <c r="S43" s="426"/>
      <c r="T43" s="427"/>
      <c r="U43" s="73"/>
      <c r="V43" s="73"/>
      <c r="W43" s="74"/>
    </row>
    <row r="44" spans="2:23" s="29" customFormat="1" ht="18">
      <c r="B44" s="72"/>
      <c r="C44" s="79" t="s">
        <v>54</v>
      </c>
      <c r="D44" s="421" t="s">
        <v>103</v>
      </c>
      <c r="E44" s="422"/>
      <c r="F44" s="422"/>
      <c r="G44" s="422"/>
      <c r="H44" s="422"/>
      <c r="I44" s="422"/>
      <c r="J44" s="423"/>
      <c r="K44" s="77"/>
      <c r="L44" s="77" t="s">
        <v>50</v>
      </c>
      <c r="M44" s="240"/>
      <c r="N44" s="382" t="s">
        <v>104</v>
      </c>
      <c r="O44" s="383"/>
      <c r="P44" s="383"/>
      <c r="Q44" s="383"/>
      <c r="R44" s="383"/>
      <c r="S44" s="383"/>
      <c r="T44" s="384"/>
      <c r="U44" s="73"/>
      <c r="V44" s="73"/>
      <c r="W44" s="74"/>
    </row>
    <row r="45" spans="2:23" s="29" customFormat="1" ht="18">
      <c r="B45" s="72"/>
      <c r="C45" s="77" t="s">
        <v>49</v>
      </c>
      <c r="D45" s="382" t="s">
        <v>105</v>
      </c>
      <c r="E45" s="383"/>
      <c r="F45" s="383"/>
      <c r="G45" s="383"/>
      <c r="H45" s="383"/>
      <c r="I45" s="383"/>
      <c r="J45" s="384"/>
      <c r="K45" s="79"/>
      <c r="L45" s="221" t="s">
        <v>106</v>
      </c>
      <c r="M45" s="221"/>
      <c r="N45" s="363" t="s">
        <v>107</v>
      </c>
      <c r="O45" s="364"/>
      <c r="P45" s="364"/>
      <c r="Q45" s="364"/>
      <c r="R45" s="364"/>
      <c r="S45" s="364"/>
      <c r="T45" s="365"/>
      <c r="U45" s="73"/>
      <c r="V45" s="73"/>
      <c r="W45" s="74"/>
    </row>
    <row r="46" spans="2:23" s="29" customFormat="1" ht="18.75" thickBot="1">
      <c r="B46" s="72"/>
      <c r="C46" s="80" t="s">
        <v>70</v>
      </c>
      <c r="D46" s="418" t="s">
        <v>108</v>
      </c>
      <c r="E46" s="419"/>
      <c r="F46" s="419"/>
      <c r="G46" s="419"/>
      <c r="H46" s="419"/>
      <c r="I46" s="419"/>
      <c r="J46" s="420"/>
      <c r="K46" s="359" t="s">
        <v>62</v>
      </c>
      <c r="L46" s="359"/>
      <c r="M46" s="359"/>
      <c r="N46" s="360" t="s">
        <v>109</v>
      </c>
      <c r="O46" s="361"/>
      <c r="P46" s="361"/>
      <c r="Q46" s="361"/>
      <c r="R46" s="361"/>
      <c r="S46" s="361"/>
      <c r="T46" s="362"/>
      <c r="U46" s="73"/>
      <c r="V46" s="73"/>
      <c r="W46" s="74"/>
    </row>
    <row r="47" spans="2:23" s="29" customFormat="1" ht="19.5" customHeight="1" thickBot="1">
      <c r="B47" s="72"/>
      <c r="C47" s="81"/>
      <c r="D47" s="424"/>
      <c r="E47" s="424"/>
      <c r="F47" s="424"/>
      <c r="G47" s="424"/>
      <c r="H47" s="424"/>
      <c r="I47" s="424"/>
      <c r="J47" s="424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412" t="s">
        <v>110</v>
      </c>
      <c r="C49" s="413"/>
      <c r="D49" s="413"/>
      <c r="E49" s="413"/>
      <c r="F49" s="413"/>
      <c r="G49" s="413"/>
      <c r="H49" s="414"/>
      <c r="I49" s="91"/>
      <c r="J49" s="92"/>
      <c r="K49" s="92"/>
      <c r="L49" s="92"/>
      <c r="M49" s="92"/>
      <c r="N49" s="400" t="s">
        <v>111</v>
      </c>
      <c r="O49" s="400"/>
      <c r="P49" s="400"/>
      <c r="Q49" s="400"/>
      <c r="R49" s="400"/>
      <c r="S49" s="400"/>
      <c r="T49" s="400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112</v>
      </c>
      <c r="F51" s="106" t="s">
        <v>113</v>
      </c>
      <c r="G51" s="89"/>
      <c r="H51" s="90"/>
      <c r="I51" s="92"/>
      <c r="J51" s="91"/>
      <c r="K51" s="107"/>
      <c r="L51" s="107"/>
      <c r="M51" s="92"/>
      <c r="N51" s="108" t="s">
        <v>114</v>
      </c>
      <c r="O51" s="109" t="s">
        <v>115</v>
      </c>
      <c r="P51" s="109" t="s">
        <v>116</v>
      </c>
      <c r="Q51" s="110" t="s">
        <v>117</v>
      </c>
      <c r="R51" s="109" t="s">
        <v>118</v>
      </c>
      <c r="S51" s="109" t="s">
        <v>119</v>
      </c>
      <c r="T51" s="109" t="s">
        <v>120</v>
      </c>
      <c r="U51" s="110" t="s">
        <v>121</v>
      </c>
      <c r="V51" s="109" t="s">
        <v>122</v>
      </c>
      <c r="W51" s="101"/>
    </row>
    <row r="52" spans="2:23" s="29" customFormat="1" ht="15.75" customHeight="1">
      <c r="B52" s="102"/>
      <c r="C52" s="111"/>
      <c r="D52" s="112" t="s">
        <v>123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123</v>
      </c>
      <c r="N52" s="119">
        <v>18</v>
      </c>
      <c r="O52" s="119" t="s">
        <v>124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125</v>
      </c>
      <c r="E53" s="121">
        <v>6.5</v>
      </c>
      <c r="F53" s="122">
        <f>(E53)/(E67)/C51</f>
        <v>0.21666666666666667</v>
      </c>
      <c r="G53" s="115"/>
      <c r="H53" s="116"/>
      <c r="I53" s="117"/>
      <c r="J53" s="117"/>
      <c r="K53" s="118"/>
      <c r="L53" s="118"/>
      <c r="M53" s="118" t="s">
        <v>125</v>
      </c>
      <c r="N53" s="123">
        <v>250</v>
      </c>
      <c r="O53" s="123" t="s">
        <v>126</v>
      </c>
      <c r="P53" s="123" t="s">
        <v>127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128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128</v>
      </c>
      <c r="N54" s="123">
        <v>12</v>
      </c>
      <c r="O54" s="123" t="s">
        <v>124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129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129</v>
      </c>
      <c r="N55" s="123">
        <v>12</v>
      </c>
      <c r="O55" s="123" t="s">
        <v>124</v>
      </c>
      <c r="P55" s="123" t="s">
        <v>127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97</v>
      </c>
      <c r="E56" s="139">
        <v>10</v>
      </c>
      <c r="F56" s="140">
        <f>(E56)/(E67)/C51</f>
        <v>0.3333333333333333</v>
      </c>
      <c r="G56" s="141"/>
      <c r="H56" s="142"/>
      <c r="I56" s="143"/>
      <c r="J56" s="242"/>
      <c r="K56" s="144"/>
      <c r="L56" s="144"/>
      <c r="M56" s="137" t="s">
        <v>168</v>
      </c>
      <c r="N56" s="123">
        <v>12</v>
      </c>
      <c r="O56" s="123" t="s">
        <v>124</v>
      </c>
      <c r="P56" s="123" t="s">
        <v>127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130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45" t="s">
        <v>97</v>
      </c>
      <c r="N57" s="123">
        <v>100</v>
      </c>
      <c r="O57" s="123" t="s">
        <v>126</v>
      </c>
      <c r="P57" s="123" t="s">
        <v>127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103</v>
      </c>
      <c r="E58" s="153">
        <v>24</v>
      </c>
      <c r="F58" s="154">
        <f>(E58)/(E67)/C51</f>
        <v>0.8</v>
      </c>
      <c r="G58" s="155"/>
      <c r="H58" s="156"/>
      <c r="I58" s="157"/>
      <c r="J58" s="151"/>
      <c r="K58" s="145"/>
      <c r="L58" s="145"/>
      <c r="M58" s="107" t="s">
        <v>130</v>
      </c>
      <c r="N58" s="123">
        <v>50</v>
      </c>
      <c r="O58" s="123" t="s">
        <v>126</v>
      </c>
      <c r="P58" s="123" t="s">
        <v>127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105</v>
      </c>
      <c r="E59" s="159">
        <v>22</v>
      </c>
      <c r="F59" s="160">
        <f>(E59)/(E67)/C51</f>
        <v>0.7333333333333333</v>
      </c>
      <c r="G59" s="161"/>
      <c r="H59" s="162"/>
      <c r="I59" s="163"/>
      <c r="J59" s="157"/>
      <c r="K59" s="164"/>
      <c r="L59" s="164"/>
      <c r="M59" s="145" t="s">
        <v>103</v>
      </c>
      <c r="N59" s="123">
        <v>150</v>
      </c>
      <c r="O59" s="123" t="s">
        <v>126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51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4" t="s">
        <v>105</v>
      </c>
      <c r="N60" s="123">
        <v>50</v>
      </c>
      <c r="O60" s="123" t="s">
        <v>126</v>
      </c>
      <c r="P60" s="123" t="s">
        <v>132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108</v>
      </c>
      <c r="E61" s="170">
        <v>10</v>
      </c>
      <c r="F61" s="171">
        <f>(E61)/(E67)/C51</f>
        <v>0.3333333333333333</v>
      </c>
      <c r="G61" s="172"/>
      <c r="H61" s="173"/>
      <c r="I61" s="174"/>
      <c r="J61" s="136"/>
      <c r="K61" s="144"/>
      <c r="L61" s="144"/>
      <c r="M61" s="169" t="s">
        <v>51</v>
      </c>
      <c r="N61" s="123" t="s">
        <v>131</v>
      </c>
      <c r="O61" s="123" t="s">
        <v>126</v>
      </c>
      <c r="P61" s="123" t="s">
        <v>127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133</v>
      </c>
      <c r="E62" s="153">
        <v>10</v>
      </c>
      <c r="F62" s="154">
        <f>(E62)/(E67)/C51</f>
        <v>0.3333333333333333</v>
      </c>
      <c r="G62" s="176"/>
      <c r="H62" s="177"/>
      <c r="I62" s="178"/>
      <c r="J62" s="117"/>
      <c r="K62" s="179"/>
      <c r="L62" s="179"/>
      <c r="M62" s="164" t="s">
        <v>108</v>
      </c>
      <c r="N62" s="123">
        <v>40</v>
      </c>
      <c r="O62" s="123" t="s">
        <v>126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/>
      <c r="D63" s="180"/>
      <c r="E63" s="181"/>
      <c r="F63" s="182">
        <f>(E63)/(E67)/C51</f>
        <v>0</v>
      </c>
      <c r="G63" s="176"/>
      <c r="H63" s="177"/>
      <c r="I63" s="178"/>
      <c r="J63" s="117"/>
      <c r="K63" s="107"/>
      <c r="L63" s="107"/>
      <c r="M63" s="179" t="s">
        <v>133</v>
      </c>
      <c r="N63" s="123">
        <v>40</v>
      </c>
      <c r="O63" s="183" t="s">
        <v>126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397" t="s">
        <v>134</v>
      </c>
      <c r="C65" s="398"/>
      <c r="D65" s="399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4.033333333333334</v>
      </c>
      <c r="G66" s="196"/>
      <c r="H66" s="199"/>
      <c r="I66" s="91"/>
      <c r="J66" s="92"/>
      <c r="K66" s="92"/>
      <c r="L66" s="91"/>
      <c r="M66" s="91"/>
      <c r="N66" s="200" t="s">
        <v>114</v>
      </c>
      <c r="O66" s="91" t="s">
        <v>135</v>
      </c>
      <c r="P66" s="91"/>
      <c r="Q66" s="200" t="s">
        <v>117</v>
      </c>
      <c r="R66" s="91" t="s">
        <v>136</v>
      </c>
      <c r="S66" s="91"/>
      <c r="T66" s="200" t="s">
        <v>120</v>
      </c>
      <c r="U66" s="91" t="s">
        <v>137</v>
      </c>
      <c r="V66" s="91"/>
      <c r="W66" s="101"/>
    </row>
    <row r="67" spans="2:25" s="29" customFormat="1" ht="15.75" customHeight="1">
      <c r="B67" s="397" t="s">
        <v>138</v>
      </c>
      <c r="C67" s="398"/>
      <c r="D67" s="399"/>
      <c r="E67" s="201">
        <v>30</v>
      </c>
      <c r="F67" s="202" t="s">
        <v>139</v>
      </c>
      <c r="G67" s="96"/>
      <c r="H67" s="97"/>
      <c r="I67" s="91"/>
      <c r="J67" s="91"/>
      <c r="K67" s="91"/>
      <c r="L67" s="91"/>
      <c r="M67" s="91"/>
      <c r="N67" s="200" t="s">
        <v>115</v>
      </c>
      <c r="O67" s="91" t="s">
        <v>140</v>
      </c>
      <c r="P67" s="91"/>
      <c r="Q67" s="200" t="s">
        <v>118</v>
      </c>
      <c r="R67" s="91" t="s">
        <v>141</v>
      </c>
      <c r="S67" s="91"/>
      <c r="T67" s="200" t="s">
        <v>121</v>
      </c>
      <c r="U67" s="91" t="s">
        <v>142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116</v>
      </c>
      <c r="O68" s="91" t="s">
        <v>143</v>
      </c>
      <c r="P68" s="91"/>
      <c r="Q68" s="200" t="s">
        <v>119</v>
      </c>
      <c r="R68" s="91" t="s">
        <v>144</v>
      </c>
      <c r="S68" s="91"/>
      <c r="T68" s="200" t="s">
        <v>122</v>
      </c>
      <c r="U68" s="91" t="s">
        <v>145</v>
      </c>
      <c r="V68" s="91"/>
      <c r="W68" s="101"/>
      <c r="X68" s="30"/>
      <c r="Y68" s="30"/>
    </row>
    <row r="69" spans="2:25" s="29" customFormat="1" ht="15.75" customHeight="1">
      <c r="B69" s="397" t="s">
        <v>146</v>
      </c>
      <c r="C69" s="398"/>
      <c r="D69" s="399"/>
      <c r="E69" s="201">
        <v>30</v>
      </c>
      <c r="F69" s="202" t="s">
        <v>139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400" t="s">
        <v>147</v>
      </c>
      <c r="O70" s="400"/>
      <c r="P70" s="400"/>
      <c r="Q70" s="400"/>
      <c r="R70" s="400"/>
      <c r="S70" s="400"/>
      <c r="T70" s="400"/>
      <c r="U70" s="400"/>
      <c r="V70" s="400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7">
    <mergeCell ref="K47:M47"/>
    <mergeCell ref="N43:T43"/>
    <mergeCell ref="N44:T44"/>
    <mergeCell ref="S32:S35"/>
    <mergeCell ref="F32:F35"/>
    <mergeCell ref="P32:P35"/>
    <mergeCell ref="Q32:Q35"/>
    <mergeCell ref="N70:V70"/>
    <mergeCell ref="D41:J41"/>
    <mergeCell ref="C39:T39"/>
    <mergeCell ref="D40:J40"/>
    <mergeCell ref="B49:H49"/>
    <mergeCell ref="N49:T49"/>
    <mergeCell ref="D45:J45"/>
    <mergeCell ref="D43:J43"/>
    <mergeCell ref="D46:J46"/>
    <mergeCell ref="D44:J44"/>
    <mergeCell ref="H20:H23"/>
    <mergeCell ref="B65:D65"/>
    <mergeCell ref="B67:D67"/>
    <mergeCell ref="B69:D69"/>
    <mergeCell ref="G35:G37"/>
    <mergeCell ref="D32:E35"/>
    <mergeCell ref="G32:G34"/>
    <mergeCell ref="H32:I35"/>
    <mergeCell ref="D47:J47"/>
    <mergeCell ref="N20:N23"/>
    <mergeCell ref="K20:K23"/>
    <mergeCell ref="C29:C31"/>
    <mergeCell ref="L20:L23"/>
    <mergeCell ref="M20:M23"/>
    <mergeCell ref="L25:L28"/>
    <mergeCell ref="J20:J23"/>
    <mergeCell ref="H24:K24"/>
    <mergeCell ref="J25:J28"/>
    <mergeCell ref="I20:I23"/>
    <mergeCell ref="C32:C34"/>
    <mergeCell ref="L24:O24"/>
    <mergeCell ref="M25:M28"/>
    <mergeCell ref="R32:R35"/>
    <mergeCell ref="C35:C36"/>
    <mergeCell ref="H25:H28"/>
    <mergeCell ref="I25:I28"/>
    <mergeCell ref="K32:K34"/>
    <mergeCell ref="K35:K37"/>
    <mergeCell ref="J32:J35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H18:K19"/>
    <mergeCell ref="H13:K13"/>
    <mergeCell ref="P14:P17"/>
    <mergeCell ref="Q14:Q17"/>
    <mergeCell ref="L13:O13"/>
    <mergeCell ref="J14:J17"/>
    <mergeCell ref="P18:S19"/>
    <mergeCell ref="S14:S17"/>
    <mergeCell ref="O9:O12"/>
    <mergeCell ref="L9:L12"/>
    <mergeCell ref="T13:W13"/>
    <mergeCell ref="P13:S13"/>
    <mergeCell ref="M9:M12"/>
    <mergeCell ref="N9:N12"/>
    <mergeCell ref="T9:W12"/>
    <mergeCell ref="T6:W6"/>
    <mergeCell ref="P6:S6"/>
    <mergeCell ref="S9:S12"/>
    <mergeCell ref="P9:P12"/>
    <mergeCell ref="R9:R12"/>
    <mergeCell ref="Q9:Q12"/>
    <mergeCell ref="B2:B5"/>
    <mergeCell ref="D6:G6"/>
    <mergeCell ref="C7:C22"/>
    <mergeCell ref="D14:G14"/>
    <mergeCell ref="D9:G13"/>
    <mergeCell ref="D15:G16"/>
    <mergeCell ref="D17:G18"/>
    <mergeCell ref="D21:G23"/>
    <mergeCell ref="D19:G20"/>
    <mergeCell ref="H6:K6"/>
    <mergeCell ref="L6:O6"/>
    <mergeCell ref="H14:H17"/>
    <mergeCell ref="I14:I17"/>
    <mergeCell ref="K14:K17"/>
    <mergeCell ref="H9:H12"/>
    <mergeCell ref="K9:K12"/>
    <mergeCell ref="I9:I12"/>
    <mergeCell ref="J9:J12"/>
    <mergeCell ref="L7:O8"/>
    <mergeCell ref="C24:C26"/>
    <mergeCell ref="D24:G24"/>
    <mergeCell ref="C27:C28"/>
    <mergeCell ref="D25:D28"/>
    <mergeCell ref="E25:E28"/>
    <mergeCell ref="F25:F28"/>
    <mergeCell ref="G25:G28"/>
    <mergeCell ref="R14:R17"/>
    <mergeCell ref="L14:O14"/>
    <mergeCell ref="L15:O17"/>
    <mergeCell ref="T19:W28"/>
    <mergeCell ref="N25:N28"/>
    <mergeCell ref="O20:O23"/>
    <mergeCell ref="T14:W17"/>
    <mergeCell ref="T18:W18"/>
    <mergeCell ref="S25:S28"/>
    <mergeCell ref="S20:S23"/>
    <mergeCell ref="D29:F31"/>
    <mergeCell ref="G29:G31"/>
    <mergeCell ref="H29:J31"/>
    <mergeCell ref="K29:K31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 2005&amp;RIEEE P802.15 05-0106-0x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12" sqref="B12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169</v>
      </c>
      <c r="C2" s="2"/>
    </row>
    <row r="3" spans="2:3" ht="15.75">
      <c r="B3" s="20" t="s">
        <v>154</v>
      </c>
      <c r="C3" s="2"/>
    </row>
    <row r="4" spans="2:3" ht="15.75">
      <c r="B4" s="20" t="s">
        <v>171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A13" sqref="A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170</v>
      </c>
      <c r="D2" s="2"/>
      <c r="E2" s="2"/>
      <c r="F2" s="2"/>
      <c r="G2" s="2"/>
    </row>
    <row r="3" spans="1:9" ht="15.75">
      <c r="A3" s="2"/>
      <c r="B3" s="2"/>
      <c r="C3" s="20" t="s">
        <v>154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171</v>
      </c>
      <c r="D4" s="2"/>
      <c r="E4" s="2"/>
      <c r="F4" s="2"/>
      <c r="G4" s="2"/>
      <c r="H4" s="18"/>
      <c r="I4" s="18"/>
    </row>
    <row r="5" spans="1:9" ht="19.5">
      <c r="A5" s="220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TIME(15,10,0)</f>
        <v>0.6319444444444444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0.6326388888888889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0.6361111111111111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0.6395833333333333</v>
      </c>
      <c r="H10" s="22"/>
    </row>
    <row r="11" spans="1:8" ht="15" customHeight="1">
      <c r="A11" s="15">
        <f>A10+0.1</f>
        <v>1.5000000000000004</v>
      </c>
      <c r="B11" s="2"/>
      <c r="C11" s="2" t="s">
        <v>177</v>
      </c>
      <c r="D11" s="2" t="s">
        <v>1</v>
      </c>
      <c r="E11" s="2" t="s">
        <v>5</v>
      </c>
      <c r="F11" s="2">
        <v>5</v>
      </c>
      <c r="G11" s="4">
        <f>G10+TIME(0,F10,0)</f>
        <v>0.6465277777777777</v>
      </c>
      <c r="H11" s="22"/>
    </row>
    <row r="12" spans="1:8" ht="15" customHeight="1">
      <c r="A12" s="15">
        <f>A11+0.1</f>
        <v>1.6000000000000005</v>
      </c>
      <c r="B12" s="2"/>
      <c r="C12" s="2" t="s">
        <v>181</v>
      </c>
      <c r="D12" s="2" t="s">
        <v>1</v>
      </c>
      <c r="E12" s="2" t="s">
        <v>27</v>
      </c>
      <c r="F12" s="2">
        <v>25</v>
      </c>
      <c r="G12" s="4">
        <f>G11+TIME(0,F11,0)</f>
        <v>0.6499999999999999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0.6673611111111111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TIME(16,0,0)</f>
        <v>0.6666666666666666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0.6673611111111111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0.7506944444444444</v>
      </c>
    </row>
    <row r="19" spans="1:7" ht="15">
      <c r="A19" s="16"/>
      <c r="B19" s="2"/>
      <c r="C19" s="2"/>
      <c r="D19" s="2"/>
      <c r="E19" s="2"/>
      <c r="F19" s="2"/>
      <c r="G19" s="4"/>
    </row>
    <row r="20" spans="1:7" ht="15">
      <c r="A20" s="15"/>
      <c r="B20" s="2"/>
      <c r="C20" s="2"/>
      <c r="D20" s="2"/>
      <c r="E20" s="2"/>
      <c r="F20" s="2"/>
      <c r="G20" s="4"/>
    </row>
    <row r="21" spans="1:7" ht="15">
      <c r="A21" s="15"/>
      <c r="B21" s="2"/>
      <c r="C21" s="2"/>
      <c r="D21" s="2"/>
      <c r="E21" s="2"/>
      <c r="F21" s="2"/>
      <c r="G21" s="4"/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173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6" ht="19.5">
      <c r="A5" s="220"/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152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4.1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4.199999999999999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4.299999999999999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5.1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5.199999999999999</v>
      </c>
      <c r="B15" s="2"/>
      <c r="C15" s="2" t="s">
        <v>151</v>
      </c>
      <c r="D15" s="2" t="s">
        <v>1</v>
      </c>
      <c r="E15" s="2" t="s">
        <v>150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5.299999999999999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19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8" sqref="A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173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6" ht="19.5">
      <c r="A5" s="220" t="s">
        <v>33</v>
      </c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152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4.1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24">
        <f>A10+0.1</f>
        <v>4.199999999999999</v>
      </c>
      <c r="B11" s="2"/>
      <c r="C11" s="2" t="s">
        <v>182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24">
        <f>A11+0.1</f>
        <v>4.299999999999999</v>
      </c>
      <c r="B12" s="2"/>
      <c r="C12" s="2" t="s">
        <v>180</v>
      </c>
      <c r="D12" s="2" t="s">
        <v>1</v>
      </c>
      <c r="E12" s="2" t="s">
        <v>30</v>
      </c>
      <c r="F12" s="2">
        <v>60</v>
      </c>
      <c r="G12" s="4">
        <f>G11+TIME(0,F11,0)</f>
        <v>0.6048611111111111</v>
      </c>
      <c r="H12" s="22"/>
    </row>
    <row r="13" spans="1:8" ht="15" customHeight="1">
      <c r="A13" s="24">
        <f>A12+0.1</f>
        <v>4.399999999999999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5.1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24">
        <f>A15+0.1</f>
        <v>5.199999999999999</v>
      </c>
      <c r="B16" s="2"/>
      <c r="C16" s="2" t="s">
        <v>180</v>
      </c>
      <c r="D16" s="2" t="s">
        <v>1</v>
      </c>
      <c r="E16" s="2" t="s">
        <v>30</v>
      </c>
      <c r="F16" s="2">
        <v>60</v>
      </c>
      <c r="G16" s="4">
        <f>G15+TIME(0,F15,0)</f>
        <v>0.6673611111111111</v>
      </c>
      <c r="H16" s="22"/>
    </row>
    <row r="17" spans="1:8" ht="15" customHeight="1">
      <c r="A17" s="15">
        <f>A15+0.1</f>
        <v>5.199999999999999</v>
      </c>
      <c r="B17" s="2"/>
      <c r="C17" s="2" t="s">
        <v>34</v>
      </c>
      <c r="D17" s="2" t="s">
        <v>1</v>
      </c>
      <c r="E17" s="2" t="s">
        <v>27</v>
      </c>
      <c r="F17" s="2">
        <v>30</v>
      </c>
      <c r="G17" s="4">
        <f>G16+TIME(0,F16,0)</f>
        <v>0.7090277777777777</v>
      </c>
      <c r="H17" s="22"/>
    </row>
    <row r="18" spans="1:8" ht="15" customHeight="1">
      <c r="A18" s="15">
        <f>A17+0.1</f>
        <v>5.299999999999999</v>
      </c>
      <c r="B18" s="2"/>
      <c r="C18" s="2" t="s">
        <v>35</v>
      </c>
      <c r="D18" s="2"/>
      <c r="E18" s="2" t="s">
        <v>27</v>
      </c>
      <c r="F18" s="2">
        <v>30</v>
      </c>
      <c r="G18" s="4">
        <f>G17+TIME(0,F17,0)</f>
        <v>0.7298611111111111</v>
      </c>
      <c r="H18" s="22"/>
    </row>
    <row r="19" spans="1:8" ht="15" customHeight="1">
      <c r="A19" s="15">
        <f>A18+0.1</f>
        <v>5.399999999999999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19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172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5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TIME(16,0,0)</f>
        <v>0.6666666666666666</v>
      </c>
      <c r="H6" s="22"/>
    </row>
    <row r="7" spans="1:8" ht="15" customHeight="1">
      <c r="A7" s="15">
        <f>A6+0.1</f>
        <v>6.199999999999999</v>
      </c>
      <c r="B7" s="2"/>
      <c r="C7" s="2" t="s">
        <v>151</v>
      </c>
      <c r="D7" s="2" t="s">
        <v>1</v>
      </c>
      <c r="E7" s="2" t="s">
        <v>150</v>
      </c>
      <c r="F7" s="2">
        <v>100</v>
      </c>
      <c r="G7" s="4">
        <f>G6+TIME(0,F6,0)</f>
        <v>0.6673611111111111</v>
      </c>
      <c r="H7" s="22"/>
    </row>
    <row r="8" spans="1:8" ht="15" customHeight="1">
      <c r="A8" s="15">
        <f>A7+0.1</f>
        <v>6.299999999999999</v>
      </c>
      <c r="B8" s="2"/>
      <c r="C8" s="2" t="s">
        <v>8</v>
      </c>
      <c r="D8" s="8" t="s">
        <v>3</v>
      </c>
      <c r="E8" s="2" t="s">
        <v>5</v>
      </c>
      <c r="F8" s="2">
        <v>20</v>
      </c>
      <c r="G8" s="4">
        <f>G7+TIME(0,F7,0)</f>
        <v>0.7368055555555555</v>
      </c>
      <c r="H8" s="22"/>
    </row>
    <row r="9" spans="1:8" ht="15" customHeight="1">
      <c r="A9" s="17"/>
      <c r="B9" s="2"/>
      <c r="C9" s="2" t="s">
        <v>179</v>
      </c>
      <c r="D9" s="2"/>
      <c r="E9" s="2"/>
      <c r="F9" s="2"/>
      <c r="G9" s="4"/>
      <c r="H9" s="22"/>
    </row>
    <row r="10" spans="1:8" ht="15" customHeight="1">
      <c r="A10" s="17"/>
      <c r="B10" s="2"/>
      <c r="C10" s="2" t="s">
        <v>9</v>
      </c>
      <c r="D10" s="2"/>
      <c r="E10" s="2"/>
      <c r="F10" s="2"/>
      <c r="G10" s="4"/>
      <c r="H10" s="22"/>
    </row>
    <row r="11" spans="1:8" ht="15">
      <c r="A11" s="17"/>
      <c r="B11" s="2"/>
      <c r="C11" s="2" t="s">
        <v>178</v>
      </c>
      <c r="D11" s="2"/>
      <c r="E11" s="2"/>
      <c r="F11" s="2"/>
      <c r="G11" s="4"/>
      <c r="H11" s="23"/>
    </row>
    <row r="12" spans="1:8" ht="15">
      <c r="A12" s="15">
        <f>A8+0.1</f>
        <v>6.399999999999999</v>
      </c>
      <c r="B12" s="2"/>
      <c r="C12" s="2" t="s">
        <v>16</v>
      </c>
      <c r="D12" s="8" t="s">
        <v>3</v>
      </c>
      <c r="E12" s="2" t="s">
        <v>5</v>
      </c>
      <c r="F12" s="2">
        <v>1</v>
      </c>
      <c r="G12" s="4">
        <f>G8+TIME(0,F8,0)</f>
        <v>0.7506944444444443</v>
      </c>
      <c r="H12" s="23"/>
    </row>
    <row r="13" spans="1:8" ht="15">
      <c r="A13" s="216"/>
      <c r="B13" s="2"/>
      <c r="C13" s="2"/>
      <c r="D13" s="8"/>
      <c r="E13" s="2"/>
      <c r="F13" s="2"/>
      <c r="G13" s="4"/>
      <c r="H13" s="23"/>
    </row>
    <row r="14" spans="1:8" ht="15">
      <c r="A14" s="21" t="s">
        <v>32</v>
      </c>
      <c r="B14" s="2"/>
      <c r="C14" s="2"/>
      <c r="H14" s="23"/>
    </row>
    <row r="15" spans="1:8" s="5" customFormat="1" ht="15">
      <c r="A15" s="21"/>
      <c r="B15" s="2"/>
      <c r="C15" s="2"/>
      <c r="D15"/>
      <c r="E15"/>
      <c r="F15"/>
      <c r="G15"/>
      <c r="H15" s="23"/>
    </row>
    <row r="16" spans="1:8" s="5" customFormat="1" ht="15">
      <c r="A16"/>
      <c r="B16"/>
      <c r="C16"/>
      <c r="D16"/>
      <c r="E16"/>
      <c r="F16"/>
      <c r="G16"/>
      <c r="H16" s="23"/>
    </row>
    <row r="17" spans="1:8" s="5" customFormat="1" ht="15">
      <c r="A17"/>
      <c r="B17"/>
      <c r="C17"/>
      <c r="D17"/>
      <c r="E17"/>
      <c r="F17"/>
      <c r="G17"/>
      <c r="H17" s="23"/>
    </row>
    <row r="18" spans="1:8" s="5" customFormat="1" ht="15">
      <c r="A18"/>
      <c r="B18"/>
      <c r="C18"/>
      <c r="D18"/>
      <c r="E18"/>
      <c r="F18"/>
      <c r="G18"/>
      <c r="H18" s="23"/>
    </row>
    <row r="19" spans="1:8" s="5" customFormat="1" ht="15">
      <c r="A19"/>
      <c r="B19"/>
      <c r="C19"/>
      <c r="D19"/>
      <c r="E19"/>
      <c r="F19"/>
      <c r="G19"/>
      <c r="H19" s="23"/>
    </row>
    <row r="24" spans="1:7" s="10" customFormat="1" ht="15">
      <c r="A24"/>
      <c r="B24"/>
      <c r="C24"/>
      <c r="D24"/>
      <c r="E24"/>
      <c r="F24"/>
      <c r="G24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1">
      <selection activeCell="B10" sqref="B10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4"/>
      <c r="B1" s="224"/>
      <c r="C1" s="225" t="s">
        <v>19</v>
      </c>
      <c r="D1" s="225"/>
      <c r="E1" s="224"/>
    </row>
    <row r="2" spans="1:5" ht="15">
      <c r="A2" s="224"/>
      <c r="B2" s="224"/>
      <c r="C2" s="224"/>
      <c r="D2" s="224"/>
      <c r="E2" s="224"/>
    </row>
    <row r="3" spans="1:5" ht="26.25" thickBot="1">
      <c r="A3" s="226" t="s">
        <v>20</v>
      </c>
      <c r="B3" s="226" t="s">
        <v>18</v>
      </c>
      <c r="C3" s="226" t="s">
        <v>23</v>
      </c>
      <c r="D3" s="226" t="s">
        <v>21</v>
      </c>
      <c r="E3" s="226" t="s">
        <v>22</v>
      </c>
    </row>
    <row r="4" spans="1:5" ht="4.5" customHeight="1" thickTop="1">
      <c r="A4" s="224"/>
      <c r="B4" s="227"/>
      <c r="C4" s="227"/>
      <c r="D4" s="227"/>
      <c r="E4" s="227"/>
    </row>
    <row r="5" spans="1:5" ht="19.5" customHeight="1">
      <c r="A5" s="228">
        <v>1</v>
      </c>
      <c r="B5" s="228" t="s">
        <v>175</v>
      </c>
      <c r="C5" s="228" t="s">
        <v>176</v>
      </c>
      <c r="D5" s="243" t="s">
        <v>174</v>
      </c>
      <c r="E5" s="228">
        <v>35</v>
      </c>
    </row>
    <row r="6" spans="1:5" ht="19.5" customHeight="1">
      <c r="A6" s="228">
        <v>2</v>
      </c>
      <c r="B6" s="228" t="s">
        <v>183</v>
      </c>
      <c r="C6" s="228" t="s">
        <v>186</v>
      </c>
      <c r="D6" s="243" t="s">
        <v>187</v>
      </c>
      <c r="E6" s="228">
        <v>45</v>
      </c>
    </row>
    <row r="7" spans="1:5" ht="19.5" customHeight="1">
      <c r="A7" s="228">
        <v>3</v>
      </c>
      <c r="B7" s="228" t="s">
        <v>184</v>
      </c>
      <c r="C7" s="228" t="s">
        <v>185</v>
      </c>
      <c r="D7" s="228" t="s">
        <v>30</v>
      </c>
      <c r="E7" s="228">
        <v>20</v>
      </c>
    </row>
    <row r="8" spans="1:5" ht="19.5" customHeight="1">
      <c r="A8" s="228">
        <v>4</v>
      </c>
      <c r="B8" s="228"/>
      <c r="C8" s="228"/>
      <c r="D8" s="228"/>
      <c r="E8" s="228"/>
    </row>
    <row r="9" spans="1:5" ht="19.5" customHeight="1">
      <c r="A9" s="228">
        <v>5</v>
      </c>
      <c r="B9" s="228"/>
      <c r="C9" s="228"/>
      <c r="D9" s="228"/>
      <c r="E9" s="228"/>
    </row>
    <row r="10" spans="1:5" ht="19.5" customHeight="1">
      <c r="A10" s="228">
        <v>6</v>
      </c>
      <c r="B10" s="228"/>
      <c r="C10" s="228"/>
      <c r="D10" s="228"/>
      <c r="E10" s="228"/>
    </row>
    <row r="11" spans="1:5" ht="19.5" customHeight="1">
      <c r="A11" s="228">
        <v>7</v>
      </c>
      <c r="B11" s="228"/>
      <c r="C11" s="228"/>
      <c r="D11" s="228"/>
      <c r="E11" s="228"/>
    </row>
    <row r="12" spans="1:5" ht="19.5" customHeight="1">
      <c r="A12" s="228">
        <v>8</v>
      </c>
      <c r="B12" s="228"/>
      <c r="C12" s="228"/>
      <c r="D12" s="228"/>
      <c r="E12" s="228"/>
    </row>
    <row r="13" spans="1:5" ht="19.5" customHeight="1">
      <c r="A13" s="228">
        <v>9</v>
      </c>
      <c r="B13" s="228"/>
      <c r="C13" s="228"/>
      <c r="D13" s="228"/>
      <c r="E13" s="228"/>
    </row>
    <row r="14" spans="1:5" ht="19.5" customHeight="1">
      <c r="A14" s="228">
        <v>10</v>
      </c>
      <c r="B14" s="228"/>
      <c r="C14" s="228"/>
      <c r="D14" s="228"/>
      <c r="E14" s="228"/>
    </row>
    <row r="15" spans="1:5" ht="19.5" customHeight="1">
      <c r="A15" s="228">
        <v>11</v>
      </c>
      <c r="B15" s="228"/>
      <c r="C15" s="228"/>
      <c r="D15" s="228"/>
      <c r="E15" s="228"/>
    </row>
    <row r="16" spans="1:5" ht="19.5" customHeight="1">
      <c r="A16" s="228">
        <v>12</v>
      </c>
      <c r="B16" s="228"/>
      <c r="C16" s="228"/>
      <c r="D16" s="228"/>
      <c r="E16" s="228"/>
    </row>
    <row r="17" spans="1:5" ht="19.5" customHeight="1">
      <c r="A17" s="228">
        <v>13</v>
      </c>
      <c r="B17" s="228"/>
      <c r="C17" s="228"/>
      <c r="D17" s="228"/>
      <c r="E17" s="228"/>
    </row>
    <row r="18" spans="1:5" ht="19.5" customHeight="1">
      <c r="A18" s="228">
        <v>14</v>
      </c>
      <c r="B18" s="228"/>
      <c r="C18" s="228"/>
      <c r="D18" s="228"/>
      <c r="E18" s="228"/>
    </row>
    <row r="19" spans="1:5" ht="19.5" customHeight="1" thickBot="1">
      <c r="A19" s="228">
        <v>15</v>
      </c>
      <c r="B19" s="228"/>
      <c r="C19" s="228"/>
      <c r="D19" s="228"/>
      <c r="E19" s="228"/>
    </row>
    <row r="20" spans="1:5" ht="19.5" customHeight="1" thickTop="1">
      <c r="A20" s="229" t="s">
        <v>24</v>
      </c>
      <c r="B20" s="229"/>
      <c r="C20" s="229"/>
      <c r="D20" s="229"/>
      <c r="E20" s="229">
        <f>SUM(E5:E19)</f>
        <v>100</v>
      </c>
    </row>
    <row r="21" spans="1:5" ht="19.5" customHeight="1">
      <c r="A21" s="218"/>
      <c r="B21" s="218"/>
      <c r="C21" s="218"/>
      <c r="D21" s="218"/>
      <c r="E21" s="218"/>
    </row>
    <row r="22" spans="1:5" ht="19.5" customHeight="1">
      <c r="A22" s="218" t="s">
        <v>148</v>
      </c>
      <c r="B22" s="218"/>
      <c r="C22" s="218"/>
      <c r="D22" s="218"/>
      <c r="E22" s="218">
        <v>160</v>
      </c>
    </row>
    <row r="23" spans="1:5" ht="19.5" customHeight="1">
      <c r="A23" s="218" t="s">
        <v>149</v>
      </c>
      <c r="B23" s="218"/>
      <c r="C23" s="218"/>
      <c r="D23" s="218"/>
      <c r="E23" s="218">
        <f>E22-E20</f>
        <v>60</v>
      </c>
    </row>
    <row r="24" spans="1:5" ht="19.5" customHeight="1">
      <c r="A24" s="218"/>
      <c r="B24" s="218"/>
      <c r="C24" s="218"/>
      <c r="D24" s="218"/>
      <c r="E24" s="218"/>
    </row>
    <row r="25" spans="1:5" ht="19.5" customHeight="1">
      <c r="A25" s="218"/>
      <c r="B25" s="218"/>
      <c r="C25" s="218"/>
      <c r="D25" s="218"/>
      <c r="E25" s="218"/>
    </row>
    <row r="26" spans="1:5" ht="19.5" customHeight="1">
      <c r="A26" s="218"/>
      <c r="B26" s="218"/>
      <c r="C26" s="218"/>
      <c r="D26" s="218"/>
      <c r="E26" s="218"/>
    </row>
    <row r="27" spans="1:5" ht="19.5" customHeight="1">
      <c r="A27" s="218"/>
      <c r="B27" s="218"/>
      <c r="C27" s="218"/>
      <c r="D27" s="218"/>
      <c r="E27" s="218"/>
    </row>
    <row r="28" spans="1:5" ht="19.5" customHeight="1">
      <c r="A28" s="218"/>
      <c r="B28" s="218"/>
      <c r="C28" s="218"/>
      <c r="D28" s="218"/>
      <c r="E28" s="218"/>
    </row>
    <row r="29" spans="1:5" ht="19.5" customHeight="1">
      <c r="A29" s="218"/>
      <c r="B29" s="218"/>
      <c r="C29" s="218"/>
      <c r="D29" s="218"/>
      <c r="E29" s="218"/>
    </row>
    <row r="30" spans="1:5" ht="19.5" customHeight="1">
      <c r="A30" s="218"/>
      <c r="B30" s="218"/>
      <c r="C30" s="218"/>
      <c r="D30" s="218"/>
      <c r="E30" s="218"/>
    </row>
    <row r="31" spans="1:5" ht="19.5" customHeight="1">
      <c r="A31" s="218"/>
      <c r="B31" s="218"/>
      <c r="C31" s="218"/>
      <c r="D31" s="218"/>
      <c r="E31" s="218"/>
    </row>
    <row r="32" spans="1:5" ht="19.5" customHeight="1">
      <c r="A32" s="218"/>
      <c r="B32" s="218"/>
      <c r="C32" s="218"/>
      <c r="D32" s="218"/>
      <c r="E32" s="218"/>
    </row>
    <row r="33" spans="1:5" ht="19.5" customHeight="1">
      <c r="A33" s="218"/>
      <c r="B33" s="218"/>
      <c r="C33" s="218"/>
      <c r="D33" s="218"/>
      <c r="E33" s="218"/>
    </row>
    <row r="34" spans="1:5" ht="19.5" customHeight="1">
      <c r="A34" s="218"/>
      <c r="B34" s="218"/>
      <c r="C34" s="218"/>
      <c r="D34" s="218"/>
      <c r="E34" s="218"/>
    </row>
    <row r="35" spans="1:5" ht="19.5" customHeight="1">
      <c r="A35" s="218"/>
      <c r="B35" s="218"/>
      <c r="C35" s="218"/>
      <c r="D35" s="218"/>
      <c r="E35" s="218"/>
    </row>
    <row r="36" spans="1:5" ht="19.5" customHeight="1">
      <c r="A36" s="218"/>
      <c r="B36" s="218"/>
      <c r="C36" s="218"/>
      <c r="D36" s="218"/>
      <c r="E36" s="218"/>
    </row>
    <row r="37" spans="2:5" ht="19.5" customHeight="1">
      <c r="B37" s="217"/>
      <c r="C37" s="217"/>
      <c r="D37" s="217"/>
      <c r="E37" s="217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March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2005-03-16T17:19:47Z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