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9855" tabRatio="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<sst xmlns="http://schemas.openxmlformats.org/spreadsheetml/2006/main" count="35" uniqueCount="24">
  <si>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Frequency band</t>
  </si>
  <si>
    <t>Chip rate</t>
  </si>
  <si>
    <t>Modulation</t>
  </si>
  <si>
    <t>Bit-rate (kbit/s)</t>
  </si>
  <si>
    <t>Symbol-rate (ksymbol/s)</t>
  </si>
  <si>
    <t>Symbols</t>
  </si>
  <si>
    <r>
      <t xml:space="preserve"> </t>
    </r>
    <r>
      <rPr>
        <sz val="9"/>
        <color indexed="8"/>
        <rFont val="Arial"/>
        <family val="0"/>
      </rPr>
      <t xml:space="preserve">Binary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</si>
  <si>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5-bit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</si>
  <si>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16-ary Orthogonal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</si>
  <si>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868–868.6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</si>
  <si>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BPSK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</si>
  <si>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902–928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</si>
  <si>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PSSS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</si>
  <si>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O-QPSK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</si>
  <si>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2400–2483.5 </t>
    </r>
    <r>
      <rPr>
        <sz val="10"/>
        <rFont val="Arial"/>
        <family val="0"/>
      </rPr>
      <t xml:space="preserve"> </t>
    </r>
  </si>
  <si>
    <t>#bits/symbol</t>
  </si>
  <si>
    <t>Maximum payload duration [us]</t>
  </si>
  <si>
    <t>Preamble-duration / Payloadduration</t>
  </si>
  <si>
    <r>
      <t xml:space="preserve"> 20</t>
    </r>
    <r>
      <rPr>
        <sz val="9"/>
        <color indexed="8"/>
        <rFont val="Arial"/>
        <family val="0"/>
      </rPr>
      <t xml:space="preserve">-bit </t>
    </r>
    <r>
      <rPr>
        <sz val="10"/>
        <rFont val="Arial"/>
        <family val="0"/>
      </rPr>
      <t xml:space="preserve"> </t>
    </r>
  </si>
  <si>
    <t>This Excel sheet contains calculations showing the duration of the preamble sequence, compared to the duration of the maximum length PHY payload.</t>
  </si>
  <si>
    <t>Columns I and K may be the most interesting ones</t>
  </si>
  <si>
    <t>This Excel sheet contains the PHY specifications from 802.15.4b D1, in combination with the updated PSSS version in docmument '15-05-0216-01-004b-psss-proposal-short-915-mhz-and-868-mhz-both-250-kbs'</t>
  </si>
  <si>
    <t>Preamble length [us]</t>
  </si>
  <si>
    <t>Preamble length [bits]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</si>
</sst>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8.28125" style="0" customWidth="1"/>
    <col min="2" max="2" width="11.00390625" style="0" customWidth="1"/>
    <col min="3" max="3" width="13.421875" style="0" customWidth="1"/>
    <col min="4" max="4" width="15.28125" style="0" customWidth="1"/>
    <col min="5" max="5" width="23.8515625" style="0" customWidth="1"/>
    <col min="6" max="6" width="20.7109375" style="0" customWidth="1"/>
    <col min="7" max="7" width="14.00390625" style="0" customWidth="1"/>
    <col min="8" max="8" width="27.28125" style="0" customWidth="1"/>
    <col min="9" max="9" width="20.57421875" style="0" customWidth="1"/>
    <col min="10" max="10" width="27.8515625" style="0" customWidth="1"/>
    <col min="11" max="11" width="31.28125" style="0" customWidth="1"/>
  </cols>
  <sheetData>
    <row r="1" ht="12.75">
      <c r="A1" t="s">
        <v>19</v>
      </c>
    </row>
    <row r="2" ht="12.75">
      <c r="A2" t="s">
        <v>21</v>
      </c>
    </row>
    <row r="3" ht="12.75">
      <c r="A3" t="s">
        <v>20</v>
      </c>
    </row>
    <row r="5" spans="1:11" ht="12.7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15</v>
      </c>
      <c r="H5" t="s">
        <v>23</v>
      </c>
      <c r="I5" t="s">
        <v>22</v>
      </c>
      <c r="J5" t="s">
        <v>16</v>
      </c>
      <c r="K5" t="s">
        <v>17</v>
      </c>
    </row>
    <row r="6" spans="1:11" ht="12.75">
      <c r="A6" t="s">
        <v>9</v>
      </c>
      <c r="B6">
        <v>300</v>
      </c>
      <c r="C6" t="s">
        <v>10</v>
      </c>
      <c r="D6" s="2">
        <v>20</v>
      </c>
      <c r="E6" s="2">
        <v>20</v>
      </c>
      <c r="F6" t="s">
        <v>6</v>
      </c>
      <c r="G6">
        <f aca="true" t="shared" si="0" ref="G6:G11">D6/E6</f>
        <v>1</v>
      </c>
      <c r="H6">
        <v>32</v>
      </c>
      <c r="I6">
        <f aca="true" t="shared" si="1" ref="I6:I11">H6/D6*1000</f>
        <v>1600</v>
      </c>
      <c r="J6">
        <f>128*8/D6*1000</f>
        <v>51200</v>
      </c>
      <c r="K6" s="3">
        <f>I6/J6</f>
        <v>0.03125</v>
      </c>
    </row>
    <row r="7" spans="1:11" ht="12.75">
      <c r="A7" t="s">
        <v>11</v>
      </c>
      <c r="B7">
        <v>600</v>
      </c>
      <c r="C7" t="s">
        <v>10</v>
      </c>
      <c r="D7" s="2">
        <v>40</v>
      </c>
      <c r="E7" s="2">
        <v>40</v>
      </c>
      <c r="F7" t="s">
        <v>6</v>
      </c>
      <c r="G7">
        <f t="shared" si="0"/>
        <v>1</v>
      </c>
      <c r="H7">
        <v>32</v>
      </c>
      <c r="I7">
        <f t="shared" si="1"/>
        <v>800</v>
      </c>
      <c r="J7">
        <f aca="true" t="shared" si="2" ref="J7:J12">128*8/D7*1000</f>
        <v>25600</v>
      </c>
      <c r="K7" s="3">
        <f aca="true" t="shared" si="3" ref="K7:K12">I7/J7</f>
        <v>0.03125</v>
      </c>
    </row>
    <row r="8" spans="1:11" ht="12.75">
      <c r="A8" t="s">
        <v>9</v>
      </c>
      <c r="B8">
        <v>400</v>
      </c>
      <c r="C8" t="s">
        <v>12</v>
      </c>
      <c r="D8" s="2">
        <v>250</v>
      </c>
      <c r="E8" s="2">
        <v>12.5</v>
      </c>
      <c r="F8" t="s">
        <v>18</v>
      </c>
      <c r="G8">
        <f t="shared" si="0"/>
        <v>20</v>
      </c>
      <c r="H8">
        <f>8*G8</f>
        <v>160</v>
      </c>
      <c r="I8">
        <f t="shared" si="1"/>
        <v>640</v>
      </c>
      <c r="J8">
        <f t="shared" si="2"/>
        <v>4096</v>
      </c>
      <c r="K8" s="3">
        <f t="shared" si="3"/>
        <v>0.15625</v>
      </c>
    </row>
    <row r="9" spans="1:11" ht="12.75">
      <c r="A9" t="s">
        <v>11</v>
      </c>
      <c r="B9">
        <v>1600</v>
      </c>
      <c r="C9" t="s">
        <v>12</v>
      </c>
      <c r="D9" s="2">
        <v>250</v>
      </c>
      <c r="E9" s="2">
        <v>50</v>
      </c>
      <c r="F9" t="s">
        <v>7</v>
      </c>
      <c r="G9">
        <f t="shared" si="0"/>
        <v>5</v>
      </c>
      <c r="H9">
        <f>8*G9</f>
        <v>40</v>
      </c>
      <c r="I9">
        <f t="shared" si="1"/>
        <v>160</v>
      </c>
      <c r="J9">
        <f t="shared" si="2"/>
        <v>4096</v>
      </c>
      <c r="K9" s="3">
        <f t="shared" si="3"/>
        <v>0.0390625</v>
      </c>
    </row>
    <row r="10" spans="1:11" ht="12.75">
      <c r="A10" t="s">
        <v>9</v>
      </c>
      <c r="B10">
        <v>400</v>
      </c>
      <c r="C10" t="s">
        <v>13</v>
      </c>
      <c r="D10" s="2">
        <v>100</v>
      </c>
      <c r="E10" s="2">
        <v>25</v>
      </c>
      <c r="F10" t="s">
        <v>8</v>
      </c>
      <c r="G10">
        <f t="shared" si="0"/>
        <v>4</v>
      </c>
      <c r="H10">
        <v>32</v>
      </c>
      <c r="I10">
        <f t="shared" si="1"/>
        <v>320</v>
      </c>
      <c r="J10">
        <f t="shared" si="2"/>
        <v>10240</v>
      </c>
      <c r="K10" s="3">
        <f t="shared" si="3"/>
        <v>0.03125</v>
      </c>
    </row>
    <row r="11" spans="1:11" ht="12.75">
      <c r="A11" t="s">
        <v>11</v>
      </c>
      <c r="B11">
        <v>1000</v>
      </c>
      <c r="C11" t="s">
        <v>13</v>
      </c>
      <c r="D11" s="2">
        <v>250</v>
      </c>
      <c r="E11" s="2">
        <v>62.5</v>
      </c>
      <c r="F11" t="s">
        <v>8</v>
      </c>
      <c r="G11">
        <f t="shared" si="0"/>
        <v>4</v>
      </c>
      <c r="H11">
        <v>32</v>
      </c>
      <c r="I11">
        <f t="shared" si="1"/>
        <v>128</v>
      </c>
      <c r="J11">
        <f t="shared" si="2"/>
        <v>4096</v>
      </c>
      <c r="K11" s="3">
        <f t="shared" si="3"/>
        <v>0.03125</v>
      </c>
    </row>
    <row r="12" spans="1:11" ht="12.75">
      <c r="A12" t="s">
        <v>14</v>
      </c>
      <c r="B12">
        <v>2000</v>
      </c>
      <c r="C12" t="s">
        <v>13</v>
      </c>
      <c r="D12" s="2">
        <v>250</v>
      </c>
      <c r="E12" s="2">
        <v>62.5</v>
      </c>
      <c r="F12" t="s">
        <v>8</v>
      </c>
      <c r="G12">
        <f>D12/E12</f>
        <v>4</v>
      </c>
      <c r="H12">
        <v>32</v>
      </c>
      <c r="I12">
        <f>H12/D12*1000</f>
        <v>128</v>
      </c>
      <c r="J12">
        <f t="shared" si="2"/>
        <v>4096</v>
      </c>
      <c r="K12" s="3">
        <f t="shared" si="3"/>
        <v>0.03125</v>
      </c>
    </row>
    <row r="19" spans="4:5" ht="12.75">
      <c r="D19" s="1"/>
      <c r="E19" s="1"/>
    </row>
    <row r="20" spans="4:5" ht="12.75">
      <c r="D20" s="1"/>
      <c r="E20" s="1"/>
    </row>
    <row r="21" spans="4:5" ht="12.75">
      <c r="D21" s="1"/>
      <c r="E21" s="1"/>
    </row>
    <row r="22" spans="4:5" ht="12.75">
      <c r="D22" s="1"/>
      <c r="E22" s="1"/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Chipcon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Janbu</dc:creator>
  <cp:keywords/>
  <dc:description/>
  <cp:lastModifiedBy>Øyvind Janbu</cp:lastModifiedBy>
  <dcterms:created xsi:type="dcterms:W3CDTF">2005-04-27T11:25:20Z</dcterms:created>
  <dcterms:modified xsi:type="dcterms:W3CDTF">2005-04-28T15:39:52Z</dcterms:modified>
  <cp:category/>
  <cp:version/>
  <cp:contentType/>
  <cp:contentStatus/>
</cp:coreProperties>
</file>