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Agendas'!$C$16:$C$58</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Agendas'!$B$2:$I$103</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Info'!$A$1:$D$12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Agendas'!$C$2:$I$58</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Agendas'!$C$2:$I$58</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Agendas'!$16:$50,'802.18 WG Agendas'!$57:$58,'802.18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Agendas'!$C$2:$I$58</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Agendas'!$16:$50</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Agendas'!$C$2:$I$58</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Agendas'!$C$2:$I$58</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Agendas'!$C$2:$I$58</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Agendas'!$16:$50,'802.18 WG Agendas'!$57:$58,'802.18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Agendas'!$C$2:$I$58</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Agendas'!$57:$58,'802.18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Agendas'!$C$2:$I$58</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<sst xmlns="http://schemas.openxmlformats.org/spreadsheetml/2006/main" count="313" uniqueCount="199">
  <si>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</si>
  <si>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</si>
  <si>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</si>
  <si>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</si>
  <si>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</si>
  <si>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</si>
  <si>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</si>
  <si>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</si>
  <si>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11:00-11:30</t>
  </si>
  <si>
    <t>11:30-12:00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</si>
  <si>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</si>
  <si>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</si>
  <si>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</si>
  <si>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</si>
  <si>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</si>
  <si>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</si>
  <si>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</si>
  <si>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</si>
  <si>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</si>
  <si>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</si>
  <si>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</si>
  <si>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</si>
  <si>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</si>
  <si>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</si>
  <si>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</si>
  <si>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</si>
  <si>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</si>
  <si>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</si>
  <si>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</si>
  <si>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</si>
  <si>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</si>
  <si>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</si>
  <si>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</si>
  <si>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</si>
  <si>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</si>
  <si>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</si>
  <si>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</si>
  <si>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</si>
  <si>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</si>
  <si>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</si>
  <si>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</si>
  <si>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</si>
  <si>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</si>
  <si>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</si>
  <si>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</si>
  <si>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</si>
  <si>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</si>
  <si>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</si>
  <si>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</si>
  <si>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</si>
  <si>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</si>
  <si>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</si>
  <si>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</si>
  <si>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</si>
  <si>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</si>
  <si>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</si>
  <si>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</si>
  <si>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</si>
  <si>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</si>
  <si>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</si>
  <si>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</si>
  <si>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</si>
  <si>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</si>
  <si>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</si>
  <si>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</si>
  <si>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</si>
  <si>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</si>
  <si>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</si>
  <si>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</si>
  <si>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</si>
  <si>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</si>
  <si>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</si>
  <si>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</si>
  <si>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</si>
  <si>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</si>
  <si>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</si>
  <si>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</si>
  <si>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</si>
  <si>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</si>
  <si>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</si>
  <si>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</si>
  <si>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</si>
  <si>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</si>
  <si>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</si>
  <si>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</si>
  <si>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</si>
  <si>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</si>
  <si>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</si>
  <si>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</si>
  <si>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</si>
  <si>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</si>
  <si>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</si>
  <si>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</si>
  <si>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</si>
  <si>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</si>
  <si>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R0</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</si>
  <si>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</si>
  <si>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</si>
  <si>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</si>
  <si>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</si>
  <si>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</si>
  <si>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</si>
  <si>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</si>
  <si>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</si>
  <si>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</si>
  <si>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</si>
  <si>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</si>
  <si>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</si>
  <si>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</si>
  <si>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</si>
  <si>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</si>
  <si>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</si>
  <si>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</si>
  <si>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</si>
  <si>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</si>
  <si>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</si>
  <si>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</si>
  <si>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</si>
  <si>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</si>
  <si>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May 16 - 20, 2005</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</si>
  <si>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</si>
  <si>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</si>
  <si>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</si>
  <si>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</si>
  <si>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</si>
  <si>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</si>
  <si>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</si>
  <si>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</si>
  <si>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</si>
  <si>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</si>
  <si>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12:00-13:00</t>
  </si>
  <si>
    <t>IEEE 802.18 WORKING GROUP OFFICERS</t>
  </si>
  <si>
    <t>TAG SESSION #</t>
  </si>
  <si>
    <t>BEGIN GENERAL WORKING MEETINGS OF 802.18</t>
  </si>
  <si>
    <t>March 11 - 16, 2007</t>
  </si>
  <si>
    <t>802.11/.15/.22 Closing Plenary</t>
  </si>
  <si>
    <t>Joint opening plenary</t>
  </si>
  <si>
    <t>13:30-15:30</t>
  </si>
  <si>
    <t>16:00-18:00</t>
  </si>
  <si>
    <t>Closing plenary</t>
  </si>
  <si>
    <t>12:30-13:30</t>
  </si>
  <si>
    <t>Orlando, FL, USA</t>
  </si>
  <si>
    <t>July 15 - 20, 2007</t>
  </si>
  <si>
    <t>San Francisco, CA, USA</t>
  </si>
  <si>
    <t>September 16 - 21, 2007</t>
  </si>
  <si>
    <t>Waikoloa, HI, USA</t>
  </si>
  <si>
    <t>November 11 - 16, 2007</t>
  </si>
  <si>
    <t>Atanta, GA, USA</t>
  </si>
  <si>
    <t>Wireless Leadership Meeting</t>
  </si>
  <si>
    <t>802.18 opening plenary</t>
  </si>
  <si>
    <t>May 13 - 18, 2007</t>
  </si>
  <si>
    <t>Montreal, Canada</t>
  </si>
  <si>
    <t>Volunteers/Assignments for work between now and January</t>
  </si>
  <si>
    <t>802.11/802.15 Mid-Week Plenary</t>
  </si>
  <si>
    <t xml:space="preserve">Chair - Michael Lynch </t>
  </si>
  <si>
    <t>Peter Murray</t>
  </si>
  <si>
    <t>+1 (908) 232-9054</t>
  </si>
  <si>
    <t>January, 2008</t>
  </si>
  <si>
    <t>Sydney, AUS ?</t>
  </si>
  <si>
    <t>Dinner Break</t>
  </si>
  <si>
    <t>802.18 IMT Advanced Requirements</t>
  </si>
  <si>
    <t>802.18 OPENING PLENARY AGENDA - Monday, January 15, 2007, 10:30 a.m. - 12:30 p.m.</t>
  </si>
  <si>
    <t>Murray</t>
  </si>
  <si>
    <t xml:space="preserve">      Resolution of 60 GHz filing with FCC</t>
  </si>
  <si>
    <t>IEEE 802.18 RR VIce Chair Pro Tem</t>
  </si>
  <si>
    <t xml:space="preserve">Motorola                                                                          650 Shackamaxon Drive                                                                                                    Westfield, NJ 07090  </t>
  </si>
  <si>
    <t>ANY OLD BUSINESS?</t>
  </si>
  <si>
    <t>NEXT SESSION  PLENARY MARCH 11 - 16, ORLANDO, FLORIDA</t>
  </si>
  <si>
    <t xml:space="preserve">      Joint meeting with .16h, .11y (?)</t>
  </si>
  <si>
    <t xml:space="preserve">      ANY OTHER NEW BUSINESS/TOPICS?</t>
  </si>
  <si>
    <t>REVIEW AND APPROVE THE 802.18 MINUTES OF November, 2006 SESSION</t>
  </si>
  <si>
    <t>Lynch/Murray</t>
  </si>
  <si>
    <t xml:space="preserve">                Orlando, FL</t>
  </si>
  <si>
    <t>March 12 - 15, 2007</t>
  </si>
  <si>
    <t>Plenary</t>
  </si>
  <si>
    <t>petermurr@mac.com</t>
  </si>
  <si>
    <t>FUTURE SESSION VENUES FOR THE RR-TAG</t>
  </si>
  <si>
    <t>Orlando, FL</t>
  </si>
  <si>
    <t>SUNDAY (11th)</t>
  </si>
  <si>
    <t>MONDAY (12th)</t>
  </si>
  <si>
    <t>TUESDAY (13th)</t>
  </si>
  <si>
    <t>WEDNESDAY (14th)</t>
  </si>
  <si>
    <t>THURSDAY (15th)</t>
  </si>
  <si>
    <t>FRIDAY (16th)</t>
  </si>
  <si>
    <t>Second meeting on IEEE 802 submitting an input to ITU-R WP8F on IMT requirements</t>
  </si>
  <si>
    <t>Status of 802.22 comments on U.S. FCC TV band"white space" FNPRM</t>
  </si>
  <si>
    <t>Prepare comments to FDA</t>
  </si>
  <si>
    <t>Completion of 60 GHz filing to FCC</t>
  </si>
  <si>
    <t>Results of EC email ballot(s) after London</t>
  </si>
  <si>
    <t>Update on NZ 2.3 GHz</t>
  </si>
  <si>
    <t xml:space="preserve">      Status of any EC email ballots</t>
  </si>
  <si>
    <t xml:space="preserve">      Status of 802.22 comments on TV "white spaces" FNPRM</t>
  </si>
  <si>
    <t>Raab/ALL</t>
  </si>
  <si>
    <t xml:space="preserve">      Review FDA RF document</t>
  </si>
  <si>
    <t xml:space="preserve">      Write response to FCC regarding 60 GHz filing - using Baldwin's material</t>
  </si>
  <si>
    <t>802.18 CLOSING AGENDA - Thursday, March 15,  4:00 PM -  6:00 PM</t>
  </si>
  <si>
    <t xml:space="preserve">      Editor assignments</t>
  </si>
  <si>
    <t xml:space="preserve">       Discussion of schedule for IMT Advanced </t>
  </si>
  <si>
    <t xml:space="preserve">       Discussion of document approval process</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</si>
</sst>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6">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9"/>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
      <patternFill patternType="solid">
        <fgColor indexed="42"/>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color indexed="63"/>
      </left>
      <right style="medium"/>
      <top style="medium"/>
      <bottom>
        <color indexed="63"/>
      </bottom>
    </border>
    <border>
      <left style="medium"/>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medium"/>
      <right>
        <color indexed="63"/>
      </right>
      <top>
        <color indexed="63"/>
      </top>
      <bottom style="thin"/>
    </border>
    <border>
      <left>
        <color indexed="63"/>
      </left>
      <right style="medium"/>
      <top>
        <color indexed="63"/>
      </top>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5">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7"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1" fillId="6" borderId="0" xfId="0" applyFont="1" applyFill="1" applyAlignment="1">
      <alignment vertical="center"/>
    </xf>
    <xf numFmtId="0" fontId="51" fillId="6" borderId="0" xfId="0" applyFont="1" applyFill="1" applyAlignment="1">
      <alignment horizontal="center" vertical="center"/>
    </xf>
    <xf numFmtId="0" fontId="51" fillId="6" borderId="0" xfId="0" applyFont="1" applyFill="1" applyAlignment="1">
      <alignment horizontal="right" vertical="center"/>
    </xf>
    <xf numFmtId="0" fontId="52" fillId="6" borderId="0" xfId="0" applyFont="1" applyFill="1" applyAlignment="1">
      <alignment vertical="center"/>
    </xf>
    <xf numFmtId="0" fontId="52" fillId="6" borderId="0" xfId="0" applyFont="1" applyFill="1" applyAlignment="1">
      <alignment horizontal="left" vertical="center"/>
    </xf>
    <xf numFmtId="0" fontId="52" fillId="6" borderId="0" xfId="0" applyFont="1" applyFill="1" applyAlignment="1">
      <alignment horizontal="right" vertical="center"/>
    </xf>
    <xf numFmtId="0" fontId="52" fillId="6" borderId="0" xfId="0" applyFont="1" applyFill="1" applyAlignment="1" quotePrefix="1">
      <alignment horizontal="left" vertical="center" indent="2"/>
    </xf>
    <xf numFmtId="0" fontId="52" fillId="6" borderId="0" xfId="0" applyFont="1" applyFill="1" applyAlignment="1">
      <alignment horizontal="left" vertical="center" indent="2"/>
    </xf>
    <xf numFmtId="0" fontId="53" fillId="6" borderId="0" xfId="0" applyFont="1" applyFill="1" applyAlignment="1">
      <alignment vertical="center"/>
    </xf>
    <xf numFmtId="0" fontId="53" fillId="6" borderId="0" xfId="0" applyFont="1" applyFill="1" applyAlignment="1">
      <alignment horizontal="center" vertical="center"/>
    </xf>
    <xf numFmtId="0" fontId="53"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40" fillId="3" borderId="0" xfId="0" applyFont="1" applyFill="1" applyAlignment="1">
      <alignment vertical="center"/>
    </xf>
    <xf numFmtId="164" fontId="40"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40"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8" fillId="7" borderId="47" xfId="0" applyFont="1" applyFill="1" applyBorder="1" applyAlignment="1">
      <alignment horizontal="center" vertical="center"/>
    </xf>
    <xf numFmtId="0" fontId="62" fillId="4" borderId="35" xfId="0" applyFont="1" applyFill="1" applyBorder="1" applyAlignment="1">
      <alignment horizontal="left" vertical="center" indent="2"/>
    </xf>
    <xf numFmtId="0" fontId="63" fillId="4" borderId="36" xfId="0" applyFont="1" applyFill="1" applyBorder="1" applyAlignment="1">
      <alignment/>
    </xf>
    <xf numFmtId="0" fontId="63" fillId="4" borderId="37" xfId="0" applyFont="1" applyFill="1" applyBorder="1" applyAlignment="1">
      <alignment/>
    </xf>
    <xf numFmtId="0" fontId="37" fillId="23" borderId="42" xfId="0" applyFont="1" applyFill="1" applyBorder="1" applyAlignment="1">
      <alignment vertical="center" wrapText="1"/>
    </xf>
    <xf numFmtId="0" fontId="19" fillId="23" borderId="42" xfId="0" applyFont="1" applyFill="1" applyBorder="1" applyAlignment="1">
      <alignment/>
    </xf>
    <xf numFmtId="0" fontId="65"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9"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3"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2"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56" fillId="23" borderId="0" xfId="0" applyFont="1" applyFill="1" applyBorder="1" applyAlignment="1">
      <alignment vertical="center"/>
    </xf>
    <xf numFmtId="0" fontId="37" fillId="23" borderId="0" xfId="0" applyFont="1" applyFill="1" applyBorder="1" applyAlignment="1">
      <alignment horizontal="center" vertical="center"/>
    </xf>
    <xf numFmtId="0" fontId="12" fillId="6" borderId="33" xfId="0" applyFont="1" applyFill="1" applyBorder="1" applyAlignment="1">
      <alignment horizontal="center" vertical="center"/>
    </xf>
    <xf numFmtId="0" fontId="30" fillId="3" borderId="0" xfId="0" applyFont="1" applyFill="1" applyAlignment="1">
      <alignment/>
    </xf>
    <xf numFmtId="0" fontId="74"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9" fillId="2" borderId="0" xfId="22" applyNumberFormat="1" applyFont="1" applyFill="1" applyBorder="1" applyAlignment="1" applyProtection="1">
      <alignment horizontal="left" vertical="center"/>
      <protection/>
    </xf>
    <xf numFmtId="0" fontId="39" fillId="2" borderId="0" xfId="0" applyFont="1" applyFill="1" applyBorder="1" applyAlignment="1">
      <alignment horizontal="left" vertical="center"/>
    </xf>
    <xf numFmtId="164" fontId="39" fillId="2" borderId="0" xfId="22" applyFont="1" applyFill="1" applyBorder="1" applyAlignment="1">
      <alignment horizontal="left" vertical="center" indent="2"/>
      <protection/>
    </xf>
    <xf numFmtId="164" fontId="39" fillId="2" borderId="0" xfId="0" applyNumberFormat="1" applyFont="1" applyFill="1" applyBorder="1" applyAlignment="1" applyProtection="1">
      <alignment horizontal="left" vertical="center"/>
      <protection/>
    </xf>
    <xf numFmtId="164" fontId="39"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40"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9"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6" fillId="23" borderId="43" xfId="0" applyFont="1" applyFill="1" applyBorder="1" applyAlignment="1">
      <alignment horizontal="center" vertical="center"/>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5"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3"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3" fillId="2" borderId="51" xfId="21" applyFont="1" applyFill="1" applyBorder="1" applyAlignment="1">
      <alignment horizontal="left" vertical="top" wrapText="1"/>
    </xf>
    <xf numFmtId="0" fontId="0" fillId="0" borderId="0" xfId="0" applyAlignment="1">
      <alignment/>
    </xf>
    <xf numFmtId="164" fontId="70" fillId="0" borderId="0" xfId="24" applyFont="1" applyAlignment="1">
      <alignment horizontal="justify" wrapText="1"/>
      <protection/>
    </xf>
    <xf numFmtId="0" fontId="72" fillId="6" borderId="0" xfId="0" applyFont="1" applyFill="1" applyBorder="1" applyAlignment="1">
      <alignment horizontal="left" wrapText="1"/>
    </xf>
    <xf numFmtId="0" fontId="54" fillId="24" borderId="16" xfId="0" applyFont="1" applyFill="1" applyBorder="1" applyAlignment="1">
      <alignment horizontal="center" vertical="center"/>
    </xf>
    <xf numFmtId="0" fontId="54" fillId="24" borderId="46" xfId="0" applyFont="1" applyFill="1" applyBorder="1" applyAlignment="1">
      <alignment horizontal="center" vertical="center"/>
    </xf>
    <xf numFmtId="0" fontId="54" fillId="24" borderId="52" xfId="0" applyFont="1" applyFill="1" applyBorder="1" applyAlignment="1">
      <alignment horizontal="center" vertical="center"/>
    </xf>
    <xf numFmtId="0" fontId="54" fillId="24" borderId="32" xfId="0" applyFont="1" applyFill="1" applyBorder="1" applyAlignment="1">
      <alignment horizontal="center" vertical="center"/>
    </xf>
    <xf numFmtId="0" fontId="54" fillId="24" borderId="33" xfId="0" applyFont="1" applyFill="1" applyBorder="1" applyAlignment="1">
      <alignment horizontal="center" vertical="center"/>
    </xf>
    <xf numFmtId="0" fontId="54" fillId="24" borderId="34" xfId="0" applyFont="1" applyFill="1" applyBorder="1" applyAlignment="1">
      <alignment horizontal="center" vertical="center"/>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2"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6" fillId="7" borderId="1" xfId="0" applyFont="1" applyFill="1" applyBorder="1" applyAlignment="1">
      <alignment horizontal="center" vertical="center" wrapText="1"/>
    </xf>
    <xf numFmtId="0" fontId="0" fillId="0" borderId="1" xfId="0" applyBorder="1" applyAlignment="1">
      <alignment horizontal="center" vertical="center" wrapText="1"/>
    </xf>
    <xf numFmtId="0" fontId="56"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0" fontId="56" fillId="7" borderId="16" xfId="0" applyFont="1" applyFill="1" applyBorder="1" applyAlignment="1">
      <alignment horizontal="center" vertical="center" wrapText="1"/>
    </xf>
    <xf numFmtId="0" fontId="56" fillId="7" borderId="46" xfId="0" applyFont="1" applyFill="1" applyBorder="1" applyAlignment="1">
      <alignment horizontal="center" vertical="center" wrapText="1"/>
    </xf>
    <xf numFmtId="0" fontId="56" fillId="7" borderId="52" xfId="0" applyFont="1" applyFill="1" applyBorder="1" applyAlignment="1">
      <alignment horizontal="center" vertical="center" wrapText="1"/>
    </xf>
    <xf numFmtId="0" fontId="56" fillId="7" borderId="42" xfId="0" applyFont="1" applyFill="1" applyBorder="1" applyAlignment="1">
      <alignment horizontal="center" vertical="center" wrapText="1"/>
    </xf>
    <xf numFmtId="0" fontId="56" fillId="7" borderId="0" xfId="0" applyFont="1" applyFill="1" applyBorder="1" applyAlignment="1">
      <alignment horizontal="center" vertical="center" wrapText="1"/>
    </xf>
    <xf numFmtId="0" fontId="56" fillId="7" borderId="39" xfId="0" applyFont="1" applyFill="1" applyBorder="1" applyAlignment="1">
      <alignment horizontal="center" vertical="center" wrapText="1"/>
    </xf>
    <xf numFmtId="0" fontId="56" fillId="7" borderId="32" xfId="0" applyFont="1" applyFill="1" applyBorder="1" applyAlignment="1">
      <alignment horizontal="center" vertical="center" wrapText="1"/>
    </xf>
    <xf numFmtId="0" fontId="56" fillId="7" borderId="33" xfId="0" applyFont="1" applyFill="1" applyBorder="1" applyAlignment="1">
      <alignment horizontal="center" vertical="center" wrapText="1"/>
    </xf>
    <xf numFmtId="0" fontId="56"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38" fillId="6" borderId="1"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7" fillId="23" borderId="42" xfId="0" applyFont="1" applyFill="1" applyBorder="1" applyAlignment="1">
      <alignment horizontal="center" vertical="center" wrapText="1"/>
    </xf>
    <xf numFmtId="0" fontId="34" fillId="2" borderId="53"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4" xfId="0" applyFont="1" applyFill="1" applyBorder="1" applyAlignment="1">
      <alignment horizontal="center" vertical="center"/>
    </xf>
    <xf numFmtId="0" fontId="33" fillId="25" borderId="55" xfId="0" applyFont="1" applyFill="1" applyBorder="1" applyAlignment="1">
      <alignment horizontal="center" vertical="center"/>
    </xf>
    <xf numFmtId="0" fontId="33" fillId="25" borderId="12" xfId="0" applyFont="1" applyFill="1" applyBorder="1" applyAlignment="1">
      <alignment horizontal="center" vertical="center"/>
    </xf>
    <xf numFmtId="0" fontId="56"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170" fontId="10" fillId="23" borderId="54" xfId="0" applyNumberFormat="1" applyFont="1" applyFill="1" applyBorder="1" applyAlignment="1">
      <alignment horizontal="center" vertical="center"/>
    </xf>
    <xf numFmtId="170" fontId="10" fillId="23" borderId="55"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56" fillId="15" borderId="22" xfId="0" applyFont="1" applyFill="1" applyBorder="1" applyAlignment="1">
      <alignment horizontal="center" vertical="center" wrapText="1"/>
    </xf>
    <xf numFmtId="0" fontId="56" fillId="15" borderId="0" xfId="0" applyFont="1" applyFill="1" applyBorder="1" applyAlignment="1">
      <alignment horizontal="center" vertical="center" wrapText="1"/>
    </xf>
    <xf numFmtId="0" fontId="56" fillId="15" borderId="21" xfId="0" applyFont="1" applyFill="1" applyBorder="1" applyAlignment="1">
      <alignment horizontal="center" vertical="center" wrapText="1"/>
    </xf>
    <xf numFmtId="0" fontId="56" fillId="15" borderId="49" xfId="0" applyFont="1" applyFill="1" applyBorder="1" applyAlignment="1">
      <alignment horizontal="center" vertical="center" wrapText="1"/>
    </xf>
    <xf numFmtId="0" fontId="56" fillId="15" borderId="56" xfId="0" applyFont="1" applyFill="1" applyBorder="1" applyAlignment="1">
      <alignment horizontal="center" vertical="center" wrapText="1"/>
    </xf>
    <xf numFmtId="0" fontId="56" fillId="15" borderId="57"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6" fillId="23" borderId="57" xfId="0" applyFont="1" applyFill="1" applyBorder="1" applyAlignment="1">
      <alignment horizontal="center" vertical="center" wrapText="1"/>
    </xf>
    <xf numFmtId="0" fontId="56" fillId="23" borderId="58" xfId="0" applyFont="1" applyFill="1" applyBorder="1" applyAlignment="1">
      <alignment horizontal="center" vertical="center" wrapText="1"/>
    </xf>
    <xf numFmtId="0" fontId="56" fillId="23" borderId="49" xfId="0" applyFont="1" applyFill="1" applyBorder="1" applyAlignment="1">
      <alignment horizontal="center" vertical="center" wrapText="1"/>
    </xf>
    <xf numFmtId="0" fontId="56" fillId="23" borderId="31" xfId="0" applyFont="1" applyFill="1" applyBorder="1" applyAlignment="1">
      <alignment horizontal="center" vertical="center" wrapText="1"/>
    </xf>
    <xf numFmtId="0" fontId="56" fillId="23" borderId="26" xfId="0" applyFont="1" applyFill="1" applyBorder="1" applyAlignment="1">
      <alignment horizontal="center" vertical="center" wrapText="1"/>
    </xf>
    <xf numFmtId="0" fontId="56" fillId="23" borderId="28" xfId="0" applyFont="1" applyFill="1" applyBorder="1" applyAlignment="1">
      <alignment horizontal="center" vertical="center" wrapText="1"/>
    </xf>
    <xf numFmtId="0" fontId="56" fillId="26" borderId="49" xfId="0" applyFont="1" applyFill="1" applyBorder="1" applyAlignment="1">
      <alignment horizontal="center" vertical="center" wrapText="1"/>
    </xf>
    <xf numFmtId="0" fontId="0" fillId="0" borderId="56" xfId="0" applyBorder="1" applyAlignment="1">
      <alignment/>
    </xf>
    <xf numFmtId="0" fontId="0" fillId="0" borderId="57" xfId="0" applyBorder="1" applyAlignment="1">
      <alignment/>
    </xf>
    <xf numFmtId="0" fontId="60"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38" fillId="3" borderId="16" xfId="0" applyFont="1" applyFill="1" applyBorder="1" applyAlignment="1">
      <alignment horizontal="center" vertical="center"/>
    </xf>
    <xf numFmtId="0" fontId="38" fillId="3" borderId="42" xfId="0" applyFont="1" applyFill="1" applyBorder="1" applyAlignment="1">
      <alignment horizontal="center" vertical="center"/>
    </xf>
    <xf numFmtId="0" fontId="38" fillId="3" borderId="32" xfId="0" applyFont="1" applyFill="1" applyBorder="1" applyAlignment="1">
      <alignment horizontal="center" vertical="center"/>
    </xf>
    <xf numFmtId="0" fontId="59" fillId="6" borderId="16" xfId="0" applyFont="1" applyFill="1" applyBorder="1" applyAlignment="1">
      <alignment horizontal="center" vertical="center"/>
    </xf>
    <xf numFmtId="0" fontId="59" fillId="6" borderId="42" xfId="0" applyFont="1" applyFill="1" applyBorder="1" applyAlignment="1">
      <alignment horizontal="center" vertical="center"/>
    </xf>
    <xf numFmtId="0" fontId="59" fillId="6" borderId="47" xfId="0" applyFont="1" applyFill="1" applyBorder="1" applyAlignment="1">
      <alignment horizontal="center" vertical="center"/>
    </xf>
    <xf numFmtId="0" fontId="61" fillId="8" borderId="16" xfId="0" applyFont="1" applyFill="1" applyBorder="1" applyAlignment="1">
      <alignment horizontal="center"/>
    </xf>
    <xf numFmtId="0" fontId="61" fillId="8" borderId="46" xfId="0" applyFont="1" applyFill="1" applyBorder="1" applyAlignment="1">
      <alignment horizontal="center"/>
    </xf>
    <xf numFmtId="0" fontId="61" fillId="8" borderId="52" xfId="0" applyFont="1" applyFill="1" applyBorder="1" applyAlignment="1">
      <alignment horizontal="center"/>
    </xf>
    <xf numFmtId="0" fontId="61" fillId="8" borderId="59" xfId="0" applyFont="1" applyFill="1" applyBorder="1" applyAlignment="1">
      <alignment horizontal="center"/>
    </xf>
    <xf numFmtId="0" fontId="61" fillId="8" borderId="56" xfId="0" applyFont="1" applyFill="1" applyBorder="1" applyAlignment="1">
      <alignment horizontal="center"/>
    </xf>
    <xf numFmtId="0" fontId="61" fillId="8" borderId="60" xfId="0" applyFont="1" applyFill="1" applyBorder="1" applyAlignment="1">
      <alignment horizontal="center"/>
    </xf>
    <xf numFmtId="0" fontId="13" fillId="5" borderId="43" xfId="0" applyFont="1" applyFill="1" applyBorder="1" applyAlignment="1">
      <alignment horizontal="center" vertical="center" wrapText="1"/>
    </xf>
    <xf numFmtId="0" fontId="64" fillId="5" borderId="23" xfId="0" applyFont="1" applyFill="1" applyBorder="1" applyAlignment="1">
      <alignment horizontal="center"/>
    </xf>
    <xf numFmtId="0" fontId="64" fillId="5" borderId="15" xfId="0" applyFont="1" applyFill="1" applyBorder="1" applyAlignment="1">
      <alignment horizontal="center"/>
    </xf>
    <xf numFmtId="0" fontId="38" fillId="7" borderId="33" xfId="0" applyFont="1" applyFill="1" applyBorder="1" applyAlignment="1">
      <alignment horizontal="center" vertical="center"/>
    </xf>
    <xf numFmtId="0" fontId="38" fillId="7" borderId="34" xfId="0" applyFont="1" applyFill="1" applyBorder="1" applyAlignment="1">
      <alignment horizontal="center" vertical="center"/>
    </xf>
    <xf numFmtId="0" fontId="38" fillId="7" borderId="42" xfId="0" applyFont="1" applyFill="1" applyBorder="1" applyAlignment="1">
      <alignment horizontal="center" vertical="center" wrapText="1"/>
    </xf>
    <xf numFmtId="0" fontId="38" fillId="7" borderId="0" xfId="0" applyFont="1" applyFill="1" applyBorder="1" applyAlignment="1">
      <alignment horizontal="center" vertical="center" wrapText="1"/>
    </xf>
    <xf numFmtId="0" fontId="38" fillId="7" borderId="32" xfId="0" applyFont="1" applyFill="1" applyBorder="1" applyAlignment="1">
      <alignment horizontal="center" vertical="center" wrapText="1"/>
    </xf>
    <xf numFmtId="0" fontId="38" fillId="7" borderId="33" xfId="0" applyFont="1" applyFill="1" applyBorder="1" applyAlignment="1">
      <alignment horizontal="center" vertical="center" wrapText="1"/>
    </xf>
    <xf numFmtId="0" fontId="58" fillId="0" borderId="33" xfId="0" applyFont="1" applyBorder="1" applyAlignment="1">
      <alignment horizontal="center" vertical="center"/>
    </xf>
    <xf numFmtId="0" fontId="58" fillId="0" borderId="34" xfId="0" applyFont="1" applyBorder="1" applyAlignment="1">
      <alignment horizontal="center" vertical="center"/>
    </xf>
    <xf numFmtId="0" fontId="38" fillId="7" borderId="54" xfId="0" applyFont="1" applyFill="1" applyBorder="1" applyAlignment="1">
      <alignment horizontal="center" vertical="center" wrapText="1"/>
    </xf>
    <xf numFmtId="0" fontId="0" fillId="0" borderId="55"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9" xfId="0" applyFont="1" applyFill="1" applyBorder="1" applyAlignment="1">
      <alignment horizontal="center" vertical="center"/>
    </xf>
    <xf numFmtId="0" fontId="31" fillId="5" borderId="56" xfId="0" applyFont="1" applyFill="1" applyBorder="1" applyAlignment="1">
      <alignment horizontal="center" vertical="center"/>
    </xf>
    <xf numFmtId="0" fontId="31" fillId="5" borderId="60" xfId="0" applyFont="1" applyFill="1" applyBorder="1" applyAlignment="1">
      <alignment horizontal="center" vertical="center"/>
    </xf>
    <xf numFmtId="0" fontId="37"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7" fillId="23" borderId="16" xfId="0" applyFont="1" applyFill="1" applyBorder="1" applyAlignment="1">
      <alignment horizontal="center" vertical="center" wrapText="1"/>
    </xf>
    <xf numFmtId="0" fontId="37"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2"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2"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170" fontId="8" fillId="0" borderId="42" xfId="0" applyNumberFormat="1" applyFont="1" applyBorder="1" applyAlignment="1">
      <alignment horizontal="center" vertical="center"/>
    </xf>
    <xf numFmtId="170" fontId="10" fillId="3" borderId="20" xfId="0" applyNumberFormat="1" applyFont="1" applyFill="1" applyBorder="1" applyAlignment="1">
      <alignment horizontal="center" vertical="center" textRotation="90"/>
    </xf>
    <xf numFmtId="0" fontId="68" fillId="0" borderId="41" xfId="0" applyFont="1" applyBorder="1" applyAlignment="1">
      <alignment/>
    </xf>
    <xf numFmtId="0" fontId="68" fillId="0" borderId="47" xfId="0" applyFont="1" applyBorder="1" applyAlignment="1">
      <alignment/>
    </xf>
    <xf numFmtId="0" fontId="57" fillId="24" borderId="0" xfId="0" applyFont="1" applyFill="1" applyBorder="1" applyAlignment="1">
      <alignment horizontal="center" vertical="center"/>
    </xf>
    <xf numFmtId="0" fontId="57" fillId="24" borderId="39" xfId="0" applyFont="1" applyFill="1" applyBorder="1" applyAlignment="1">
      <alignment horizontal="center" vertical="center"/>
    </xf>
    <xf numFmtId="0" fontId="75" fillId="7" borderId="42" xfId="0" applyFont="1" applyFill="1" applyBorder="1" applyAlignment="1">
      <alignment horizontal="center" vertical="center" wrapText="1"/>
    </xf>
    <xf numFmtId="0" fontId="75" fillId="7" borderId="0" xfId="0" applyFont="1" applyFill="1" applyBorder="1" applyAlignment="1">
      <alignment horizontal="center" vertical="center" wrapText="1"/>
    </xf>
    <xf numFmtId="0" fontId="75" fillId="7" borderId="39" xfId="0" applyFont="1" applyFill="1" applyBorder="1" applyAlignment="1">
      <alignment horizontal="center" vertical="center" wrapText="1"/>
    </xf>
    <xf numFmtId="0" fontId="75" fillId="7" borderId="32" xfId="0" applyFont="1" applyFill="1" applyBorder="1" applyAlignment="1">
      <alignment horizontal="center" vertical="center" wrapText="1"/>
    </xf>
    <xf numFmtId="0" fontId="75" fillId="7" borderId="33" xfId="0" applyFont="1" applyFill="1" applyBorder="1" applyAlignment="1">
      <alignment horizontal="center" vertical="center" wrapText="1"/>
    </xf>
    <xf numFmtId="0" fontId="75" fillId="7" borderId="34" xfId="0" applyFont="1" applyFill="1" applyBorder="1" applyAlignment="1">
      <alignment horizontal="center" vertical="center" wrapText="1"/>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0" fontId="0" fillId="23" borderId="42" xfId="0" applyFill="1" applyBorder="1" applyAlignment="1">
      <alignment/>
    </xf>
    <xf numFmtId="0" fontId="36" fillId="23" borderId="22"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56" fillId="6" borderId="9" xfId="0" applyFont="1" applyFill="1" applyBorder="1" applyAlignment="1">
      <alignment horizontal="center" vertical="center" wrapText="1"/>
    </xf>
    <xf numFmtId="0" fontId="56" fillId="6" borderId="10" xfId="0" applyFont="1" applyFill="1" applyBorder="1" applyAlignment="1">
      <alignment horizontal="center" vertical="center" wrapText="1"/>
    </xf>
    <xf numFmtId="0" fontId="56" fillId="6" borderId="11" xfId="0" applyFont="1" applyFill="1"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164" fontId="44" fillId="7" borderId="50" xfId="22" applyFont="1" applyFill="1" applyBorder="1" applyAlignment="1">
      <alignment horizontal="center" vertical="center"/>
      <protection/>
    </xf>
    <xf numFmtId="164" fontId="44" fillId="7" borderId="3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0" fillId="5" borderId="22"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6" xfId="0" applyFont="1" applyFill="1" applyBorder="1" applyAlignment="1">
      <alignment horizontal="center" vertical="center"/>
    </xf>
    <xf numFmtId="0" fontId="16" fillId="4" borderId="57" xfId="0" applyFont="1" applyFill="1" applyBorder="1" applyAlignment="1">
      <alignment horizontal="center" vertical="center"/>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16" fillId="4" borderId="56" xfId="22" applyFont="1" applyFill="1" applyBorder="1" applyAlignment="1" quotePrefix="1">
      <alignment horizontal="center" vertical="center"/>
      <protection/>
    </xf>
    <xf numFmtId="164" fontId="16" fillId="4" borderId="57" xfId="22" applyFont="1" applyFill="1" applyBorder="1" applyAlignment="1" quotePrefix="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7"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11281822"/>
        <c:axId val="34427535"/>
      </c:barChart>
      <c:catAx>
        <c:axId val="11281822"/>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34427535"/>
        <c:crosses val="autoZero"/>
        <c:auto val="1"/>
        <c:lblOffset val="100"/>
        <c:noMultiLvlLbl val="0"/>
      </c:catAx>
      <c:valAx>
        <c:axId val="34427535"/>
        <c:scaling>
          <c:orientation val="minMax"/>
        </c:scaling>
        <c:axPos val="t"/>
        <c:majorGridlines/>
        <c:delete val="0"/>
        <c:numFmt formatCode="General" sourceLinked="1"/>
        <c:majorTickMark val="out"/>
        <c:minorTickMark val="none"/>
        <c:tickLblPos val="nextTo"/>
        <c:crossAx val="11281822"/>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2">
      <selection activeCell="F10" sqref="F10"/>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47</v>
      </c>
    </row>
    <row r="3" spans="1:16" ht="17.25" customHeight="1" thickBot="1">
      <c r="A3"/>
      <c r="C3" s="40" t="s">
        <v>174</v>
      </c>
      <c r="O3" s="124" t="str">
        <f>$C$3</f>
        <v>Plenary</v>
      </c>
      <c r="P3" s="263"/>
    </row>
    <row r="4" spans="1:16" ht="12.75" customHeight="1">
      <c r="A4"/>
      <c r="C4" s="525" t="s">
        <v>95</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7" t="s">
        <v>119</v>
      </c>
      <c r="H10" s="522" t="s">
        <v>173</v>
      </c>
      <c r="I10" s="477"/>
    </row>
    <row r="11" spans="1:7" ht="23.25">
      <c r="A11"/>
      <c r="D11" s="478" t="s">
        <v>120</v>
      </c>
      <c r="G11" s="522" t="s">
        <v>172</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B22" sqref="B22"/>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131</v>
      </c>
      <c r="C4" s="536"/>
      <c r="D4" s="536"/>
      <c r="E4" s="537"/>
    </row>
    <row r="5" spans="2:5" s="365" customFormat="1" ht="15">
      <c r="B5" s="363" t="s">
        <v>23</v>
      </c>
      <c r="C5" s="363" t="s">
        <v>24</v>
      </c>
      <c r="D5" s="363" t="s">
        <v>25</v>
      </c>
      <c r="E5" s="363" t="s">
        <v>26</v>
      </c>
    </row>
    <row r="6" spans="2:5" s="365" customFormat="1" ht="15">
      <c r="B6" s="538" t="s">
        <v>112</v>
      </c>
      <c r="C6" s="404" t="s">
        <v>121</v>
      </c>
      <c r="D6" s="540" t="s">
        <v>113</v>
      </c>
      <c r="E6" s="542" t="s">
        <v>114</v>
      </c>
    </row>
    <row r="7" spans="2:5" s="365" customFormat="1" ht="53.25" customHeight="1">
      <c r="B7" s="539"/>
      <c r="C7" s="408" t="s">
        <v>128</v>
      </c>
      <c r="D7" s="541"/>
      <c r="E7" s="543"/>
    </row>
    <row r="8" spans="2:5" s="365" customFormat="1" ht="15" customHeight="1">
      <c r="B8" s="539"/>
      <c r="C8" s="405" t="s">
        <v>115</v>
      </c>
      <c r="D8" s="541"/>
      <c r="E8" s="543"/>
    </row>
    <row r="9" spans="2:5" s="365" customFormat="1" ht="15" customHeight="1">
      <c r="B9" s="529" t="s">
        <v>155</v>
      </c>
      <c r="C9" s="406" t="s">
        <v>164</v>
      </c>
      <c r="D9" s="531" t="s">
        <v>156</v>
      </c>
      <c r="E9" s="533" t="s">
        <v>175</v>
      </c>
    </row>
    <row r="10" spans="2:5" s="365" customFormat="1" ht="62.25" customHeight="1">
      <c r="B10" s="530"/>
      <c r="C10" s="407" t="s">
        <v>165</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1">
      <selection activeCell="E36" sqref="E36"/>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34</v>
      </c>
    </row>
    <row r="3" ht="15" hidden="1"/>
    <row r="4" ht="375.75" customHeight="1">
      <c r="C4" s="545" t="s">
        <v>37</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1:S70"/>
  <sheetViews>
    <sheetView showGridLines="0" zoomScale="83" zoomScaleNormal="83" workbookViewId="0" topLeftCell="B1">
      <selection activeCell="C14" sqref="C14"/>
    </sheetView>
  </sheetViews>
  <sheetFormatPr defaultColWidth="9.140625" defaultRowHeight="12.75"/>
  <cols>
    <col min="1" max="1" width="8.57421875" style="152" customWidth="1"/>
    <col min="2" max="2" width="23.140625" style="153" customWidth="1"/>
    <col min="3" max="4" width="21.421875" style="154" customWidth="1"/>
    <col min="5" max="5" width="21.57421875" style="154" hidden="1" customWidth="1"/>
    <col min="6" max="6" width="21.57421875" style="154" customWidth="1"/>
    <col min="7" max="7" width="22.00390625" style="154" customWidth="1"/>
    <col min="8" max="8" width="22.8515625" style="152" customWidth="1"/>
    <col min="9" max="9" width="21.140625" style="152" customWidth="1"/>
    <col min="10" max="16384" width="9.140625" style="152" customWidth="1"/>
  </cols>
  <sheetData>
    <row r="1" spans="3:4" ht="6" customHeight="1">
      <c r="C1" s="153"/>
      <c r="D1" s="153"/>
    </row>
    <row r="2" spans="2:4" ht="13.5" thickBot="1">
      <c r="B2" s="476"/>
      <c r="C2" s="476"/>
      <c r="D2" s="476"/>
    </row>
    <row r="3" spans="2:4" ht="12.75">
      <c r="B3" s="547" t="s">
        <v>176</v>
      </c>
      <c r="C3" s="548"/>
      <c r="D3" s="549"/>
    </row>
    <row r="4" spans="2:19" ht="18.75" thickBot="1">
      <c r="B4" s="550"/>
      <c r="C4" s="551"/>
      <c r="D4" s="552"/>
      <c r="E4" s="160"/>
      <c r="F4" s="160"/>
      <c r="G4" s="160"/>
      <c r="H4" s="160"/>
      <c r="I4" s="160"/>
      <c r="J4" s="155"/>
      <c r="K4" s="155"/>
      <c r="L4" s="156"/>
      <c r="M4" s="154"/>
      <c r="N4" s="154"/>
      <c r="O4" s="154"/>
      <c r="P4" s="154"/>
      <c r="Q4" s="154"/>
      <c r="R4" s="154"/>
      <c r="S4" s="154"/>
    </row>
    <row r="5" ht="13.5" thickBot="1"/>
    <row r="6" spans="2:9" ht="38.25" customHeight="1">
      <c r="B6" s="466" t="s">
        <v>132</v>
      </c>
      <c r="C6" s="463"/>
      <c r="D6" s="463"/>
      <c r="E6" s="463"/>
      <c r="F6" s="463"/>
      <c r="G6" s="463"/>
      <c r="H6" s="463"/>
      <c r="I6" s="463"/>
    </row>
    <row r="7" spans="2:9" ht="38.25" customHeight="1">
      <c r="B7" s="157" t="s">
        <v>72</v>
      </c>
      <c r="C7" s="464" t="s">
        <v>40</v>
      </c>
      <c r="D7" s="464" t="s">
        <v>93</v>
      </c>
      <c r="E7" s="464" t="s">
        <v>93</v>
      </c>
      <c r="F7" s="464" t="s">
        <v>40</v>
      </c>
      <c r="G7" s="464" t="s">
        <v>93</v>
      </c>
      <c r="H7" s="464" t="s">
        <v>40</v>
      </c>
      <c r="I7" s="464" t="s">
        <v>93</v>
      </c>
    </row>
    <row r="8" spans="2:9" ht="38.25" customHeight="1">
      <c r="B8" s="158" t="s">
        <v>73</v>
      </c>
      <c r="C8" s="465" t="s">
        <v>134</v>
      </c>
      <c r="D8" s="465" t="s">
        <v>150</v>
      </c>
      <c r="E8" s="465" t="s">
        <v>142</v>
      </c>
      <c r="F8" s="465" t="s">
        <v>142</v>
      </c>
      <c r="G8" s="465" t="s">
        <v>144</v>
      </c>
      <c r="H8" s="465" t="s">
        <v>146</v>
      </c>
      <c r="I8" s="465" t="s">
        <v>157</v>
      </c>
    </row>
    <row r="9" spans="2:9" ht="38.25" customHeight="1">
      <c r="B9" s="159" t="s">
        <v>6</v>
      </c>
      <c r="C9" s="465" t="s">
        <v>141</v>
      </c>
      <c r="D9" s="465" t="s">
        <v>151</v>
      </c>
      <c r="E9" s="465" t="s">
        <v>143</v>
      </c>
      <c r="F9" s="465" t="s">
        <v>143</v>
      </c>
      <c r="G9" s="465" t="s">
        <v>145</v>
      </c>
      <c r="H9" s="465" t="s">
        <v>147</v>
      </c>
      <c r="I9" s="465" t="s">
        <v>158</v>
      </c>
    </row>
    <row r="12" ht="12.75">
      <c r="C12" s="156"/>
    </row>
    <row r="15" spans="2:7" s="161" customFormat="1" ht="12.75">
      <c r="B15" s="162"/>
      <c r="C15" s="163"/>
      <c r="D15" s="163"/>
      <c r="E15" s="163"/>
      <c r="F15" s="163"/>
      <c r="G15" s="163"/>
    </row>
    <row r="16" spans="2:7" s="161" customFormat="1" ht="12.75">
      <c r="B16" s="162"/>
      <c r="C16" s="163"/>
      <c r="D16" s="163"/>
      <c r="E16" s="163"/>
      <c r="F16" s="163"/>
      <c r="G16" s="163"/>
    </row>
    <row r="17" spans="2:7" s="161" customFormat="1" ht="48" customHeight="1">
      <c r="B17" s="546"/>
      <c r="C17" s="546"/>
      <c r="D17" s="546"/>
      <c r="E17" s="163"/>
      <c r="F17" s="163"/>
      <c r="G17" s="163"/>
    </row>
    <row r="18" spans="2:7" s="161" customFormat="1" ht="12.75">
      <c r="B18" s="162"/>
      <c r="C18" s="163"/>
      <c r="D18" s="163"/>
      <c r="E18" s="163"/>
      <c r="F18" s="163"/>
      <c r="G18" s="163"/>
    </row>
    <row r="19" spans="2:7" s="161" customFormat="1" ht="12.75">
      <c r="B19" s="162"/>
      <c r="C19" s="163"/>
      <c r="D19" s="163"/>
      <c r="E19" s="163"/>
      <c r="F19" s="163"/>
      <c r="G19" s="163"/>
    </row>
    <row r="20" spans="2:9" s="164" customFormat="1" ht="15.75">
      <c r="B20" s="165" t="s">
        <v>53</v>
      </c>
      <c r="C20" s="166"/>
      <c r="D20" s="166"/>
      <c r="E20" s="166"/>
      <c r="F20" s="166"/>
      <c r="G20" s="166"/>
      <c r="H20" s="166"/>
      <c r="I20" s="166"/>
    </row>
    <row r="21" spans="2:9" s="164" customFormat="1" ht="15.75">
      <c r="B21" s="165"/>
      <c r="C21" s="166"/>
      <c r="D21" s="166"/>
      <c r="E21" s="166"/>
      <c r="F21" s="166"/>
      <c r="G21" s="166"/>
      <c r="H21" s="166"/>
      <c r="I21" s="166"/>
    </row>
    <row r="22" spans="2:9" s="164" customFormat="1" ht="15.75">
      <c r="B22" s="167" t="s">
        <v>54</v>
      </c>
      <c r="C22" s="166"/>
      <c r="D22" s="166"/>
      <c r="E22" s="166"/>
      <c r="F22" s="166"/>
      <c r="G22" s="166"/>
      <c r="H22" s="166"/>
      <c r="I22" s="166"/>
    </row>
    <row r="23" spans="2:9" s="164" customFormat="1" ht="15.75">
      <c r="B23" s="165"/>
      <c r="C23" s="166"/>
      <c r="D23" s="166"/>
      <c r="E23" s="166"/>
      <c r="F23" s="166"/>
      <c r="G23" s="166"/>
      <c r="H23" s="166"/>
      <c r="I23" s="166"/>
    </row>
    <row r="24" spans="2:9" s="164" customFormat="1" ht="15.75">
      <c r="B24" s="165" t="s">
        <v>48</v>
      </c>
      <c r="C24" s="166"/>
      <c r="D24" s="166"/>
      <c r="E24" s="166"/>
      <c r="F24" s="166"/>
      <c r="G24" s="166"/>
      <c r="H24" s="166"/>
      <c r="I24" s="166"/>
    </row>
    <row r="25" spans="2:9" s="164" customFormat="1" ht="15.75">
      <c r="B25" s="165"/>
      <c r="C25" s="166"/>
      <c r="D25" s="166"/>
      <c r="E25" s="166"/>
      <c r="F25" s="166"/>
      <c r="G25" s="166"/>
      <c r="H25" s="166"/>
      <c r="I25" s="166"/>
    </row>
    <row r="26" spans="2:9" s="164" customFormat="1" ht="15.75">
      <c r="B26" s="167" t="s">
        <v>51</v>
      </c>
      <c r="C26" s="166"/>
      <c r="D26" s="166"/>
      <c r="E26" s="166"/>
      <c r="F26" s="166"/>
      <c r="G26" s="166"/>
      <c r="H26" s="166"/>
      <c r="I26" s="166"/>
    </row>
    <row r="27" spans="2:9" s="164" customFormat="1" ht="15.75">
      <c r="B27" s="167"/>
      <c r="C27" s="166"/>
      <c r="D27" s="166"/>
      <c r="E27" s="166"/>
      <c r="F27" s="166"/>
      <c r="G27" s="166"/>
      <c r="H27" s="166"/>
      <c r="I27" s="166"/>
    </row>
    <row r="28" spans="2:9" s="164" customFormat="1" ht="15.75">
      <c r="B28" s="167" t="s">
        <v>52</v>
      </c>
      <c r="C28" s="166"/>
      <c r="D28" s="166"/>
      <c r="E28" s="166"/>
      <c r="F28" s="166"/>
      <c r="G28" s="166"/>
      <c r="H28" s="166"/>
      <c r="I28" s="166"/>
    </row>
    <row r="29" spans="2:9" s="164" customFormat="1" ht="15.75">
      <c r="B29" s="168"/>
      <c r="C29" s="166"/>
      <c r="D29" s="166"/>
      <c r="E29" s="166"/>
      <c r="F29" s="166"/>
      <c r="G29" s="166"/>
      <c r="H29" s="166"/>
      <c r="I29" s="166"/>
    </row>
    <row r="30" spans="2:9" s="164" customFormat="1" ht="15.75">
      <c r="B30" s="167" t="s">
        <v>49</v>
      </c>
      <c r="C30" s="166"/>
      <c r="D30" s="166"/>
      <c r="E30" s="166"/>
      <c r="F30" s="166"/>
      <c r="G30" s="166"/>
      <c r="H30" s="166"/>
      <c r="I30" s="166"/>
    </row>
    <row r="31" spans="2:9" s="164" customFormat="1" ht="15.75">
      <c r="B31" s="168"/>
      <c r="C31" s="166"/>
      <c r="D31" s="166"/>
      <c r="E31" s="166"/>
      <c r="F31" s="166"/>
      <c r="G31" s="166"/>
      <c r="H31" s="166"/>
      <c r="I31" s="166"/>
    </row>
    <row r="32" spans="2:9" s="164" customFormat="1" ht="15.75">
      <c r="B32" s="165"/>
      <c r="C32" s="166"/>
      <c r="D32" s="166"/>
      <c r="E32" s="166"/>
      <c r="F32" s="166"/>
      <c r="G32" s="166"/>
      <c r="H32" s="166"/>
      <c r="I32" s="166"/>
    </row>
    <row r="33" spans="2:7" s="169" customFormat="1" ht="12.75">
      <c r="B33" s="170"/>
      <c r="C33" s="171"/>
      <c r="D33" s="171"/>
      <c r="E33" s="171"/>
      <c r="F33" s="171"/>
      <c r="G33" s="171"/>
    </row>
    <row r="70" spans="2:10" s="164" customFormat="1" ht="15.75">
      <c r="B70" s="167" t="s">
        <v>50</v>
      </c>
      <c r="C70" s="166"/>
      <c r="D70" s="166"/>
      <c r="E70" s="166"/>
      <c r="F70" s="166"/>
      <c r="G70" s="166"/>
      <c r="H70" s="166"/>
      <c r="I70" s="166"/>
      <c r="J70" s="166"/>
    </row>
  </sheetData>
  <mergeCells count="2">
    <mergeCell ref="B17:D17"/>
    <mergeCell ref="B3:D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4">
      <selection activeCell="T29" sqref="T29"/>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17"/>
      <c r="C2" s="623" t="s">
        <v>111</v>
      </c>
      <c r="D2" s="624"/>
      <c r="E2" s="624"/>
      <c r="F2" s="624"/>
      <c r="G2" s="624"/>
      <c r="H2" s="624"/>
      <c r="I2" s="624"/>
      <c r="J2" s="624"/>
      <c r="K2" s="624"/>
      <c r="L2" s="624"/>
      <c r="M2" s="624"/>
      <c r="N2" s="624"/>
      <c r="O2" s="624"/>
      <c r="P2" s="624"/>
      <c r="Q2" s="624"/>
      <c r="R2" s="624"/>
      <c r="S2" s="624"/>
      <c r="T2" s="624"/>
      <c r="U2" s="624"/>
      <c r="V2" s="624"/>
      <c r="W2" s="624"/>
      <c r="X2" s="624"/>
      <c r="Y2" s="624"/>
      <c r="Z2" s="624"/>
      <c r="AA2" s="624"/>
      <c r="AB2" s="625"/>
      <c r="AC2" s="48"/>
      <c r="AD2" s="57"/>
    </row>
    <row r="3" spans="2:30" s="27" customFormat="1" ht="29.25" customHeight="1">
      <c r="B3" s="618"/>
      <c r="C3" s="626"/>
      <c r="D3" s="627"/>
      <c r="E3" s="627"/>
      <c r="F3" s="627"/>
      <c r="G3" s="627"/>
      <c r="H3" s="627"/>
      <c r="I3" s="627"/>
      <c r="J3" s="627"/>
      <c r="K3" s="627"/>
      <c r="L3" s="627"/>
      <c r="M3" s="627"/>
      <c r="N3" s="627"/>
      <c r="O3" s="627"/>
      <c r="P3" s="627"/>
      <c r="Q3" s="627"/>
      <c r="R3" s="627"/>
      <c r="S3" s="627"/>
      <c r="T3" s="627"/>
      <c r="U3" s="627"/>
      <c r="V3" s="627"/>
      <c r="W3" s="627"/>
      <c r="X3" s="627"/>
      <c r="Y3" s="627"/>
      <c r="Z3" s="627"/>
      <c r="AA3" s="627"/>
      <c r="AB3" s="628"/>
      <c r="AC3" s="48"/>
      <c r="AD3" s="57"/>
    </row>
    <row r="4" spans="2:30" s="27" customFormat="1" ht="63" customHeight="1" thickBot="1">
      <c r="B4" s="619"/>
      <c r="C4" s="629" t="s">
        <v>177</v>
      </c>
      <c r="D4" s="630"/>
      <c r="E4" s="630"/>
      <c r="F4" s="630"/>
      <c r="G4" s="630"/>
      <c r="H4" s="630"/>
      <c r="I4" s="630"/>
      <c r="J4" s="630"/>
      <c r="K4" s="630"/>
      <c r="L4" s="630"/>
      <c r="M4" s="630"/>
      <c r="N4" s="630"/>
      <c r="O4" s="630"/>
      <c r="P4" s="630"/>
      <c r="Q4" s="630"/>
      <c r="R4" s="630"/>
      <c r="S4" s="630"/>
      <c r="T4" s="630"/>
      <c r="U4" s="630"/>
      <c r="V4" s="630"/>
      <c r="W4" s="630"/>
      <c r="X4" s="630"/>
      <c r="Y4" s="630"/>
      <c r="Z4" s="630"/>
      <c r="AA4" s="630"/>
      <c r="AB4" s="631"/>
      <c r="AC4" s="48"/>
      <c r="AD4" s="57"/>
    </row>
    <row r="5" spans="2:30" s="27" customFormat="1" ht="38.25" customHeight="1" thickBot="1">
      <c r="B5" s="377" t="str">
        <f>'802.18 Cover'!$C$3</f>
        <v>Plenary</v>
      </c>
      <c r="C5" s="643" t="s">
        <v>173</v>
      </c>
      <c r="D5" s="644"/>
      <c r="E5" s="644"/>
      <c r="F5" s="644"/>
      <c r="G5" s="644"/>
      <c r="H5" s="644"/>
      <c r="I5" s="644"/>
      <c r="J5" s="644"/>
      <c r="K5" s="644"/>
      <c r="L5" s="644"/>
      <c r="M5" s="644"/>
      <c r="N5" s="644"/>
      <c r="O5" s="644"/>
      <c r="P5" s="644"/>
      <c r="Q5" s="644"/>
      <c r="R5" s="644"/>
      <c r="S5" s="644"/>
      <c r="T5" s="644"/>
      <c r="U5" s="644"/>
      <c r="V5" s="644"/>
      <c r="W5" s="644"/>
      <c r="X5" s="644"/>
      <c r="Y5" s="644"/>
      <c r="Z5" s="644"/>
      <c r="AA5" s="644"/>
      <c r="AB5" s="645"/>
      <c r="AC5" s="48"/>
      <c r="AD5" s="57"/>
    </row>
    <row r="6" spans="2:30" s="27" customFormat="1" ht="27.75" customHeight="1">
      <c r="B6" s="620" t="str">
        <f>'802.18 Cover'!$C$4</f>
        <v>R0</v>
      </c>
      <c r="C6" s="646"/>
      <c r="D6" s="647"/>
      <c r="E6" s="647"/>
      <c r="F6" s="647"/>
      <c r="G6" s="647"/>
      <c r="H6" s="647"/>
      <c r="I6" s="647"/>
      <c r="J6" s="647"/>
      <c r="K6" s="647"/>
      <c r="L6" s="647"/>
      <c r="M6" s="647"/>
      <c r="N6" s="647"/>
      <c r="O6" s="647"/>
      <c r="P6" s="647"/>
      <c r="Q6" s="647"/>
      <c r="R6" s="647"/>
      <c r="S6" s="647"/>
      <c r="T6" s="647"/>
      <c r="U6" s="647"/>
      <c r="V6" s="647"/>
      <c r="W6" s="647"/>
      <c r="X6" s="647"/>
      <c r="Y6" s="647"/>
      <c r="Z6" s="647"/>
      <c r="AA6" s="647"/>
      <c r="AB6" s="648"/>
      <c r="AC6" s="48"/>
      <c r="AD6" s="57"/>
    </row>
    <row r="7" spans="2:30" s="27" customFormat="1" ht="38.25" customHeight="1" thickBot="1">
      <c r="B7" s="621"/>
      <c r="C7" s="379" t="s">
        <v>123</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22"/>
      <c r="C8" s="378" t="s">
        <v>178</v>
      </c>
      <c r="D8" s="632" t="s">
        <v>179</v>
      </c>
      <c r="E8" s="632"/>
      <c r="F8" s="632"/>
      <c r="G8" s="632"/>
      <c r="H8" s="633"/>
      <c r="I8" s="632" t="s">
        <v>180</v>
      </c>
      <c r="J8" s="632"/>
      <c r="K8" s="632"/>
      <c r="L8" s="632"/>
      <c r="M8" s="633"/>
      <c r="N8" s="640" t="s">
        <v>181</v>
      </c>
      <c r="O8" s="641"/>
      <c r="P8" s="641"/>
      <c r="Q8" s="641"/>
      <c r="R8" s="642"/>
      <c r="S8" s="634" t="s">
        <v>182</v>
      </c>
      <c r="T8" s="635"/>
      <c r="U8" s="635"/>
      <c r="V8" s="635"/>
      <c r="W8" s="635"/>
      <c r="X8" s="636" t="s">
        <v>183</v>
      </c>
      <c r="Y8" s="637"/>
      <c r="Z8" s="638"/>
      <c r="AA8" s="638"/>
      <c r="AB8" s="639"/>
      <c r="AC8" s="50"/>
    </row>
    <row r="9" spans="1:30" s="46" customFormat="1" ht="36" customHeight="1">
      <c r="A9" s="45"/>
      <c r="B9" s="589" t="s">
        <v>57</v>
      </c>
      <c r="C9" s="586"/>
      <c r="D9" s="375"/>
      <c r="E9" s="375"/>
      <c r="F9" s="375"/>
      <c r="G9" s="375"/>
      <c r="H9" s="375"/>
      <c r="I9" s="663"/>
      <c r="J9" s="664"/>
      <c r="K9" s="664"/>
      <c r="L9" s="664"/>
      <c r="M9" s="665"/>
      <c r="N9" s="669"/>
      <c r="O9" s="670"/>
      <c r="P9" s="654"/>
      <c r="Q9" s="654"/>
      <c r="R9" s="671"/>
      <c r="S9" s="659"/>
      <c r="T9" s="660"/>
      <c r="U9" s="661"/>
      <c r="V9" s="661"/>
      <c r="W9" s="662"/>
      <c r="X9" s="652" t="s">
        <v>79</v>
      </c>
      <c r="Y9" s="653"/>
      <c r="Z9" s="654"/>
      <c r="AA9" s="654"/>
      <c r="AB9" s="655"/>
      <c r="AC9" s="51"/>
      <c r="AD9" s="58"/>
    </row>
    <row r="10" spans="1:30" s="46" customFormat="1" ht="36" customHeight="1" thickBot="1">
      <c r="A10" s="45"/>
      <c r="B10" s="590"/>
      <c r="C10" s="587"/>
      <c r="D10" s="376"/>
      <c r="E10" s="376"/>
      <c r="F10" s="376"/>
      <c r="G10" s="376"/>
      <c r="H10" s="376"/>
      <c r="I10" s="666"/>
      <c r="J10" s="667"/>
      <c r="K10" s="667"/>
      <c r="L10" s="667"/>
      <c r="M10" s="668"/>
      <c r="N10" s="672"/>
      <c r="O10" s="656"/>
      <c r="P10" s="657"/>
      <c r="Q10" s="657"/>
      <c r="R10" s="673"/>
      <c r="S10" s="588"/>
      <c r="T10" s="649"/>
      <c r="U10" s="650"/>
      <c r="V10" s="650"/>
      <c r="W10" s="651"/>
      <c r="X10" s="656"/>
      <c r="Y10" s="657"/>
      <c r="Z10" s="657"/>
      <c r="AA10" s="657"/>
      <c r="AB10" s="658"/>
      <c r="AC10" s="51"/>
      <c r="AD10" s="58"/>
    </row>
    <row r="11" spans="1:30" s="46" customFormat="1" ht="36" customHeight="1" thickBot="1">
      <c r="A11" s="45"/>
      <c r="B11" s="366" t="s">
        <v>20</v>
      </c>
      <c r="C11" s="587"/>
      <c r="D11" s="594" t="s">
        <v>136</v>
      </c>
      <c r="E11" s="594"/>
      <c r="F11" s="594"/>
      <c r="G11" s="594"/>
      <c r="H11" s="594"/>
      <c r="I11" s="562">
        <v>802.18</v>
      </c>
      <c r="J11" s="563"/>
      <c r="K11" s="563"/>
      <c r="L11" s="563"/>
      <c r="M11" s="563"/>
      <c r="N11" s="562">
        <v>802.18</v>
      </c>
      <c r="O11" s="563"/>
      <c r="P11" s="563"/>
      <c r="Q11" s="563"/>
      <c r="R11" s="563"/>
      <c r="S11" s="562">
        <v>802.18</v>
      </c>
      <c r="T11" s="563"/>
      <c r="U11" s="563"/>
      <c r="V11" s="563"/>
      <c r="W11" s="563"/>
      <c r="X11" s="564" t="s">
        <v>135</v>
      </c>
      <c r="Y11" s="570"/>
      <c r="Z11" s="570"/>
      <c r="AA11" s="570"/>
      <c r="AB11" s="571"/>
      <c r="AC11" s="52"/>
      <c r="AD11" s="58"/>
    </row>
    <row r="12" spans="1:30" s="46" customFormat="1" ht="36" customHeight="1" thickBot="1">
      <c r="A12" s="45"/>
      <c r="B12" s="367" t="s">
        <v>19</v>
      </c>
      <c r="C12" s="587"/>
      <c r="D12" s="594"/>
      <c r="E12" s="594"/>
      <c r="F12" s="594"/>
      <c r="G12" s="594"/>
      <c r="H12" s="594"/>
      <c r="I12" s="563"/>
      <c r="J12" s="563"/>
      <c r="K12" s="563"/>
      <c r="L12" s="563"/>
      <c r="M12" s="563"/>
      <c r="N12" s="563"/>
      <c r="O12" s="563"/>
      <c r="P12" s="563"/>
      <c r="Q12" s="563"/>
      <c r="R12" s="563"/>
      <c r="S12" s="563"/>
      <c r="T12" s="563"/>
      <c r="U12" s="563"/>
      <c r="V12" s="563"/>
      <c r="W12" s="563"/>
      <c r="X12" s="572"/>
      <c r="Y12" s="573"/>
      <c r="Z12" s="573"/>
      <c r="AA12" s="573"/>
      <c r="AB12" s="574"/>
      <c r="AC12" s="52"/>
      <c r="AD12" s="58"/>
    </row>
    <row r="13" spans="1:30" s="46" customFormat="1" ht="36" customHeight="1" thickBot="1">
      <c r="A13" s="45"/>
      <c r="B13" s="367" t="s">
        <v>17</v>
      </c>
      <c r="C13" s="382"/>
      <c r="D13" s="594"/>
      <c r="E13" s="594"/>
      <c r="F13" s="594"/>
      <c r="G13" s="594"/>
      <c r="H13" s="594"/>
      <c r="I13" s="563"/>
      <c r="J13" s="563"/>
      <c r="K13" s="563"/>
      <c r="L13" s="563"/>
      <c r="M13" s="563"/>
      <c r="N13" s="563"/>
      <c r="O13" s="563"/>
      <c r="P13" s="563"/>
      <c r="Q13" s="563"/>
      <c r="R13" s="563"/>
      <c r="S13" s="563"/>
      <c r="T13" s="563"/>
      <c r="U13" s="563"/>
      <c r="V13" s="563"/>
      <c r="W13" s="563"/>
      <c r="X13" s="572"/>
      <c r="Y13" s="573"/>
      <c r="Z13" s="573"/>
      <c r="AA13" s="573"/>
      <c r="AB13" s="574"/>
      <c r="AC13" s="52"/>
      <c r="AD13" s="58"/>
    </row>
    <row r="14" spans="1:30" s="46" customFormat="1" ht="36" customHeight="1" thickBot="1">
      <c r="A14" s="45"/>
      <c r="B14" s="367" t="s">
        <v>18</v>
      </c>
      <c r="C14" s="382"/>
      <c r="D14" s="594"/>
      <c r="E14" s="594"/>
      <c r="F14" s="594"/>
      <c r="G14" s="594"/>
      <c r="H14" s="594"/>
      <c r="I14" s="563"/>
      <c r="J14" s="563"/>
      <c r="K14" s="563"/>
      <c r="L14" s="563"/>
      <c r="M14" s="563"/>
      <c r="N14" s="563"/>
      <c r="O14" s="563"/>
      <c r="P14" s="563"/>
      <c r="Q14" s="563"/>
      <c r="R14" s="563"/>
      <c r="S14" s="563"/>
      <c r="T14" s="563"/>
      <c r="U14" s="563"/>
      <c r="V14" s="563"/>
      <c r="W14" s="563"/>
      <c r="X14" s="572"/>
      <c r="Y14" s="573"/>
      <c r="Z14" s="573"/>
      <c r="AA14" s="573"/>
      <c r="AB14" s="574"/>
      <c r="AC14" s="52"/>
      <c r="AD14" s="58"/>
    </row>
    <row r="15" spans="1:30" s="46" customFormat="1" ht="36" customHeight="1" thickBot="1">
      <c r="A15" s="45"/>
      <c r="B15" s="479" t="s">
        <v>7</v>
      </c>
      <c r="C15" s="588"/>
      <c r="D15" s="591" t="s">
        <v>77</v>
      </c>
      <c r="E15" s="592"/>
      <c r="F15" s="592"/>
      <c r="G15" s="592"/>
      <c r="H15" s="593"/>
      <c r="I15" s="562">
        <v>802.18</v>
      </c>
      <c r="J15" s="563"/>
      <c r="K15" s="563"/>
      <c r="L15" s="563"/>
      <c r="M15" s="563"/>
      <c r="N15" s="562" t="s">
        <v>153</v>
      </c>
      <c r="O15" s="563"/>
      <c r="P15" s="563"/>
      <c r="Q15" s="563"/>
      <c r="R15" s="563"/>
      <c r="S15" s="562">
        <v>802.18</v>
      </c>
      <c r="T15" s="563"/>
      <c r="U15" s="563"/>
      <c r="V15" s="563"/>
      <c r="W15" s="563"/>
      <c r="X15" s="564" t="s">
        <v>135</v>
      </c>
      <c r="Y15" s="565"/>
      <c r="Z15" s="565"/>
      <c r="AA15" s="565"/>
      <c r="AB15" s="566"/>
      <c r="AC15" s="53"/>
      <c r="AD15" s="58"/>
    </row>
    <row r="16" spans="1:30" s="46" customFormat="1" ht="36" customHeight="1" thickBot="1">
      <c r="A16" s="45"/>
      <c r="B16" s="368" t="s">
        <v>8</v>
      </c>
      <c r="C16" s="588"/>
      <c r="D16" s="595" t="s">
        <v>149</v>
      </c>
      <c r="E16" s="595"/>
      <c r="F16" s="595"/>
      <c r="G16" s="595"/>
      <c r="H16" s="595"/>
      <c r="I16" s="563"/>
      <c r="J16" s="563"/>
      <c r="K16" s="563"/>
      <c r="L16" s="563"/>
      <c r="M16" s="563"/>
      <c r="N16" s="563"/>
      <c r="O16" s="563"/>
      <c r="P16" s="563"/>
      <c r="Q16" s="563"/>
      <c r="R16" s="563"/>
      <c r="S16" s="563"/>
      <c r="T16" s="563"/>
      <c r="U16" s="563"/>
      <c r="V16" s="563"/>
      <c r="W16" s="563"/>
      <c r="X16" s="567"/>
      <c r="Y16" s="568"/>
      <c r="Z16" s="568"/>
      <c r="AA16" s="568"/>
      <c r="AB16" s="569"/>
      <c r="AC16" s="53"/>
      <c r="AD16" s="58"/>
    </row>
    <row r="17" spans="1:30" s="46" customFormat="1" ht="36" customHeight="1" thickBot="1">
      <c r="A17" s="45"/>
      <c r="B17" s="368" t="s">
        <v>9</v>
      </c>
      <c r="C17" s="588"/>
      <c r="D17" s="595"/>
      <c r="E17" s="595"/>
      <c r="F17" s="595"/>
      <c r="G17" s="595"/>
      <c r="H17" s="595"/>
      <c r="I17" s="563"/>
      <c r="J17" s="563"/>
      <c r="K17" s="563"/>
      <c r="L17" s="563"/>
      <c r="M17" s="563"/>
      <c r="N17" s="563"/>
      <c r="O17" s="563"/>
      <c r="P17" s="563"/>
      <c r="Q17" s="563"/>
      <c r="R17" s="563"/>
      <c r="S17" s="563"/>
      <c r="T17" s="563"/>
      <c r="U17" s="563"/>
      <c r="V17" s="563"/>
      <c r="W17" s="563"/>
      <c r="X17" s="567"/>
      <c r="Y17" s="568"/>
      <c r="Z17" s="568"/>
      <c r="AA17" s="568"/>
      <c r="AB17" s="569"/>
      <c r="AC17" s="53"/>
      <c r="AD17" s="58"/>
    </row>
    <row r="18" spans="1:30" s="46" customFormat="1" ht="36" customHeight="1" thickBot="1">
      <c r="A18" s="45"/>
      <c r="B18" s="368" t="s">
        <v>130</v>
      </c>
      <c r="C18" s="588"/>
      <c r="D18" s="585" t="s">
        <v>16</v>
      </c>
      <c r="E18" s="585"/>
      <c r="F18" s="585"/>
      <c r="G18" s="585"/>
      <c r="H18" s="585"/>
      <c r="I18" s="563"/>
      <c r="J18" s="563"/>
      <c r="K18" s="563"/>
      <c r="L18" s="563"/>
      <c r="M18" s="563"/>
      <c r="N18" s="563"/>
      <c r="O18" s="563"/>
      <c r="P18" s="563"/>
      <c r="Q18" s="563"/>
      <c r="R18" s="563"/>
      <c r="S18" s="563"/>
      <c r="T18" s="563"/>
      <c r="U18" s="563"/>
      <c r="V18" s="563"/>
      <c r="W18" s="563"/>
      <c r="X18" s="567"/>
      <c r="Y18" s="568"/>
      <c r="Z18" s="568"/>
      <c r="AA18" s="568"/>
      <c r="AB18" s="569"/>
      <c r="AC18" s="53"/>
      <c r="AD18" s="58"/>
    </row>
    <row r="19" spans="1:30" s="46" customFormat="1" ht="36" customHeight="1" thickBot="1">
      <c r="A19" s="45"/>
      <c r="B19" s="369" t="s">
        <v>140</v>
      </c>
      <c r="C19" s="588"/>
      <c r="D19" s="585"/>
      <c r="E19" s="585"/>
      <c r="F19" s="585"/>
      <c r="G19" s="585"/>
      <c r="H19" s="585"/>
      <c r="I19" s="585" t="s">
        <v>16</v>
      </c>
      <c r="J19" s="585"/>
      <c r="K19" s="585"/>
      <c r="L19" s="585"/>
      <c r="M19" s="585"/>
      <c r="N19" s="585" t="s">
        <v>16</v>
      </c>
      <c r="O19" s="585"/>
      <c r="P19" s="585"/>
      <c r="Q19" s="585"/>
      <c r="R19" s="585"/>
      <c r="S19" s="585" t="s">
        <v>16</v>
      </c>
      <c r="T19" s="585"/>
      <c r="U19" s="585"/>
      <c r="V19" s="585"/>
      <c r="W19" s="585"/>
      <c r="X19" s="678" t="s">
        <v>29</v>
      </c>
      <c r="Y19" s="678"/>
      <c r="Z19" s="678"/>
      <c r="AA19" s="678"/>
      <c r="AB19" s="679"/>
      <c r="AC19" s="54"/>
      <c r="AD19" s="58"/>
    </row>
    <row r="20" spans="1:30" s="46" customFormat="1" ht="36" customHeight="1">
      <c r="A20" s="45"/>
      <c r="B20" s="694" t="s">
        <v>137</v>
      </c>
      <c r="C20" s="383"/>
      <c r="D20" s="575" t="s">
        <v>149</v>
      </c>
      <c r="E20" s="576"/>
      <c r="F20" s="576"/>
      <c r="G20" s="576"/>
      <c r="H20" s="577"/>
      <c r="I20" s="575">
        <v>802.18</v>
      </c>
      <c r="J20" s="576"/>
      <c r="K20" s="576"/>
      <c r="L20" s="576"/>
      <c r="M20" s="577"/>
      <c r="N20" s="575">
        <v>802.18</v>
      </c>
      <c r="O20" s="576"/>
      <c r="P20" s="576"/>
      <c r="Q20" s="576"/>
      <c r="R20" s="577"/>
      <c r="S20" s="575">
        <v>802.18</v>
      </c>
      <c r="T20" s="576"/>
      <c r="U20" s="576"/>
      <c r="V20" s="576"/>
      <c r="W20" s="577"/>
      <c r="X20" s="680"/>
      <c r="Y20" s="681"/>
      <c r="Z20" s="681"/>
      <c r="AA20" s="681"/>
      <c r="AB20" s="682"/>
      <c r="AC20" s="54"/>
      <c r="AD20" s="58"/>
    </row>
    <row r="21" spans="1:30" s="46" customFormat="1" ht="36" customHeight="1">
      <c r="A21" s="45"/>
      <c r="B21" s="695"/>
      <c r="C21" s="383"/>
      <c r="D21" s="578"/>
      <c r="E21" s="579"/>
      <c r="F21" s="579"/>
      <c r="G21" s="579"/>
      <c r="H21" s="580"/>
      <c r="I21" s="578"/>
      <c r="J21" s="579"/>
      <c r="K21" s="579"/>
      <c r="L21" s="579"/>
      <c r="M21" s="580"/>
      <c r="N21" s="578"/>
      <c r="O21" s="579"/>
      <c r="P21" s="579"/>
      <c r="Q21" s="579"/>
      <c r="R21" s="580"/>
      <c r="S21" s="578"/>
      <c r="T21" s="579"/>
      <c r="U21" s="579"/>
      <c r="V21" s="579"/>
      <c r="W21" s="580"/>
      <c r="X21" s="680"/>
      <c r="Y21" s="681"/>
      <c r="Z21" s="681"/>
      <c r="AA21" s="681"/>
      <c r="AB21" s="682"/>
      <c r="AC21" s="54"/>
      <c r="AD21" s="58"/>
    </row>
    <row r="22" spans="1:30" s="46" customFormat="1" ht="36" customHeight="1">
      <c r="A22" s="45"/>
      <c r="B22" s="695"/>
      <c r="C22" s="383"/>
      <c r="D22" s="578"/>
      <c r="E22" s="579"/>
      <c r="F22" s="579"/>
      <c r="G22" s="579"/>
      <c r="H22" s="580"/>
      <c r="I22" s="578"/>
      <c r="J22" s="579"/>
      <c r="K22" s="579"/>
      <c r="L22" s="579"/>
      <c r="M22" s="580"/>
      <c r="N22" s="578"/>
      <c r="O22" s="579"/>
      <c r="P22" s="579"/>
      <c r="Q22" s="579"/>
      <c r="R22" s="580"/>
      <c r="S22" s="578"/>
      <c r="T22" s="579"/>
      <c r="U22" s="579"/>
      <c r="V22" s="579"/>
      <c r="W22" s="580"/>
      <c r="X22" s="680"/>
      <c r="Y22" s="681"/>
      <c r="Z22" s="681"/>
      <c r="AA22" s="681"/>
      <c r="AB22" s="682"/>
      <c r="AC22" s="54"/>
      <c r="AD22" s="58"/>
    </row>
    <row r="23" spans="1:30" s="46" customFormat="1" ht="36" customHeight="1" thickBot="1">
      <c r="A23" s="45"/>
      <c r="B23" s="696"/>
      <c r="C23" s="383"/>
      <c r="D23" s="581"/>
      <c r="E23" s="582"/>
      <c r="F23" s="582"/>
      <c r="G23" s="582"/>
      <c r="H23" s="583"/>
      <c r="I23" s="581"/>
      <c r="J23" s="582"/>
      <c r="K23" s="582"/>
      <c r="L23" s="582"/>
      <c r="M23" s="583"/>
      <c r="N23" s="581"/>
      <c r="O23" s="582"/>
      <c r="P23" s="582"/>
      <c r="Q23" s="582"/>
      <c r="R23" s="583"/>
      <c r="S23" s="581"/>
      <c r="T23" s="582"/>
      <c r="U23" s="582"/>
      <c r="V23" s="582"/>
      <c r="W23" s="583"/>
      <c r="X23" s="680"/>
      <c r="Y23" s="681"/>
      <c r="Z23" s="681"/>
      <c r="AA23" s="681"/>
      <c r="AB23" s="682"/>
      <c r="AC23" s="54"/>
      <c r="AD23" s="58"/>
    </row>
    <row r="24" spans="1:30" s="46" customFormat="1" ht="36" customHeight="1" thickBot="1">
      <c r="A24" s="45"/>
      <c r="B24" s="368" t="s">
        <v>138</v>
      </c>
      <c r="C24" s="605" t="s">
        <v>148</v>
      </c>
      <c r="D24" s="562">
        <v>802.18</v>
      </c>
      <c r="E24" s="584"/>
      <c r="F24" s="584"/>
      <c r="G24" s="584"/>
      <c r="H24" s="584"/>
      <c r="I24" s="562">
        <v>802.18</v>
      </c>
      <c r="J24" s="563"/>
      <c r="K24" s="563"/>
      <c r="L24" s="563"/>
      <c r="M24" s="563"/>
      <c r="N24" s="562">
        <v>802.18</v>
      </c>
      <c r="O24" s="563"/>
      <c r="P24" s="563"/>
      <c r="Q24" s="563"/>
      <c r="R24" s="563"/>
      <c r="S24" s="562" t="s">
        <v>139</v>
      </c>
      <c r="T24" s="563"/>
      <c r="U24" s="563"/>
      <c r="V24" s="563"/>
      <c r="W24" s="563"/>
      <c r="X24" s="680"/>
      <c r="Y24" s="681"/>
      <c r="Z24" s="681"/>
      <c r="AA24" s="681"/>
      <c r="AB24" s="682"/>
      <c r="AC24" s="54"/>
      <c r="AD24" s="58"/>
    </row>
    <row r="25" spans="1:30" s="46" customFormat="1" ht="36" customHeight="1" thickBot="1">
      <c r="A25" s="45"/>
      <c r="B25" s="368"/>
      <c r="C25" s="605"/>
      <c r="D25" s="584"/>
      <c r="E25" s="584"/>
      <c r="F25" s="584"/>
      <c r="G25" s="584"/>
      <c r="H25" s="584"/>
      <c r="I25" s="563"/>
      <c r="J25" s="563"/>
      <c r="K25" s="563"/>
      <c r="L25" s="563"/>
      <c r="M25" s="563"/>
      <c r="N25" s="563"/>
      <c r="O25" s="563"/>
      <c r="P25" s="563"/>
      <c r="Q25" s="563"/>
      <c r="R25" s="563"/>
      <c r="S25" s="563"/>
      <c r="T25" s="563"/>
      <c r="U25" s="563"/>
      <c r="V25" s="563"/>
      <c r="W25" s="563"/>
      <c r="X25" s="680"/>
      <c r="Y25" s="681"/>
      <c r="Z25" s="681"/>
      <c r="AA25" s="681"/>
      <c r="AB25" s="682"/>
      <c r="AC25" s="54"/>
      <c r="AD25" s="58"/>
    </row>
    <row r="26" spans="1:30" s="46" customFormat="1" ht="36" customHeight="1" thickBot="1">
      <c r="A26" s="45"/>
      <c r="B26" s="368"/>
      <c r="C26" s="605"/>
      <c r="D26" s="584"/>
      <c r="E26" s="584"/>
      <c r="F26" s="584"/>
      <c r="G26" s="584"/>
      <c r="H26" s="584"/>
      <c r="I26" s="563"/>
      <c r="J26" s="563"/>
      <c r="K26" s="563"/>
      <c r="L26" s="563"/>
      <c r="M26" s="563"/>
      <c r="N26" s="563"/>
      <c r="O26" s="563"/>
      <c r="P26" s="563"/>
      <c r="Q26" s="563"/>
      <c r="R26" s="563"/>
      <c r="S26" s="563"/>
      <c r="T26" s="563"/>
      <c r="U26" s="563"/>
      <c r="V26" s="563"/>
      <c r="W26" s="563"/>
      <c r="X26" s="680"/>
      <c r="Y26" s="681"/>
      <c r="Z26" s="681"/>
      <c r="AA26" s="681"/>
      <c r="AB26" s="682"/>
      <c r="AC26" s="54"/>
      <c r="AD26" s="58"/>
    </row>
    <row r="27" spans="1:30" s="46" customFormat="1" ht="36" customHeight="1" thickBot="1">
      <c r="A27" s="45"/>
      <c r="B27" s="368"/>
      <c r="C27" s="605"/>
      <c r="D27" s="584"/>
      <c r="E27" s="584"/>
      <c r="F27" s="584"/>
      <c r="G27" s="584"/>
      <c r="H27" s="584"/>
      <c r="I27" s="563"/>
      <c r="J27" s="563"/>
      <c r="K27" s="563"/>
      <c r="L27" s="563"/>
      <c r="M27" s="563"/>
      <c r="N27" s="563"/>
      <c r="O27" s="563"/>
      <c r="P27" s="563"/>
      <c r="Q27" s="563"/>
      <c r="R27" s="563"/>
      <c r="S27" s="563"/>
      <c r="T27" s="563"/>
      <c r="U27" s="563"/>
      <c r="V27" s="563"/>
      <c r="W27" s="563"/>
      <c r="X27" s="683"/>
      <c r="Y27" s="684"/>
      <c r="Z27" s="684"/>
      <c r="AA27" s="684"/>
      <c r="AB27" s="685"/>
      <c r="AC27" s="54"/>
      <c r="AD27" s="58"/>
    </row>
    <row r="28" spans="1:30" s="46" customFormat="1" ht="36" customHeight="1">
      <c r="A28" s="45"/>
      <c r="B28" s="368" t="s">
        <v>10</v>
      </c>
      <c r="C28" s="523"/>
      <c r="D28" s="606"/>
      <c r="E28" s="607"/>
      <c r="F28" s="607"/>
      <c r="G28" s="607"/>
      <c r="H28" s="608"/>
      <c r="I28" s="691" t="s">
        <v>159</v>
      </c>
      <c r="J28" s="692"/>
      <c r="K28" s="692"/>
      <c r="L28" s="692"/>
      <c r="M28" s="693"/>
      <c r="N28" s="612" t="s">
        <v>77</v>
      </c>
      <c r="O28" s="613"/>
      <c r="P28" s="613"/>
      <c r="Q28" s="613"/>
      <c r="R28" s="614"/>
      <c r="S28" s="474"/>
      <c r="T28" s="474"/>
      <c r="U28" s="474"/>
      <c r="V28" s="474"/>
      <c r="W28" s="474"/>
      <c r="X28" s="371"/>
      <c r="Y28" s="371"/>
      <c r="Z28" s="371"/>
      <c r="AA28" s="371"/>
      <c r="AB28" s="372"/>
      <c r="AC28" s="54"/>
      <c r="AD28" s="58"/>
    </row>
    <row r="29" spans="1:30" s="46" customFormat="1" ht="36" customHeight="1" thickBot="1">
      <c r="A29" s="45"/>
      <c r="B29" s="368" t="s">
        <v>11</v>
      </c>
      <c r="C29" s="588"/>
      <c r="D29" s="609"/>
      <c r="E29" s="610"/>
      <c r="F29" s="610"/>
      <c r="G29" s="610"/>
      <c r="H29" s="611"/>
      <c r="I29" s="691"/>
      <c r="J29" s="692"/>
      <c r="K29" s="692"/>
      <c r="L29" s="692"/>
      <c r="M29" s="693"/>
      <c r="N29" s="599"/>
      <c r="O29" s="600"/>
      <c r="P29" s="600"/>
      <c r="Q29" s="600"/>
      <c r="R29" s="601"/>
      <c r="S29" s="475"/>
      <c r="T29"/>
      <c r="U29"/>
      <c r="V29"/>
      <c r="W29"/>
      <c r="X29"/>
      <c r="Y29" s="371"/>
      <c r="Z29" s="371"/>
      <c r="AA29" s="371"/>
      <c r="AB29" s="372"/>
      <c r="AC29" s="54"/>
      <c r="AD29" s="58"/>
    </row>
    <row r="30" spans="1:33" s="46" customFormat="1" ht="36" customHeight="1" thickBot="1">
      <c r="A30" s="45"/>
      <c r="B30" s="368" t="s">
        <v>12</v>
      </c>
      <c r="C30" s="688"/>
      <c r="D30" s="615"/>
      <c r="E30" s="616"/>
      <c r="F30" s="616"/>
      <c r="G30" s="616"/>
      <c r="H30" s="616"/>
      <c r="I30" s="562" t="s">
        <v>160</v>
      </c>
      <c r="J30" s="563"/>
      <c r="K30" s="563"/>
      <c r="L30" s="563"/>
      <c r="M30" s="563"/>
      <c r="N30" s="599"/>
      <c r="O30" s="600"/>
      <c r="P30" s="600"/>
      <c r="Q30" s="600"/>
      <c r="R30" s="601"/>
      <c r="S30" s="475"/>
      <c r="T30"/>
      <c r="U30"/>
      <c r="V30"/>
      <c r="W30"/>
      <c r="X30"/>
      <c r="Y30" s="371"/>
      <c r="Z30" s="371"/>
      <c r="AA30" s="371"/>
      <c r="AB30" s="372"/>
      <c r="AC30" s="54"/>
      <c r="AD30" s="58"/>
      <c r="AG30" s="47"/>
    </row>
    <row r="31" spans="1:31" s="46" customFormat="1" ht="36" customHeight="1" thickBot="1">
      <c r="A31" s="45"/>
      <c r="B31" s="368" t="s">
        <v>13</v>
      </c>
      <c r="C31" s="688"/>
      <c r="D31" s="615"/>
      <c r="E31" s="616"/>
      <c r="F31" s="616"/>
      <c r="G31" s="616"/>
      <c r="H31" s="616"/>
      <c r="I31" s="563"/>
      <c r="J31" s="563"/>
      <c r="K31" s="563"/>
      <c r="L31" s="563"/>
      <c r="M31" s="563"/>
      <c r="N31" s="599"/>
      <c r="O31" s="600"/>
      <c r="P31" s="600"/>
      <c r="Q31" s="600"/>
      <c r="R31" s="601"/>
      <c r="S31" s="475"/>
      <c r="T31" s="475"/>
      <c r="U31" s="475"/>
      <c r="V31" s="475"/>
      <c r="W31" s="475"/>
      <c r="X31" s="371"/>
      <c r="Y31" s="371"/>
      <c r="Z31" s="371"/>
      <c r="AA31" s="371"/>
      <c r="AB31" s="372"/>
      <c r="AC31" s="54"/>
      <c r="AD31" s="58"/>
      <c r="AE31" s="61"/>
    </row>
    <row r="32" spans="1:30" s="46" customFormat="1" ht="36" customHeight="1" thickBot="1">
      <c r="A32" s="45"/>
      <c r="B32" s="368" t="s">
        <v>14</v>
      </c>
      <c r="C32" s="688"/>
      <c r="D32" s="615"/>
      <c r="E32" s="616"/>
      <c r="F32" s="616"/>
      <c r="G32" s="616"/>
      <c r="H32" s="616"/>
      <c r="I32" s="563"/>
      <c r="J32" s="563"/>
      <c r="K32" s="563"/>
      <c r="L32" s="563"/>
      <c r="M32" s="563"/>
      <c r="N32" s="599"/>
      <c r="O32" s="600"/>
      <c r="P32" s="600"/>
      <c r="Q32" s="600"/>
      <c r="R32" s="601"/>
      <c r="S32" s="689"/>
      <c r="T32" s="690"/>
      <c r="U32" s="690"/>
      <c r="V32" s="690"/>
      <c r="W32" s="690"/>
      <c r="X32" s="371"/>
      <c r="Y32" s="371"/>
      <c r="Z32" s="371"/>
      <c r="AA32" s="371"/>
      <c r="AB32" s="372"/>
      <c r="AC32" s="54"/>
      <c r="AD32" s="58"/>
    </row>
    <row r="33" spans="1:30" s="46" customFormat="1" ht="36" customHeight="1" thickBot="1">
      <c r="A33" s="45"/>
      <c r="B33" s="370" t="s">
        <v>15</v>
      </c>
      <c r="C33" s="688"/>
      <c r="D33" s="615"/>
      <c r="E33" s="616"/>
      <c r="F33" s="616"/>
      <c r="G33" s="616"/>
      <c r="H33" s="616"/>
      <c r="I33" s="563"/>
      <c r="J33" s="563"/>
      <c r="K33" s="563"/>
      <c r="L33" s="563"/>
      <c r="M33" s="563"/>
      <c r="N33" s="602"/>
      <c r="O33" s="603"/>
      <c r="P33" s="603"/>
      <c r="Q33" s="603"/>
      <c r="R33" s="604"/>
      <c r="S33" s="689"/>
      <c r="T33" s="690"/>
      <c r="U33" s="690"/>
      <c r="V33" s="690"/>
      <c r="W33" s="690"/>
      <c r="X33" s="371"/>
      <c r="Y33" s="371"/>
      <c r="Z33" s="371"/>
      <c r="AA33" s="371"/>
      <c r="AB33" s="372"/>
      <c r="AC33" s="54"/>
      <c r="AD33" s="58"/>
    </row>
    <row r="34" spans="1:30" s="46" customFormat="1" ht="36" customHeight="1">
      <c r="A34" s="45"/>
      <c r="B34" s="333" t="s">
        <v>21</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22</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55</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675" t="s">
        <v>64</v>
      </c>
      <c r="AD37" s="72">
        <f aca="true" t="shared" si="0" ref="AD37:AD56">SUM(C37:AB37)</f>
        <v>16</v>
      </c>
      <c r="AE37" s="674"/>
    </row>
    <row r="38" spans="1:31" s="73" customFormat="1" ht="36" customHeight="1" hidden="1">
      <c r="A38" s="66"/>
      <c r="B38" s="135" t="s">
        <v>45</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676"/>
      <c r="AD38" s="137">
        <f t="shared" si="0"/>
        <v>16</v>
      </c>
      <c r="AE38" s="674"/>
    </row>
    <row r="39" spans="1:31" s="73" customFormat="1" ht="36" customHeight="1" hidden="1">
      <c r="A39" s="66"/>
      <c r="B39" s="172" t="s">
        <v>46</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676"/>
      <c r="AD39" s="173">
        <f t="shared" si="0"/>
        <v>14</v>
      </c>
      <c r="AE39" s="674"/>
    </row>
    <row r="40" spans="1:31" s="73" customFormat="1" ht="36" customHeight="1" hidden="1">
      <c r="A40" s="66"/>
      <c r="B40" s="144" t="s">
        <v>83</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676"/>
      <c r="AD40" s="149">
        <f t="shared" si="0"/>
        <v>20</v>
      </c>
      <c r="AE40" s="674"/>
    </row>
    <row r="41" spans="1:31" s="73" customFormat="1" ht="36" customHeight="1" hidden="1">
      <c r="A41" s="66"/>
      <c r="B41" s="74" t="s">
        <v>32</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676"/>
      <c r="AD41" s="76">
        <f>SUM(C41:AB41)</f>
        <v>16</v>
      </c>
      <c r="AE41" s="674"/>
    </row>
    <row r="42" spans="1:31" s="73" customFormat="1" ht="36" customHeight="1" hidden="1">
      <c r="A42" s="66"/>
      <c r="B42" s="294" t="s">
        <v>27</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676"/>
      <c r="AD42" s="304">
        <f t="shared" si="0"/>
        <v>20</v>
      </c>
      <c r="AE42" s="674"/>
    </row>
    <row r="43" spans="1:31" s="73" customFormat="1" ht="36" customHeight="1" hidden="1">
      <c r="A43" s="66"/>
      <c r="B43" s="313" t="s">
        <v>28</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676"/>
      <c r="AD43" s="323">
        <f t="shared" si="0"/>
        <v>16</v>
      </c>
      <c r="AE43" s="674"/>
    </row>
    <row r="44" spans="1:31" s="73" customFormat="1" ht="36" customHeight="1" hidden="1">
      <c r="A44" s="66"/>
      <c r="B44" s="77" t="s">
        <v>30</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676"/>
      <c r="AD44" s="82">
        <f t="shared" si="0"/>
        <v>14</v>
      </c>
      <c r="AE44" s="674"/>
    </row>
    <row r="45" spans="1:31" s="73" customFormat="1" ht="36" customHeight="1" hidden="1">
      <c r="A45" s="66"/>
      <c r="B45" s="180" t="s">
        <v>75</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676"/>
      <c r="AD45" s="128">
        <f t="shared" si="0"/>
        <v>2</v>
      </c>
      <c r="AE45" s="674"/>
    </row>
    <row r="46" spans="1:31" s="73" customFormat="1" ht="36" customHeight="1" hidden="1">
      <c r="A46" s="66"/>
      <c r="B46" s="83" t="s">
        <v>59</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676"/>
      <c r="AD46" s="88">
        <f t="shared" si="0"/>
        <v>2</v>
      </c>
      <c r="AE46" s="674"/>
    </row>
    <row r="47" spans="1:31" s="73" customFormat="1" ht="36" customHeight="1" hidden="1">
      <c r="A47" s="66"/>
      <c r="B47" s="385" t="s">
        <v>31</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676"/>
      <c r="AD47" s="395">
        <f t="shared" si="0"/>
        <v>4</v>
      </c>
      <c r="AE47" s="674"/>
    </row>
    <row r="48" spans="1:31" s="73" customFormat="1" ht="36" customHeight="1" hidden="1">
      <c r="A48" s="66"/>
      <c r="B48" s="182" t="s">
        <v>35</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676"/>
      <c r="AD48" s="187">
        <f t="shared" si="0"/>
        <v>8</v>
      </c>
      <c r="AE48" s="674"/>
    </row>
    <row r="49" spans="1:31" s="73" customFormat="1" ht="36" customHeight="1" hidden="1">
      <c r="A49" s="66"/>
      <c r="B49" s="336" t="s">
        <v>36</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676"/>
      <c r="AD49" s="335">
        <f t="shared" si="0"/>
        <v>8</v>
      </c>
      <c r="AE49" s="674"/>
    </row>
    <row r="50" spans="1:31" s="73" customFormat="1" ht="36" customHeight="1" hidden="1">
      <c r="A50" s="66"/>
      <c r="B50" s="352" t="s">
        <v>33</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676"/>
      <c r="AD50" s="362">
        <f>SUM(C50:AB50)</f>
        <v>4</v>
      </c>
      <c r="AE50" s="674"/>
    </row>
    <row r="51" spans="1:31" s="73" customFormat="1" ht="36" customHeight="1" hidden="1">
      <c r="A51" s="66"/>
      <c r="B51" s="172" t="s">
        <v>74</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676"/>
      <c r="AD51" s="173">
        <f t="shared" si="0"/>
        <v>1</v>
      </c>
      <c r="AE51" s="674"/>
    </row>
    <row r="52" spans="1:31" s="73" customFormat="1" ht="36" customHeight="1" hidden="1">
      <c r="A52" s="66"/>
      <c r="B52" s="89" t="s">
        <v>44</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676"/>
      <c r="AD52" s="94">
        <f t="shared" si="0"/>
        <v>1</v>
      </c>
      <c r="AE52" s="674"/>
    </row>
    <row r="53" spans="1:31" s="73" customFormat="1" ht="36" customHeight="1" hidden="1">
      <c r="A53" s="66"/>
      <c r="B53" s="101" t="s">
        <v>82</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676"/>
      <c r="AD53" s="104">
        <f t="shared" si="0"/>
        <v>5.999999999999999</v>
      </c>
      <c r="AE53" s="674"/>
    </row>
    <row r="54" spans="1:31" s="73" customFormat="1" ht="36" customHeight="1" hidden="1">
      <c r="A54" s="66"/>
      <c r="B54" s="182" t="s">
        <v>61</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676"/>
      <c r="AD54" s="187">
        <f t="shared" si="0"/>
        <v>2</v>
      </c>
      <c r="AE54" s="674"/>
    </row>
    <row r="55" spans="1:32" s="73" customFormat="1" ht="36" customHeight="1" hidden="1">
      <c r="A55" s="66"/>
      <c r="B55" s="95" t="s">
        <v>60</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676"/>
      <c r="AD55" s="100">
        <f t="shared" si="0"/>
        <v>5</v>
      </c>
      <c r="AE55" s="674"/>
      <c r="AF55" s="66"/>
    </row>
    <row r="56" spans="1:32" s="73" customFormat="1" ht="36" customHeight="1" hidden="1" thickBot="1">
      <c r="A56" s="66"/>
      <c r="B56" s="191" t="s">
        <v>43</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677"/>
      <c r="AD56" s="193">
        <f t="shared" si="0"/>
        <v>1.5</v>
      </c>
      <c r="AE56" s="674"/>
      <c r="AF56" s="66"/>
    </row>
    <row r="57" spans="1:32" s="73" customFormat="1" ht="36" customHeight="1" hidden="1" thickBot="1">
      <c r="A57" s="66"/>
      <c r="B57" s="596"/>
      <c r="C57" s="597"/>
      <c r="D57" s="597"/>
      <c r="E57" s="597"/>
      <c r="F57" s="597"/>
      <c r="G57" s="597"/>
      <c r="H57" s="597"/>
      <c r="I57" s="597"/>
      <c r="J57" s="597"/>
      <c r="K57" s="597"/>
      <c r="L57" s="597"/>
      <c r="M57" s="597"/>
      <c r="N57" s="597"/>
      <c r="O57" s="597"/>
      <c r="P57" s="597"/>
      <c r="Q57" s="597"/>
      <c r="R57" s="597"/>
      <c r="S57" s="597"/>
      <c r="T57" s="597"/>
      <c r="U57" s="597"/>
      <c r="V57" s="597"/>
      <c r="W57" s="597"/>
      <c r="X57" s="597"/>
      <c r="Y57" s="597"/>
      <c r="Z57" s="597"/>
      <c r="AA57" s="597"/>
      <c r="AB57" s="598"/>
      <c r="AC57" s="105" t="s">
        <v>63</v>
      </c>
      <c r="AD57" s="106">
        <f>SUM(AD37:AD56)</f>
        <v>176.5</v>
      </c>
      <c r="AE57" s="674"/>
      <c r="AF57" s="107"/>
    </row>
    <row r="58" spans="1:32" s="73" customFormat="1" ht="36" customHeight="1" hidden="1">
      <c r="A58" s="66"/>
      <c r="B58" s="108" t="s">
        <v>62</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675" t="s">
        <v>65</v>
      </c>
      <c r="AD58" s="113">
        <f>SUM(C58:AB58)</f>
        <v>3</v>
      </c>
      <c r="AE58" s="66"/>
      <c r="AF58" s="66"/>
    </row>
    <row r="59" spans="1:32" s="73" customFormat="1" ht="36" customHeight="1" hidden="1">
      <c r="A59" s="66"/>
      <c r="B59" s="114" t="s">
        <v>58</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686"/>
      <c r="AD59" s="117">
        <f>SUM(C59:AB59)</f>
        <v>0</v>
      </c>
      <c r="AE59" s="66"/>
      <c r="AF59" s="66"/>
    </row>
    <row r="60" spans="1:32" s="73" customFormat="1" ht="36" customHeight="1" hidden="1" thickBot="1">
      <c r="A60" s="138"/>
      <c r="B60" s="129" t="s">
        <v>76</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687"/>
      <c r="AD60" s="128">
        <f>SUM(C60:AB60)</f>
        <v>0</v>
      </c>
      <c r="AE60" s="66"/>
      <c r="AF60" s="66"/>
    </row>
    <row r="61" spans="1:32" s="73" customFormat="1" ht="36" customHeight="1" hidden="1" thickBot="1">
      <c r="A61" s="66"/>
      <c r="B61" s="118"/>
      <c r="C61" s="596" t="s">
        <v>66</v>
      </c>
      <c r="D61" s="597"/>
      <c r="E61" s="597"/>
      <c r="F61" s="597"/>
      <c r="G61" s="597"/>
      <c r="H61" s="597"/>
      <c r="I61" s="597"/>
      <c r="J61" s="597"/>
      <c r="K61" s="597"/>
      <c r="L61" s="597"/>
      <c r="M61" s="597"/>
      <c r="N61" s="597"/>
      <c r="O61" s="597"/>
      <c r="P61" s="597"/>
      <c r="Q61" s="597"/>
      <c r="R61" s="597"/>
      <c r="S61" s="597"/>
      <c r="T61" s="597"/>
      <c r="U61" s="597"/>
      <c r="V61" s="597"/>
      <c r="W61" s="597"/>
      <c r="X61" s="597"/>
      <c r="Y61" s="597"/>
      <c r="Z61" s="597"/>
      <c r="AA61" s="597"/>
      <c r="AB61" s="598"/>
      <c r="AC61" s="105" t="s">
        <v>63</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63</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553" t="s">
        <v>124</v>
      </c>
      <c r="C64" s="554"/>
      <c r="D64" s="554"/>
      <c r="E64" s="554"/>
      <c r="F64" s="554"/>
      <c r="G64" s="554"/>
      <c r="H64" s="554"/>
      <c r="I64" s="554"/>
      <c r="J64" s="554"/>
      <c r="K64" s="554"/>
      <c r="L64" s="554"/>
      <c r="M64" s="554"/>
      <c r="N64" s="554"/>
      <c r="O64" s="554"/>
      <c r="P64" s="554"/>
      <c r="Q64" s="554"/>
      <c r="R64" s="554"/>
      <c r="S64" s="554"/>
      <c r="T64" s="554"/>
      <c r="U64" s="554"/>
      <c r="V64" s="554"/>
      <c r="W64" s="554"/>
      <c r="X64" s="554"/>
      <c r="Y64" s="554"/>
      <c r="Z64" s="554"/>
      <c r="AA64" s="554"/>
      <c r="AB64" s="555"/>
      <c r="AC64" s="59"/>
    </row>
    <row r="65" spans="2:30" s="27" customFormat="1" ht="37.5" customHeight="1">
      <c r="B65" s="556"/>
      <c r="C65" s="557"/>
      <c r="D65" s="557"/>
      <c r="E65" s="557"/>
      <c r="F65" s="557"/>
      <c r="G65" s="557"/>
      <c r="H65" s="557"/>
      <c r="I65" s="557"/>
      <c r="J65" s="557"/>
      <c r="K65" s="557"/>
      <c r="L65" s="557"/>
      <c r="M65" s="557"/>
      <c r="N65" s="557"/>
      <c r="O65" s="557"/>
      <c r="P65" s="557"/>
      <c r="Q65" s="557"/>
      <c r="R65" s="557"/>
      <c r="S65" s="557"/>
      <c r="T65" s="557"/>
      <c r="U65" s="557"/>
      <c r="V65" s="557"/>
      <c r="W65" s="557"/>
      <c r="X65" s="557"/>
      <c r="Y65" s="557"/>
      <c r="Z65" s="557"/>
      <c r="AA65" s="557"/>
      <c r="AB65" s="558"/>
      <c r="AC65" s="48"/>
      <c r="AD65" s="57"/>
    </row>
    <row r="66" spans="2:30" s="27" customFormat="1" ht="37.5" customHeight="1" thickBot="1">
      <c r="B66" s="559"/>
      <c r="C66" s="560"/>
      <c r="D66" s="560"/>
      <c r="E66" s="560"/>
      <c r="F66" s="560"/>
      <c r="G66" s="560"/>
      <c r="H66" s="560"/>
      <c r="I66" s="560"/>
      <c r="J66" s="560"/>
      <c r="K66" s="560"/>
      <c r="L66" s="560"/>
      <c r="M66" s="560"/>
      <c r="N66" s="560"/>
      <c r="O66" s="560"/>
      <c r="P66" s="560"/>
      <c r="Q66" s="560"/>
      <c r="R66" s="560"/>
      <c r="S66" s="560"/>
      <c r="T66" s="560"/>
      <c r="U66" s="560"/>
      <c r="V66" s="560"/>
      <c r="W66" s="560"/>
      <c r="X66" s="560"/>
      <c r="Y66" s="560"/>
      <c r="Z66" s="560"/>
      <c r="AA66" s="560"/>
      <c r="AB66" s="561"/>
      <c r="AC66" s="49"/>
      <c r="AD66" s="57"/>
    </row>
  </sheetData>
  <sheetProtection/>
  <mergeCells count="59">
    <mergeCell ref="S19:W19"/>
    <mergeCell ref="N19:R19"/>
    <mergeCell ref="AC58:AC60"/>
    <mergeCell ref="B57:AB57"/>
    <mergeCell ref="C29:C33"/>
    <mergeCell ref="S32:W33"/>
    <mergeCell ref="I28:M29"/>
    <mergeCell ref="I30:M33"/>
    <mergeCell ref="B20:B23"/>
    <mergeCell ref="AE37:AE57"/>
    <mergeCell ref="AC37:AC56"/>
    <mergeCell ref="X19:AB19"/>
    <mergeCell ref="X20:AB27"/>
    <mergeCell ref="S10:W10"/>
    <mergeCell ref="X9:AB10"/>
    <mergeCell ref="S9:W9"/>
    <mergeCell ref="I9:M10"/>
    <mergeCell ref="N9:R10"/>
    <mergeCell ref="B2:B4"/>
    <mergeCell ref="B6:B8"/>
    <mergeCell ref="C2:AB3"/>
    <mergeCell ref="C4:AB4"/>
    <mergeCell ref="D8:H8"/>
    <mergeCell ref="I8:M8"/>
    <mergeCell ref="S8:W8"/>
    <mergeCell ref="X8:AB8"/>
    <mergeCell ref="N8:R8"/>
    <mergeCell ref="C5:AB6"/>
    <mergeCell ref="C61:AB61"/>
    <mergeCell ref="N29:R33"/>
    <mergeCell ref="C24:C27"/>
    <mergeCell ref="D28:H29"/>
    <mergeCell ref="N28:R28"/>
    <mergeCell ref="D30:H33"/>
    <mergeCell ref="S24:W27"/>
    <mergeCell ref="C9:C12"/>
    <mergeCell ref="C15:C19"/>
    <mergeCell ref="B9:B10"/>
    <mergeCell ref="D15:H15"/>
    <mergeCell ref="D11:H14"/>
    <mergeCell ref="D16:H17"/>
    <mergeCell ref="I11:M14"/>
    <mergeCell ref="D20:H23"/>
    <mergeCell ref="D24:H27"/>
    <mergeCell ref="I15:M18"/>
    <mergeCell ref="I20:M23"/>
    <mergeCell ref="I24:M27"/>
    <mergeCell ref="I19:M19"/>
    <mergeCell ref="D18:H19"/>
    <mergeCell ref="B64:AB66"/>
    <mergeCell ref="N15:R18"/>
    <mergeCell ref="X15:AB18"/>
    <mergeCell ref="X11:AB14"/>
    <mergeCell ref="N11:R14"/>
    <mergeCell ref="N20:R23"/>
    <mergeCell ref="N24:R27"/>
    <mergeCell ref="S11:W14"/>
    <mergeCell ref="S15:W18"/>
    <mergeCell ref="S20:W23"/>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3"/>
  <sheetViews>
    <sheetView showGridLines="0" tabSelected="1" zoomScale="86" zoomScaleNormal="86" workbookViewId="0" topLeftCell="B27">
      <selection activeCell="E33" sqref="E33"/>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0.8515625" style="33" customWidth="1"/>
    <col min="10" max="10" width="5.421875" style="25" customWidth="1"/>
    <col min="11" max="16384" width="12.57421875" style="25" customWidth="1"/>
  </cols>
  <sheetData>
    <row r="2" spans="2:9" s="125" customFormat="1" ht="16.5" customHeight="1">
      <c r="B2" s="722" t="s">
        <v>78</v>
      </c>
      <c r="C2" s="723"/>
      <c r="D2" s="723"/>
      <c r="E2" s="723"/>
      <c r="F2" s="723"/>
      <c r="G2" s="723"/>
      <c r="H2" s="723"/>
      <c r="I2" s="724"/>
    </row>
    <row r="3" spans="1:9" s="125" customFormat="1" ht="16.5" customHeight="1">
      <c r="A3" s="433"/>
      <c r="B3" s="729" t="str">
        <f>'802.18 Cover'!$C$3</f>
        <v>Plenary</v>
      </c>
      <c r="C3" s="730"/>
      <c r="D3" s="702" t="s">
        <v>107</v>
      </c>
      <c r="E3" s="703"/>
      <c r="F3" s="703"/>
      <c r="G3" s="703"/>
      <c r="H3" s="703"/>
      <c r="I3" s="704"/>
    </row>
    <row r="4" spans="1:9" s="125" customFormat="1" ht="16.5" customHeight="1">
      <c r="A4" s="433"/>
      <c r="B4" s="731" t="str">
        <f>'802.18 Cover'!$C$4</f>
        <v>R0</v>
      </c>
      <c r="C4" s="732"/>
      <c r="D4" s="705" t="s">
        <v>177</v>
      </c>
      <c r="E4" s="706"/>
      <c r="F4" s="706"/>
      <c r="G4" s="706"/>
      <c r="H4" s="706"/>
      <c r="I4" s="707"/>
    </row>
    <row r="5" spans="1:31" s="125" customFormat="1" ht="16.5" customHeight="1">
      <c r="A5" s="433"/>
      <c r="B5" s="733"/>
      <c r="C5" s="734"/>
      <c r="D5" s="699" t="s">
        <v>173</v>
      </c>
      <c r="E5" s="700"/>
      <c r="F5" s="700"/>
      <c r="G5" s="700"/>
      <c r="H5" s="700"/>
      <c r="I5" s="701"/>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11" t="s">
        <v>108</v>
      </c>
      <c r="C7" s="712"/>
      <c r="D7" s="712"/>
      <c r="E7" s="712"/>
      <c r="F7" s="712"/>
      <c r="G7" s="712"/>
      <c r="H7" s="712"/>
      <c r="I7" s="713"/>
    </row>
    <row r="8" spans="2:9" s="441" customFormat="1" ht="16.5" customHeight="1">
      <c r="B8" s="714"/>
      <c r="C8" s="715"/>
      <c r="D8" s="715"/>
      <c r="E8" s="715"/>
      <c r="F8" s="715"/>
      <c r="G8" s="715"/>
      <c r="H8" s="715"/>
      <c r="I8" s="716"/>
    </row>
    <row r="9" spans="2:97" s="443" customFormat="1" ht="16.5" customHeight="1">
      <c r="B9" s="708" t="s">
        <v>154</v>
      </c>
      <c r="C9" s="709"/>
      <c r="D9" s="709"/>
      <c r="E9" s="709"/>
      <c r="F9" s="709"/>
      <c r="G9" s="709"/>
      <c r="H9" s="709"/>
      <c r="I9" s="710"/>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81</v>
      </c>
      <c r="C10" s="448" t="s">
        <v>184</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129</v>
      </c>
      <c r="C11" s="448" t="s">
        <v>185</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129</v>
      </c>
      <c r="C12" s="448" t="s">
        <v>186</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81</v>
      </c>
      <c r="C13" s="448" t="s">
        <v>187</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81</v>
      </c>
      <c r="C14" s="448" t="s">
        <v>189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2:99" s="445" customFormat="1" ht="16.5" customHeight="1">
      <c r="B15" s="467" t="s">
        <v>81</v>
      </c>
      <c r="C15" s="448" t="s">
        <v>188</v>
      </c>
      <c r="D15" s="449"/>
      <c r="E15" s="449"/>
      <c r="F15" s="449"/>
      <c r="G15" s="449"/>
      <c r="H15" s="449"/>
      <c r="I15" s="450"/>
      <c r="J15" s="446"/>
      <c r="K15" s="446"/>
      <c r="L15" s="447"/>
      <c r="M15" s="447"/>
      <c r="N15" s="447"/>
      <c r="O15" s="447"/>
      <c r="P15" s="447"/>
      <c r="Q15" s="447"/>
      <c r="R15" s="447"/>
      <c r="S15" s="447"/>
      <c r="T15" s="447"/>
      <c r="U15" s="447"/>
      <c r="V15" s="447"/>
      <c r="W15" s="447"/>
      <c r="X15" s="447"/>
      <c r="Y15" s="447"/>
      <c r="Z15" s="447"/>
      <c r="AA15" s="447"/>
      <c r="AB15" s="447"/>
      <c r="AC15" s="447"/>
      <c r="AD15" s="447"/>
      <c r="AE15" s="447"/>
      <c r="AF15" s="447"/>
      <c r="AG15" s="447"/>
      <c r="AH15" s="447"/>
      <c r="AI15" s="447"/>
      <c r="AJ15" s="447"/>
      <c r="AK15" s="447"/>
      <c r="AL15" s="447"/>
      <c r="AM15" s="447"/>
      <c r="AN15" s="447"/>
      <c r="AO15" s="447"/>
      <c r="AP15" s="447"/>
      <c r="AQ15" s="447"/>
      <c r="AR15" s="447"/>
      <c r="AS15" s="447"/>
      <c r="AT15" s="447"/>
      <c r="AU15" s="447"/>
      <c r="AV15" s="447"/>
      <c r="AW15" s="447"/>
      <c r="AX15" s="447"/>
      <c r="AY15" s="447"/>
      <c r="AZ15" s="447"/>
      <c r="BA15" s="447"/>
      <c r="BB15" s="447"/>
      <c r="BC15" s="447"/>
      <c r="BD15" s="447"/>
      <c r="BE15" s="447"/>
      <c r="BF15" s="447"/>
      <c r="BG15" s="447"/>
      <c r="BH15" s="447"/>
      <c r="BI15" s="447"/>
      <c r="BJ15" s="447"/>
      <c r="BK15" s="447"/>
      <c r="BL15" s="447"/>
      <c r="BM15" s="447"/>
      <c r="BN15" s="447"/>
      <c r="BO15" s="447"/>
      <c r="BP15" s="447"/>
      <c r="BQ15" s="447"/>
      <c r="BR15" s="447"/>
      <c r="BS15" s="447"/>
      <c r="BT15" s="447"/>
      <c r="BU15" s="447"/>
      <c r="BV15" s="447"/>
      <c r="BW15" s="447"/>
      <c r="BX15" s="447"/>
      <c r="BY15" s="447"/>
      <c r="BZ15" s="447"/>
      <c r="CA15" s="447"/>
      <c r="CB15" s="447"/>
      <c r="CC15" s="447"/>
      <c r="CD15" s="447"/>
      <c r="CE15" s="447"/>
      <c r="CF15" s="447"/>
      <c r="CG15" s="447"/>
      <c r="CH15" s="447"/>
      <c r="CI15" s="447"/>
      <c r="CJ15" s="447"/>
      <c r="CK15" s="447"/>
      <c r="CL15" s="447"/>
      <c r="CM15" s="447"/>
      <c r="CN15" s="447"/>
      <c r="CO15" s="447"/>
      <c r="CP15" s="447"/>
      <c r="CQ15" s="447"/>
      <c r="CR15" s="447"/>
      <c r="CS15" s="447"/>
      <c r="CT15" s="447"/>
      <c r="CU15" s="447"/>
    </row>
    <row r="16" spans="1:9" s="435" customFormat="1" ht="16.5" customHeight="1">
      <c r="A16" s="434"/>
      <c r="B16" s="717" t="s">
        <v>161</v>
      </c>
      <c r="C16" s="718"/>
      <c r="D16" s="718"/>
      <c r="E16" s="718"/>
      <c r="F16" s="718"/>
      <c r="G16" s="718"/>
      <c r="H16" s="718"/>
      <c r="I16" s="719"/>
    </row>
    <row r="17" spans="1:10" s="125" customFormat="1" ht="16.5" customHeight="1">
      <c r="A17" s="433"/>
      <c r="B17" s="717"/>
      <c r="C17" s="718"/>
      <c r="D17" s="718"/>
      <c r="E17" s="720"/>
      <c r="F17" s="720"/>
      <c r="G17" s="720"/>
      <c r="H17" s="720"/>
      <c r="I17" s="721"/>
      <c r="J17" s="126"/>
    </row>
    <row r="18" spans="2:10" s="125" customFormat="1" ht="16.5" customHeight="1">
      <c r="B18" s="513"/>
      <c r="C18" s="514"/>
      <c r="D18" s="514"/>
      <c r="E18" s="486"/>
      <c r="F18" s="486"/>
      <c r="G18" s="486"/>
      <c r="H18" s="486"/>
      <c r="I18" s="512"/>
      <c r="J18" s="126"/>
    </row>
    <row r="19" spans="2:10" s="13" customFormat="1" ht="16.5" customHeight="1">
      <c r="B19" s="427"/>
      <c r="C19" s="487"/>
      <c r="D19" s="488"/>
      <c r="E19" s="488"/>
      <c r="F19" s="488"/>
      <c r="G19" s="488"/>
      <c r="H19" s="697" t="s">
        <v>42</v>
      </c>
      <c r="I19" s="698"/>
      <c r="J19" s="432"/>
    </row>
    <row r="20" spans="2:9" s="143" customFormat="1" ht="16.5" customHeight="1">
      <c r="B20" s="418"/>
      <c r="C20" s="20">
        <v>1</v>
      </c>
      <c r="D20" s="15"/>
      <c r="E20" s="458" t="s">
        <v>88</v>
      </c>
      <c r="F20" s="197"/>
      <c r="G20" s="197"/>
      <c r="H20" s="415"/>
      <c r="I20" s="468">
        <v>0.5625</v>
      </c>
    </row>
    <row r="21" spans="2:9" s="143" customFormat="1" ht="16.5" customHeight="1">
      <c r="B21" s="418"/>
      <c r="C21" s="17">
        <v>1.1</v>
      </c>
      <c r="D21" s="9" t="s">
        <v>84</v>
      </c>
      <c r="E21" s="400" t="s">
        <v>109</v>
      </c>
      <c r="F21" s="14"/>
      <c r="G21" s="8" t="s">
        <v>110</v>
      </c>
      <c r="H21" s="31">
        <v>2</v>
      </c>
      <c r="I21" s="417">
        <f>I20+TIME(0,H21,0)</f>
        <v>0.5638888888888889</v>
      </c>
    </row>
    <row r="22" spans="2:9" s="143" customFormat="1" ht="16.5" customHeight="1">
      <c r="B22" s="418"/>
      <c r="C22" s="4">
        <v>1.2</v>
      </c>
      <c r="D22" s="481" t="s">
        <v>96</v>
      </c>
      <c r="E22" s="482" t="s">
        <v>97</v>
      </c>
      <c r="F22" s="14"/>
      <c r="G22" s="8" t="s">
        <v>110</v>
      </c>
      <c r="H22" s="31">
        <v>2</v>
      </c>
      <c r="I22" s="417">
        <f>I21+TIME(0,H22,0)</f>
        <v>0.5652777777777778</v>
      </c>
    </row>
    <row r="23" spans="2:9" s="143" customFormat="1" ht="16.5" customHeight="1">
      <c r="B23" s="418"/>
      <c r="C23" s="17">
        <v>1.3</v>
      </c>
      <c r="D23" s="9" t="s">
        <v>84</v>
      </c>
      <c r="E23" s="483" t="s">
        <v>170</v>
      </c>
      <c r="F23" s="14"/>
      <c r="G23" s="8" t="s">
        <v>162</v>
      </c>
      <c r="H23" s="31">
        <v>5</v>
      </c>
      <c r="I23" s="417">
        <f>I22+TIME(0,H23,0)</f>
        <v>0.56875</v>
      </c>
    </row>
    <row r="24" spans="2:9" s="143" customFormat="1" ht="16.5" customHeight="1">
      <c r="B24" s="418"/>
      <c r="C24" s="17" t="s">
        <v>98</v>
      </c>
      <c r="D24" s="2" t="s">
        <v>85</v>
      </c>
      <c r="E24" s="401" t="s">
        <v>69</v>
      </c>
      <c r="F24" s="14"/>
      <c r="G24" s="8" t="s">
        <v>162</v>
      </c>
      <c r="H24" s="31">
        <v>5</v>
      </c>
      <c r="I24" s="417">
        <f>I23+TIME(0,H24,0)</f>
        <v>0.5722222222222222</v>
      </c>
    </row>
    <row r="25" spans="2:9" s="143" customFormat="1" ht="16.5" customHeight="1">
      <c r="B25" s="418"/>
      <c r="C25" s="12">
        <v>2.1</v>
      </c>
      <c r="D25" s="15"/>
      <c r="E25" s="420" t="s">
        <v>91</v>
      </c>
      <c r="F25" s="14"/>
      <c r="G25" s="14"/>
      <c r="H25" s="31"/>
      <c r="I25" s="469"/>
    </row>
    <row r="26" spans="2:9" s="13" customFormat="1" ht="16.5" customHeight="1">
      <c r="B26" s="427"/>
      <c r="C26" s="17" t="s">
        <v>39</v>
      </c>
      <c r="D26" s="65" t="s">
        <v>86</v>
      </c>
      <c r="E26" s="400" t="s">
        <v>0</v>
      </c>
      <c r="F26" s="8" t="s">
        <v>80</v>
      </c>
      <c r="G26" s="8" t="s">
        <v>110</v>
      </c>
      <c r="H26" s="29">
        <v>3</v>
      </c>
      <c r="I26" s="417">
        <v>0.5729166666666666</v>
      </c>
    </row>
    <row r="27" spans="2:9" s="13" customFormat="1" ht="16.5" customHeight="1">
      <c r="B27" s="427"/>
      <c r="C27" s="17" t="s">
        <v>99</v>
      </c>
      <c r="D27" s="65" t="s">
        <v>86</v>
      </c>
      <c r="E27" s="400" t="s">
        <v>38</v>
      </c>
      <c r="F27" s="8"/>
      <c r="G27" s="8" t="s">
        <v>110</v>
      </c>
      <c r="H27" s="29">
        <v>3</v>
      </c>
      <c r="I27" s="417">
        <f>I26+TIME(0,H27,0)</f>
        <v>0.575</v>
      </c>
    </row>
    <row r="28" spans="2:9" s="13" customFormat="1" ht="16.5" customHeight="1">
      <c r="B28" s="427"/>
      <c r="C28" s="17" t="s">
        <v>100</v>
      </c>
      <c r="D28" s="65" t="s">
        <v>86</v>
      </c>
      <c r="E28" s="400" t="s">
        <v>70</v>
      </c>
      <c r="F28" s="8" t="s">
        <v>80</v>
      </c>
      <c r="G28" s="8" t="s">
        <v>162</v>
      </c>
      <c r="H28" s="29">
        <v>3</v>
      </c>
      <c r="I28" s="417">
        <f>I27+TIME(0,H28,0)</f>
        <v>0.5770833333333333</v>
      </c>
    </row>
    <row r="29" spans="2:9" s="143" customFormat="1" ht="16.5" customHeight="1">
      <c r="B29" s="418"/>
      <c r="C29" s="12"/>
      <c r="D29" s="15"/>
      <c r="E29" s="8"/>
      <c r="F29" s="14"/>
      <c r="G29" s="14"/>
      <c r="H29" s="31"/>
      <c r="I29" s="417"/>
    </row>
    <row r="30" spans="2:9" s="126" customFormat="1" ht="16.5" customHeight="1">
      <c r="B30" s="451"/>
      <c r="C30" s="20">
        <v>3</v>
      </c>
      <c r="D30" s="19" t="s">
        <v>86</v>
      </c>
      <c r="E30" s="485" t="s">
        <v>122</v>
      </c>
      <c r="F30" s="485"/>
      <c r="G30" s="485"/>
      <c r="H30" s="30"/>
      <c r="I30" s="195"/>
    </row>
    <row r="31" spans="2:9" s="126" customFormat="1" ht="16.5" customHeight="1">
      <c r="B31" s="451"/>
      <c r="C31" s="20">
        <v>3.1</v>
      </c>
      <c r="D31" s="19" t="s">
        <v>86</v>
      </c>
      <c r="E31" s="10" t="s">
        <v>163</v>
      </c>
      <c r="F31" s="8" t="s">
        <v>81</v>
      </c>
      <c r="G31" s="10" t="s">
        <v>117</v>
      </c>
      <c r="H31" s="30">
        <v>3</v>
      </c>
      <c r="I31" s="195">
        <v>0.5791666666666667</v>
      </c>
    </row>
    <row r="32" spans="2:9" s="126" customFormat="1" ht="16.5" customHeight="1">
      <c r="B32" s="451"/>
      <c r="C32" s="20">
        <v>3.2</v>
      </c>
      <c r="D32" s="19" t="s">
        <v>86</v>
      </c>
      <c r="E32" s="10" t="s">
        <v>190</v>
      </c>
      <c r="F32" s="8" t="s">
        <v>81</v>
      </c>
      <c r="G32" s="10" t="s">
        <v>117</v>
      </c>
      <c r="H32" s="30">
        <v>3</v>
      </c>
      <c r="I32" s="195">
        <v>0.58125</v>
      </c>
    </row>
    <row r="33" spans="2:9" s="255" customFormat="1" ht="16.5" customHeight="1">
      <c r="B33" s="452"/>
      <c r="C33" s="12"/>
      <c r="D33" s="2"/>
      <c r="E33" s="453"/>
      <c r="F33" s="127"/>
      <c r="G33" s="454"/>
      <c r="H33" s="29"/>
      <c r="I33" s="455"/>
    </row>
    <row r="34" spans="2:9" s="13" customFormat="1" ht="16.5" customHeight="1">
      <c r="B34" s="427"/>
      <c r="C34" s="7">
        <v>4</v>
      </c>
      <c r="D34" s="14"/>
      <c r="E34" s="500" t="s">
        <v>89</v>
      </c>
      <c r="F34" s="485"/>
      <c r="G34" s="485"/>
      <c r="H34" s="31"/>
      <c r="I34" s="428"/>
    </row>
    <row r="35" spans="2:9" s="13" customFormat="1" ht="16.5" customHeight="1">
      <c r="B35" s="427"/>
      <c r="C35" s="11">
        <v>4.1</v>
      </c>
      <c r="D35" s="15" t="s">
        <v>56</v>
      </c>
      <c r="E35" s="334" t="s">
        <v>166</v>
      </c>
      <c r="F35" s="14" t="s">
        <v>80</v>
      </c>
      <c r="G35" s="14" t="s">
        <v>171</v>
      </c>
      <c r="H35" s="31">
        <v>5</v>
      </c>
      <c r="I35" s="417">
        <v>0.5909722222222222</v>
      </c>
    </row>
    <row r="36" spans="2:9" s="13" customFormat="1" ht="16.5" customHeight="1">
      <c r="B36" s="427"/>
      <c r="C36" s="11">
        <v>4.2</v>
      </c>
      <c r="D36" s="15" t="s">
        <v>56</v>
      </c>
      <c r="E36" s="334" t="s">
        <v>1</v>
      </c>
      <c r="F36" s="14" t="s">
        <v>80</v>
      </c>
      <c r="G36" s="14" t="s">
        <v>92</v>
      </c>
      <c r="H36" s="31">
        <v>30</v>
      </c>
      <c r="I36" s="417">
        <f>I35+TIME(0,H36,0)</f>
        <v>0.6118055555555556</v>
      </c>
    </row>
    <row r="37" spans="2:9" s="331" customFormat="1" ht="16.5" customHeight="1">
      <c r="B37" s="508"/>
      <c r="C37" s="501"/>
      <c r="D37" s="502"/>
      <c r="E37" s="503"/>
      <c r="F37" s="504"/>
      <c r="G37" s="502"/>
      <c r="H37" s="505"/>
      <c r="I37" s="510"/>
    </row>
    <row r="38" spans="2:9" s="142" customFormat="1" ht="16.5" customHeight="1">
      <c r="B38" s="509" t="s">
        <v>78</v>
      </c>
      <c r="C38" s="12">
        <v>5</v>
      </c>
      <c r="D38" s="14"/>
      <c r="E38" s="506" t="s">
        <v>90</v>
      </c>
      <c r="F38" s="506"/>
      <c r="G38" s="507"/>
      <c r="H38" s="140"/>
      <c r="I38" s="469"/>
    </row>
    <row r="39" spans="2:9" s="139" customFormat="1" ht="16.5" customHeight="1">
      <c r="B39" s="429"/>
      <c r="C39" s="12">
        <v>5.1</v>
      </c>
      <c r="D39" s="2" t="s">
        <v>56</v>
      </c>
      <c r="E39" s="14" t="s">
        <v>191</v>
      </c>
      <c r="F39" s="4" t="s">
        <v>81</v>
      </c>
      <c r="G39" s="4" t="s">
        <v>117</v>
      </c>
      <c r="H39" s="34">
        <v>1</v>
      </c>
      <c r="I39" s="417">
        <v>0.6180555555555556</v>
      </c>
    </row>
    <row r="40" spans="2:9" s="139" customFormat="1" ht="16.5" customHeight="1">
      <c r="B40" s="429"/>
      <c r="C40" s="12">
        <v>5.2</v>
      </c>
      <c r="D40" s="2" t="s">
        <v>56</v>
      </c>
      <c r="E40" s="14" t="s">
        <v>168</v>
      </c>
      <c r="F40" s="4" t="s">
        <v>81</v>
      </c>
      <c r="G40" s="4" t="s">
        <v>117</v>
      </c>
      <c r="H40" s="34">
        <v>5</v>
      </c>
      <c r="I40" s="417">
        <v>0.6284722222222222</v>
      </c>
    </row>
    <row r="41" spans="2:9" s="139" customFormat="1" ht="16.5" customHeight="1">
      <c r="B41" s="429"/>
      <c r="C41" s="12">
        <v>5.3</v>
      </c>
      <c r="D41" s="2" t="s">
        <v>56</v>
      </c>
      <c r="E41" s="14" t="s">
        <v>193</v>
      </c>
      <c r="F41" s="4" t="s">
        <v>81</v>
      </c>
      <c r="G41" s="4" t="s">
        <v>192</v>
      </c>
      <c r="H41" s="34">
        <v>5</v>
      </c>
      <c r="I41" s="417">
        <v>0.6319444444444444</v>
      </c>
    </row>
    <row r="42" spans="2:9" s="139" customFormat="1" ht="16.5" customHeight="1">
      <c r="B42" s="429"/>
      <c r="C42" s="12">
        <v>5.4</v>
      </c>
      <c r="D42" s="2" t="s">
        <v>56</v>
      </c>
      <c r="E42" s="14" t="s">
        <v>194</v>
      </c>
      <c r="F42" s="4" t="s">
        <v>81</v>
      </c>
      <c r="G42" s="4" t="s">
        <v>117</v>
      </c>
      <c r="H42" s="34">
        <v>5</v>
      </c>
      <c r="I42" s="417">
        <v>0.6354166666666666</v>
      </c>
    </row>
    <row r="43" spans="2:9" s="139" customFormat="1" ht="16.5" customHeight="1">
      <c r="B43" s="429"/>
      <c r="C43" s="12">
        <v>5.4</v>
      </c>
      <c r="D43" s="2" t="s">
        <v>56</v>
      </c>
      <c r="E43" s="14" t="s">
        <v>197</v>
      </c>
      <c r="F43" s="4" t="s">
        <v>81</v>
      </c>
      <c r="G43" s="4" t="s">
        <v>117</v>
      </c>
      <c r="H43" s="34">
        <v>5</v>
      </c>
      <c r="I43" s="417">
        <v>0.638888888888889</v>
      </c>
    </row>
    <row r="44" spans="2:9" s="139" customFormat="1" ht="16.5" customHeight="1">
      <c r="B44" s="429"/>
      <c r="C44" s="12">
        <v>5.5</v>
      </c>
      <c r="D44" s="2" t="s">
        <v>56</v>
      </c>
      <c r="E44" s="14" t="s">
        <v>198</v>
      </c>
      <c r="F44" s="4" t="s">
        <v>81</v>
      </c>
      <c r="G44" s="4" t="s">
        <v>117</v>
      </c>
      <c r="H44" s="34">
        <v>3</v>
      </c>
      <c r="I44" s="417">
        <v>0.6409722222222222</v>
      </c>
    </row>
    <row r="45" spans="2:9" s="139" customFormat="1" ht="16.5" customHeight="1">
      <c r="B45" s="429"/>
      <c r="C45" s="12">
        <v>5.6</v>
      </c>
      <c r="D45" s="2" t="s">
        <v>56</v>
      </c>
      <c r="E45" s="14" t="s">
        <v>194</v>
      </c>
      <c r="F45" s="4" t="s">
        <v>81</v>
      </c>
      <c r="G45" s="4" t="s">
        <v>117</v>
      </c>
      <c r="H45" s="34">
        <v>2</v>
      </c>
      <c r="I45" s="417">
        <v>0.642361111111111</v>
      </c>
    </row>
    <row r="46" spans="2:9" s="139" customFormat="1" ht="16.5" customHeight="1">
      <c r="B46" s="429"/>
      <c r="C46" s="12">
        <v>5.7</v>
      </c>
      <c r="D46" s="2" t="s">
        <v>56</v>
      </c>
      <c r="E46" s="14" t="s">
        <v>196</v>
      </c>
      <c r="F46" s="4" t="s">
        <v>81</v>
      </c>
      <c r="G46" s="4" t="s">
        <v>117</v>
      </c>
      <c r="H46" s="34">
        <v>5</v>
      </c>
      <c r="I46" s="417">
        <v>0.64375</v>
      </c>
    </row>
    <row r="47" spans="2:9" s="139" customFormat="1" ht="16.5" customHeight="1">
      <c r="B47" s="429"/>
      <c r="C47" s="12">
        <v>5.8</v>
      </c>
      <c r="D47" s="2" t="s">
        <v>56</v>
      </c>
      <c r="E47" s="14" t="s">
        <v>169</v>
      </c>
      <c r="F47" s="4" t="s">
        <v>81</v>
      </c>
      <c r="G47" s="4" t="s">
        <v>117</v>
      </c>
      <c r="H47" s="34">
        <v>5</v>
      </c>
      <c r="I47" s="417">
        <v>0.6458333333333334</v>
      </c>
    </row>
    <row r="48" spans="2:9" s="125" customFormat="1" ht="16.5" customHeight="1">
      <c r="B48" s="456"/>
      <c r="C48" s="11"/>
      <c r="D48" s="8"/>
      <c r="E48" s="460" t="s">
        <v>87</v>
      </c>
      <c r="F48" s="461"/>
      <c r="G48" s="461"/>
      <c r="H48" s="462">
        <v>30</v>
      </c>
      <c r="I48" s="470">
        <v>0.6458333333333334</v>
      </c>
    </row>
    <row r="49" spans="2:9" s="125" customFormat="1" ht="16.5" customHeight="1">
      <c r="B49" s="456"/>
      <c r="C49" s="11"/>
      <c r="D49" s="8"/>
      <c r="E49" s="9"/>
      <c r="F49" s="6"/>
      <c r="G49" s="6"/>
      <c r="H49" s="35"/>
      <c r="I49" s="195"/>
    </row>
    <row r="50" spans="2:9" s="125" customFormat="1" ht="16.5" customHeight="1">
      <c r="B50" s="456"/>
      <c r="C50" s="11"/>
      <c r="D50" s="515"/>
      <c r="E50" s="459" t="s">
        <v>133</v>
      </c>
      <c r="F50" s="456"/>
      <c r="G50" s="6"/>
      <c r="H50" s="516"/>
      <c r="I50" s="471">
        <v>0.6666666666666666</v>
      </c>
    </row>
    <row r="51" spans="2:9" s="125" customFormat="1" ht="16.5" customHeight="1">
      <c r="B51" s="457"/>
      <c r="C51" s="11"/>
      <c r="D51" s="8"/>
      <c r="E51" s="9"/>
      <c r="F51" s="6"/>
      <c r="G51" s="6"/>
      <c r="H51" s="35"/>
      <c r="I51" s="409"/>
    </row>
    <row r="52" spans="2:9" s="125" customFormat="1" ht="16.5" customHeight="1">
      <c r="B52" s="722" t="s">
        <v>78</v>
      </c>
      <c r="C52" s="723"/>
      <c r="D52" s="723"/>
      <c r="E52" s="723"/>
      <c r="F52" s="723"/>
      <c r="G52" s="723"/>
      <c r="H52" s="723"/>
      <c r="I52" s="724"/>
    </row>
    <row r="53" spans="1:9" s="125" customFormat="1" ht="16.5" customHeight="1">
      <c r="A53" s="433"/>
      <c r="B53" s="738" t="str">
        <f>$B$3</f>
        <v>Plenary</v>
      </c>
      <c r="C53" s="738"/>
      <c r="D53" s="703" t="str">
        <f>D3</f>
        <v>IEEE 802.18 RR TAG</v>
      </c>
      <c r="E53" s="703"/>
      <c r="F53" s="703"/>
      <c r="G53" s="703"/>
      <c r="H53" s="703"/>
      <c r="I53" s="704"/>
    </row>
    <row r="54" spans="1:9" s="125" customFormat="1" ht="16.5" customHeight="1">
      <c r="A54" s="433"/>
      <c r="B54" s="728" t="str">
        <f>'802.18 Cover'!$C$4</f>
        <v>R0</v>
      </c>
      <c r="C54" s="728"/>
      <c r="D54" s="706" t="str">
        <f>D4</f>
        <v>Orlando, FL</v>
      </c>
      <c r="E54" s="706"/>
      <c r="F54" s="706"/>
      <c r="G54" s="706"/>
      <c r="H54" s="706"/>
      <c r="I54" s="707"/>
    </row>
    <row r="55" spans="1:9" s="125" customFormat="1" ht="16.5" customHeight="1">
      <c r="A55" s="433"/>
      <c r="B55" s="728"/>
      <c r="C55" s="728"/>
      <c r="D55" s="706" t="str">
        <f>D5</f>
        <v>March 12 - 15, 2007</v>
      </c>
      <c r="E55" s="706"/>
      <c r="F55" s="706"/>
      <c r="G55" s="706"/>
      <c r="H55" s="706"/>
      <c r="I55" s="707"/>
    </row>
    <row r="56" spans="1:9" s="125" customFormat="1" ht="16.5" customHeight="1">
      <c r="A56" s="433"/>
      <c r="B56" s="436"/>
      <c r="C56" s="151"/>
      <c r="D56" s="38"/>
      <c r="E56" s="38"/>
      <c r="F56" s="38"/>
      <c r="G56" s="38"/>
      <c r="H56" s="38"/>
      <c r="I56" s="437"/>
    </row>
    <row r="57" spans="1:9" s="435" customFormat="1" ht="16.5" customHeight="1">
      <c r="A57" s="434"/>
      <c r="B57" s="735" t="s">
        <v>195</v>
      </c>
      <c r="C57" s="736"/>
      <c r="D57" s="736"/>
      <c r="E57" s="736"/>
      <c r="F57" s="736"/>
      <c r="G57" s="736"/>
      <c r="H57" s="736"/>
      <c r="I57" s="737"/>
    </row>
    <row r="58" spans="1:10" s="125" customFormat="1" ht="16.5" customHeight="1">
      <c r="A58" s="433"/>
      <c r="B58" s="717"/>
      <c r="C58" s="718"/>
      <c r="D58" s="718"/>
      <c r="E58" s="718"/>
      <c r="F58" s="718"/>
      <c r="G58" s="718"/>
      <c r="H58" s="718"/>
      <c r="I58" s="719"/>
      <c r="J58" s="126"/>
    </row>
    <row r="59" spans="2:10" s="125" customFormat="1" ht="16.5" customHeight="1">
      <c r="B59" s="511"/>
      <c r="C59" s="486"/>
      <c r="D59" s="486"/>
      <c r="E59" s="486"/>
      <c r="F59" s="486"/>
      <c r="G59" s="486"/>
      <c r="H59" s="486"/>
      <c r="I59" s="517"/>
      <c r="J59" s="126"/>
    </row>
    <row r="60" spans="2:10" s="13" customFormat="1" ht="16.5" customHeight="1">
      <c r="B60" s="427"/>
      <c r="C60" s="487"/>
      <c r="D60" s="488"/>
      <c r="E60" s="488"/>
      <c r="F60" s="488"/>
      <c r="G60" s="488"/>
      <c r="H60" s="697" t="s">
        <v>42</v>
      </c>
      <c r="I60" s="698"/>
      <c r="J60" s="432"/>
    </row>
    <row r="61" spans="2:9" s="18" customFormat="1" ht="16.5" customHeight="1">
      <c r="B61" s="430"/>
      <c r="C61" s="12">
        <v>1</v>
      </c>
      <c r="D61" s="16"/>
      <c r="E61" s="420" t="s">
        <v>88</v>
      </c>
      <c r="F61" s="420"/>
      <c r="G61" s="420"/>
      <c r="H61" s="28"/>
      <c r="I61" s="469">
        <f>TIME(16,0,0)</f>
        <v>0.6666666666666666</v>
      </c>
    </row>
    <row r="62" spans="2:9" s="18" customFormat="1" ht="16.5" customHeight="1">
      <c r="B62" s="418"/>
      <c r="C62" s="17">
        <v>1.1</v>
      </c>
      <c r="D62" s="9" t="s">
        <v>84</v>
      </c>
      <c r="E62" s="400" t="s">
        <v>109</v>
      </c>
      <c r="F62" s="14"/>
      <c r="G62" s="8" t="s">
        <v>110</v>
      </c>
      <c r="H62" s="31">
        <v>2</v>
      </c>
      <c r="I62" s="417">
        <f>I61+TIME(0,H62,0)</f>
        <v>0.6680555555555555</v>
      </c>
    </row>
    <row r="63" spans="2:9" s="18" customFormat="1" ht="16.5" customHeight="1">
      <c r="B63" s="418"/>
      <c r="C63" s="4">
        <v>1.2</v>
      </c>
      <c r="D63" s="481" t="s">
        <v>86</v>
      </c>
      <c r="E63" s="482" t="s">
        <v>97</v>
      </c>
      <c r="F63" s="14"/>
      <c r="G63" s="8" t="s">
        <v>110</v>
      </c>
      <c r="H63" s="31">
        <v>2</v>
      </c>
      <c r="I63" s="417">
        <f>I62+TIME(0,H63,0)</f>
        <v>0.6694444444444444</v>
      </c>
    </row>
    <row r="64" spans="2:9" s="18" customFormat="1" ht="16.5" customHeight="1">
      <c r="B64" s="430"/>
      <c r="C64" s="12"/>
      <c r="D64" s="16"/>
      <c r="E64" s="14"/>
      <c r="F64" s="14"/>
      <c r="G64" s="14"/>
      <c r="H64" s="28"/>
      <c r="I64" s="431"/>
    </row>
    <row r="65" spans="2:9" s="18" customFormat="1" ht="16.5" customHeight="1">
      <c r="B65" s="430"/>
      <c r="C65" s="12">
        <v>3</v>
      </c>
      <c r="D65" s="16"/>
      <c r="E65" s="420" t="s">
        <v>91</v>
      </c>
      <c r="F65" s="420"/>
      <c r="G65" s="420"/>
      <c r="H65" s="489"/>
      <c r="I65" s="469"/>
    </row>
    <row r="66" spans="2:9" s="18" customFormat="1" ht="16.5" customHeight="1">
      <c r="B66" s="430"/>
      <c r="C66" s="12"/>
      <c r="D66" s="16"/>
      <c r="E66" s="14"/>
      <c r="F66" s="14"/>
      <c r="G66" s="14"/>
      <c r="H66" s="28">
        <v>5</v>
      </c>
      <c r="I66" s="431">
        <f>I63+TIME(0,H66,0)</f>
        <v>0.6729166666666666</v>
      </c>
    </row>
    <row r="67" spans="2:9" s="18" customFormat="1" ht="16.5" customHeight="1">
      <c r="B67" s="430"/>
      <c r="C67" s="12"/>
      <c r="D67" s="14"/>
      <c r="E67" s="14" t="s">
        <v>71</v>
      </c>
      <c r="F67" s="14"/>
      <c r="G67" s="14"/>
      <c r="H67" s="28"/>
      <c r="I67" s="431"/>
    </row>
    <row r="68" spans="2:9" s="18" customFormat="1" ht="16.5" customHeight="1">
      <c r="B68" s="430"/>
      <c r="C68" s="12"/>
      <c r="D68" s="14"/>
      <c r="E68" s="14"/>
      <c r="F68" s="14"/>
      <c r="G68" s="14"/>
      <c r="H68" s="28"/>
      <c r="I68" s="431"/>
    </row>
    <row r="69" spans="2:9" s="125" customFormat="1" ht="16.5" customHeight="1">
      <c r="B69" s="456"/>
      <c r="C69" s="7">
        <v>4</v>
      </c>
      <c r="D69" s="2"/>
      <c r="E69" s="485" t="s">
        <v>101</v>
      </c>
      <c r="F69" s="485"/>
      <c r="G69" s="485"/>
      <c r="H69" s="30"/>
      <c r="I69" s="469"/>
    </row>
    <row r="70" spans="2:9" s="139" customFormat="1" ht="16.5" customHeight="1">
      <c r="B70" s="429"/>
      <c r="C70" s="1"/>
      <c r="D70" s="2"/>
      <c r="E70" s="3"/>
      <c r="F70" s="4"/>
      <c r="G70" s="4"/>
      <c r="H70" s="34"/>
      <c r="I70" s="195"/>
    </row>
    <row r="71" spans="2:9" s="139" customFormat="1" ht="16.5" customHeight="1">
      <c r="B71" s="429"/>
      <c r="C71" s="1">
        <v>4.1</v>
      </c>
      <c r="D71" s="2"/>
      <c r="E71" s="421" t="s">
        <v>116</v>
      </c>
      <c r="F71" s="4"/>
      <c r="G71" s="4"/>
      <c r="H71" s="34"/>
      <c r="I71" s="469"/>
    </row>
    <row r="72" spans="2:9" s="18" customFormat="1" ht="16.5" customHeight="1">
      <c r="B72" s="430"/>
      <c r="C72" s="12" t="s">
        <v>3</v>
      </c>
      <c r="D72" s="14" t="s">
        <v>86</v>
      </c>
      <c r="E72" s="413"/>
      <c r="F72" s="14" t="s">
        <v>81</v>
      </c>
      <c r="G72" s="14" t="s">
        <v>171</v>
      </c>
      <c r="H72" s="28">
        <v>5</v>
      </c>
      <c r="I72" s="417">
        <v>0.6875</v>
      </c>
    </row>
    <row r="73" spans="2:9" s="139" customFormat="1" ht="16.5" customHeight="1">
      <c r="B73" s="196"/>
      <c r="C73" s="1" t="s">
        <v>4</v>
      </c>
      <c r="D73" s="2" t="s">
        <v>86</v>
      </c>
      <c r="E73" s="5"/>
      <c r="F73" s="4" t="s">
        <v>81</v>
      </c>
      <c r="G73" s="2" t="s">
        <v>125</v>
      </c>
      <c r="H73" s="32">
        <v>10</v>
      </c>
      <c r="I73" s="417">
        <f>I72+TIME(0,H73,0)</f>
        <v>0.6944444444444444</v>
      </c>
    </row>
    <row r="74" spans="2:9" s="139" customFormat="1" ht="16.5" customHeight="1">
      <c r="B74" s="196"/>
      <c r="C74" s="1" t="s">
        <v>103</v>
      </c>
      <c r="D74" s="2" t="s">
        <v>86</v>
      </c>
      <c r="E74" s="5"/>
      <c r="F74" s="4" t="s">
        <v>81</v>
      </c>
      <c r="G74" s="2" t="s">
        <v>125</v>
      </c>
      <c r="H74" s="32">
        <v>10</v>
      </c>
      <c r="I74" s="417">
        <f>I73+TIME(0,H74,0)</f>
        <v>0.7013888888888888</v>
      </c>
    </row>
    <row r="75" spans="2:9" s="139" customFormat="1" ht="16.5" customHeight="1">
      <c r="B75" s="196"/>
      <c r="C75" s="1" t="s">
        <v>104</v>
      </c>
      <c r="D75" s="2" t="s">
        <v>86</v>
      </c>
      <c r="E75" s="5"/>
      <c r="F75" s="4" t="s">
        <v>81</v>
      </c>
      <c r="G75" s="14" t="s">
        <v>125</v>
      </c>
      <c r="H75" s="32">
        <v>10</v>
      </c>
      <c r="I75" s="417">
        <f>I74+TIME(0,H75,0)</f>
        <v>0.7083333333333333</v>
      </c>
    </row>
    <row r="76" spans="2:9" s="139" customFormat="1" ht="16.5" customHeight="1">
      <c r="B76" s="196"/>
      <c r="C76" s="1" t="s">
        <v>105</v>
      </c>
      <c r="D76" s="2" t="s">
        <v>86</v>
      </c>
      <c r="E76" s="5"/>
      <c r="F76" s="4" t="s">
        <v>81</v>
      </c>
      <c r="G76" s="2" t="s">
        <v>125</v>
      </c>
      <c r="H76" s="32">
        <v>10</v>
      </c>
      <c r="I76" s="417">
        <f>I75+TIME(0,H76,0)</f>
        <v>0.7152777777777777</v>
      </c>
    </row>
    <row r="77" spans="2:9" s="139" customFormat="1" ht="16.5" customHeight="1">
      <c r="B77" s="196"/>
      <c r="C77" s="1" t="s">
        <v>106</v>
      </c>
      <c r="D77" s="2" t="s">
        <v>86</v>
      </c>
      <c r="E77" s="5"/>
      <c r="F77" s="4" t="s">
        <v>81</v>
      </c>
      <c r="G77" s="2" t="s">
        <v>125</v>
      </c>
      <c r="H77" s="32">
        <v>10</v>
      </c>
      <c r="I77" s="417">
        <f>I76+TIME(0,H77,0)</f>
        <v>0.7222222222222221</v>
      </c>
    </row>
    <row r="78" spans="2:9" s="139" customFormat="1" ht="16.5" customHeight="1">
      <c r="B78" s="196"/>
      <c r="C78" s="1"/>
      <c r="D78" s="2"/>
      <c r="E78" s="5"/>
      <c r="F78" s="4"/>
      <c r="G78" s="2"/>
      <c r="H78" s="32"/>
      <c r="I78" s="417"/>
    </row>
    <row r="79" spans="2:9" s="125" customFormat="1" ht="16.5" customHeight="1">
      <c r="B79" s="456"/>
      <c r="C79" s="11"/>
      <c r="D79" s="8"/>
      <c r="E79" s="9"/>
      <c r="F79" s="8"/>
      <c r="G79" s="10"/>
      <c r="H79" s="30"/>
      <c r="I79" s="416"/>
    </row>
    <row r="80" spans="2:9" s="143" customFormat="1" ht="16.5" customHeight="1">
      <c r="B80" s="418"/>
      <c r="C80" s="12">
        <v>5</v>
      </c>
      <c r="D80" s="14"/>
      <c r="E80" s="490" t="s">
        <v>90</v>
      </c>
      <c r="F80" s="420"/>
      <c r="G80" s="420"/>
      <c r="H80" s="31"/>
      <c r="I80" s="469"/>
    </row>
    <row r="81" spans="2:9" s="143" customFormat="1" ht="16.5" customHeight="1">
      <c r="B81" s="418"/>
      <c r="C81" s="12">
        <v>5.1</v>
      </c>
      <c r="D81" s="2" t="s">
        <v>85</v>
      </c>
      <c r="E81" s="5" t="s">
        <v>152</v>
      </c>
      <c r="F81" s="4" t="s">
        <v>81</v>
      </c>
      <c r="G81" s="2" t="s">
        <v>117</v>
      </c>
      <c r="H81" s="32">
        <v>10</v>
      </c>
      <c r="I81" s="417">
        <v>0.7291666666666666</v>
      </c>
    </row>
    <row r="82" spans="2:9" s="143" customFormat="1" ht="16.5" customHeight="1">
      <c r="B82" s="418"/>
      <c r="C82" s="12"/>
      <c r="D82" s="14"/>
      <c r="E82" s="15"/>
      <c r="F82" s="14"/>
      <c r="G82" s="14"/>
      <c r="H82" s="31"/>
      <c r="I82" s="416"/>
    </row>
    <row r="83" spans="2:9" s="143" customFormat="1" ht="16.5" customHeight="1">
      <c r="B83" s="418"/>
      <c r="C83" s="1">
        <v>6</v>
      </c>
      <c r="D83" s="14"/>
      <c r="E83" s="419" t="s">
        <v>118</v>
      </c>
      <c r="F83" s="14"/>
      <c r="G83" s="15"/>
      <c r="H83" s="140"/>
      <c r="I83" s="428"/>
    </row>
    <row r="84" spans="2:9" s="143" customFormat="1" ht="16.5" customHeight="1">
      <c r="B84" s="418"/>
      <c r="C84" s="1">
        <v>6.1</v>
      </c>
      <c r="D84" s="2" t="s">
        <v>56</v>
      </c>
      <c r="E84" s="5" t="s">
        <v>126</v>
      </c>
      <c r="F84" s="4" t="s">
        <v>81</v>
      </c>
      <c r="G84" s="2" t="s">
        <v>117</v>
      </c>
      <c r="H84" s="32">
        <v>20</v>
      </c>
      <c r="I84" s="417">
        <v>0.7326388888888888</v>
      </c>
    </row>
    <row r="85" spans="2:9" s="143" customFormat="1" ht="16.5" customHeight="1">
      <c r="B85" s="418"/>
      <c r="C85" s="1">
        <v>6.3</v>
      </c>
      <c r="D85" s="2" t="s">
        <v>56</v>
      </c>
      <c r="E85" s="5" t="s">
        <v>127</v>
      </c>
      <c r="F85" s="4" t="s">
        <v>81</v>
      </c>
      <c r="G85" s="2" t="s">
        <v>117</v>
      </c>
      <c r="H85" s="32">
        <v>10</v>
      </c>
      <c r="I85" s="417">
        <v>0.7361111111111112</v>
      </c>
    </row>
    <row r="86" spans="2:9" s="142" customFormat="1" ht="16.5" customHeight="1">
      <c r="B86" s="196"/>
      <c r="C86" s="1"/>
      <c r="D86" s="141"/>
      <c r="E86" s="5"/>
      <c r="F86" s="4"/>
      <c r="G86" s="141"/>
      <c r="H86" s="140"/>
      <c r="I86" s="417"/>
    </row>
    <row r="87" spans="2:9" s="143" customFormat="1" ht="16.5" customHeight="1">
      <c r="B87" s="418"/>
      <c r="C87" s="1">
        <v>7</v>
      </c>
      <c r="D87" s="14"/>
      <c r="E87" s="420" t="s">
        <v>2</v>
      </c>
      <c r="F87" s="420" t="s">
        <v>80</v>
      </c>
      <c r="G87" s="490" t="s">
        <v>117</v>
      </c>
      <c r="H87" s="484"/>
      <c r="I87" s="469"/>
    </row>
    <row r="88" spans="2:9" s="143" customFormat="1" ht="16.5" customHeight="1">
      <c r="B88" s="418"/>
      <c r="C88" s="1"/>
      <c r="D88" s="14"/>
      <c r="E88" s="480"/>
      <c r="F88" s="480"/>
      <c r="G88" s="499"/>
      <c r="H88" s="31"/>
      <c r="I88" s="469"/>
    </row>
    <row r="89" spans="2:9" s="143" customFormat="1" ht="16.5" customHeight="1">
      <c r="B89" s="418"/>
      <c r="C89" s="1">
        <v>7.1</v>
      </c>
      <c r="D89" s="14" t="s">
        <v>56</v>
      </c>
      <c r="E89" s="414" t="s">
        <v>102</v>
      </c>
      <c r="F89" s="480"/>
      <c r="G89" s="499"/>
      <c r="H89" s="31">
        <v>10</v>
      </c>
      <c r="I89" s="417">
        <v>0.7388888888888889</v>
      </c>
    </row>
    <row r="90" spans="2:9" s="143" customFormat="1" ht="16.5" customHeight="1">
      <c r="B90" s="418"/>
      <c r="C90" s="1"/>
      <c r="D90" s="14"/>
      <c r="E90" s="414"/>
      <c r="F90" s="14"/>
      <c r="G90" s="15"/>
      <c r="H90" s="31"/>
      <c r="I90" s="520"/>
    </row>
    <row r="91" spans="2:9" s="143" customFormat="1" ht="16.5" customHeight="1">
      <c r="B91" s="418"/>
      <c r="C91" s="12">
        <v>8</v>
      </c>
      <c r="D91" s="15" t="s">
        <v>86</v>
      </c>
      <c r="E91" s="420" t="s">
        <v>167</v>
      </c>
      <c r="F91" s="420" t="s">
        <v>80</v>
      </c>
      <c r="G91" s="420" t="s">
        <v>110</v>
      </c>
      <c r="H91" s="31">
        <v>15</v>
      </c>
      <c r="I91" s="417">
        <f>I89+TIME(0,H91,0)</f>
        <v>0.7493055555555556</v>
      </c>
    </row>
    <row r="92" spans="2:9" s="143" customFormat="1" ht="16.5" customHeight="1">
      <c r="B92" s="418"/>
      <c r="C92" s="12"/>
      <c r="D92" s="15"/>
      <c r="E92" s="496"/>
      <c r="F92" s="14"/>
      <c r="G92" s="14"/>
      <c r="H92" s="31"/>
      <c r="I92" s="520"/>
    </row>
    <row r="93" spans="2:9" s="143" customFormat="1" ht="16.5" customHeight="1">
      <c r="B93" s="418"/>
      <c r="C93" s="12">
        <v>9</v>
      </c>
      <c r="D93" s="14" t="s">
        <v>84</v>
      </c>
      <c r="E93" s="420" t="s">
        <v>41</v>
      </c>
      <c r="F93" s="420" t="s">
        <v>80</v>
      </c>
      <c r="G93" s="420" t="s">
        <v>110</v>
      </c>
      <c r="H93" s="31">
        <v>1</v>
      </c>
      <c r="I93" s="417">
        <f>I91+TIME(0,H93,0)</f>
        <v>0.75</v>
      </c>
    </row>
    <row r="94" spans="2:9" s="422" customFormat="1" ht="16.5" customHeight="1">
      <c r="B94" s="518"/>
      <c r="C94" s="497"/>
      <c r="D94" s="480"/>
      <c r="E94" s="480"/>
      <c r="F94" s="480"/>
      <c r="G94" s="480"/>
      <c r="H94" s="498"/>
      <c r="I94" s="417"/>
    </row>
    <row r="95" spans="2:9" s="410" customFormat="1" ht="16.5" customHeight="1">
      <c r="B95" s="519"/>
      <c r="C95" s="491"/>
      <c r="D95" s="492"/>
      <c r="E95" s="493"/>
      <c r="F95" s="492"/>
      <c r="G95" s="494">
        <f>TIME(12,0,0)</f>
        <v>0.5</v>
      </c>
      <c r="H95" s="495" t="s">
        <v>94</v>
      </c>
      <c r="I95" s="521"/>
    </row>
    <row r="96" spans="2:9" s="194" customFormat="1" ht="16.5" customHeight="1">
      <c r="B96" s="425"/>
      <c r="C96" s="21"/>
      <c r="D96" s="21"/>
      <c r="E96" s="21"/>
      <c r="F96" s="21"/>
      <c r="G96" s="21"/>
      <c r="H96" s="21"/>
      <c r="I96" s="411"/>
    </row>
    <row r="97" spans="2:9" s="194" customFormat="1" ht="16.5" customHeight="1">
      <c r="B97" s="742" t="s">
        <v>5</v>
      </c>
      <c r="C97" s="743"/>
      <c r="D97" s="743"/>
      <c r="E97" s="743"/>
      <c r="F97" s="743"/>
      <c r="G97" s="743"/>
      <c r="H97" s="743"/>
      <c r="I97" s="744"/>
    </row>
    <row r="98" spans="2:9" s="194" customFormat="1" ht="16.5" customHeight="1">
      <c r="B98" s="426"/>
      <c r="C98" s="22"/>
      <c r="D98" s="23"/>
      <c r="E98" s="24"/>
      <c r="F98" s="23"/>
      <c r="G98" s="24"/>
      <c r="H98" s="36"/>
      <c r="I98" s="412"/>
    </row>
    <row r="99" spans="2:10" s="150" customFormat="1" ht="16.5" customHeight="1">
      <c r="B99" s="725" t="s">
        <v>67</v>
      </c>
      <c r="C99" s="726"/>
      <c r="D99" s="726"/>
      <c r="E99" s="726"/>
      <c r="F99" s="726"/>
      <c r="G99" s="726"/>
      <c r="H99" s="726"/>
      <c r="I99" s="727"/>
      <c r="J99" s="396"/>
    </row>
    <row r="100" spans="2:9" s="194" customFormat="1" ht="16.5" customHeight="1">
      <c r="B100" s="425"/>
      <c r="C100" s="21"/>
      <c r="D100" s="21"/>
      <c r="E100" s="21"/>
      <c r="F100" s="21"/>
      <c r="G100" s="21"/>
      <c r="H100" s="21"/>
      <c r="I100" s="411"/>
    </row>
    <row r="101" spans="2:10" s="256" customFormat="1" ht="16.5" customHeight="1">
      <c r="B101" s="739" t="s">
        <v>68</v>
      </c>
      <c r="C101" s="740"/>
      <c r="D101" s="740"/>
      <c r="E101" s="740"/>
      <c r="F101" s="740"/>
      <c r="G101" s="740"/>
      <c r="H101" s="740"/>
      <c r="I101" s="741"/>
      <c r="J101" s="257"/>
    </row>
    <row r="102" spans="2:9" s="194" customFormat="1" ht="16.5" customHeight="1">
      <c r="B102" s="425"/>
      <c r="C102" s="21"/>
      <c r="D102" s="21"/>
      <c r="E102" s="21"/>
      <c r="F102" s="21"/>
      <c r="G102" s="21"/>
      <c r="H102" s="21"/>
      <c r="I102" s="411"/>
    </row>
    <row r="103" spans="3:9" s="194" customFormat="1" ht="16.5" customHeight="1">
      <c r="C103" s="423"/>
      <c r="H103" s="424"/>
      <c r="I103" s="424"/>
    </row>
  </sheetData>
  <mergeCells count="21">
    <mergeCell ref="D53:I53"/>
    <mergeCell ref="B101:I101"/>
    <mergeCell ref="H60:I60"/>
    <mergeCell ref="B97:I97"/>
    <mergeCell ref="B2:I2"/>
    <mergeCell ref="D55:I55"/>
    <mergeCell ref="B99:I99"/>
    <mergeCell ref="B54:C55"/>
    <mergeCell ref="D54:I54"/>
    <mergeCell ref="B3:C3"/>
    <mergeCell ref="B4:C5"/>
    <mergeCell ref="B57:I58"/>
    <mergeCell ref="B52:I52"/>
    <mergeCell ref="B53:C53"/>
    <mergeCell ref="H19:I19"/>
    <mergeCell ref="D5:I5"/>
    <mergeCell ref="D3:I3"/>
    <mergeCell ref="D4:I4"/>
    <mergeCell ref="B9:I9"/>
    <mergeCell ref="B7:I8"/>
    <mergeCell ref="B16:I17"/>
  </mergeCells>
  <hyperlinks>
    <hyperlink ref="E22" location="'Courtesy Notice'!A1" tooltip="Courtesy Notice for Session Attendees" display="SESSION COURTESY NOTICE REMINDER"/>
    <hyperlink ref="E63"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5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2005-02-13T20:43:50Z</cp:lastPrinted>
  <dcterms:created xsi:type="dcterms:W3CDTF">2000-07-21T11:47:05Z</dcterms:created>
  <dcterms:modified xsi:type="dcterms:W3CDTF">2007-03-12T09:46:00Z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1754160114</vt:i4>
  </property>
  <property fmtid="{D5CDD505-2E9C-101B-9397-08002B2CF9AE}" pid="3" name="_EmailSubject">
    <vt:lpwstr>Agenda material</vt:lpwstr>
  </property>
  <property fmtid="{D5CDD505-2E9C-101B-9397-08002B2CF9AE}" pid="4" name="_AuthorEmail">
    <vt:lpwstr>MJLYNCH@nortel.com</vt:lpwstr>
  </property>
  <property fmtid="{D5CDD505-2E9C-101B-9397-08002B2CF9AE}" pid="5" name="_AuthorEmailDisplayName">
    <vt:lpwstr>Lynch, Michael (RICH1:2H50)</vt:lpwstr>
  </property>
  <property fmtid="{D5CDD505-2E9C-101B-9397-08002B2CF9AE}" pid="6" name="_ReviewingToolsShownOnce">
    <vt:lpwstr/>
  </property>
</Properties>
</file>