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95" windowHeight="6870" firstSheet="4" activeTab="12"/>
  </bookViews>
  <sheets>
    <sheet name="Overview" sheetId="1" r:id="rId1"/>
    <sheet name="ThMar2" sheetId="2" r:id="rId2"/>
    <sheet name="FrMar3" sheetId="3" r:id="rId3"/>
    <sheet name="SaMar4" sheetId="4" r:id="rId4"/>
    <sheet name="SuMar5" sheetId="5" r:id="rId5"/>
    <sheet name="MoMar6" sheetId="6" r:id="rId6"/>
    <sheet name="TuMar7" sheetId="7" r:id="rId7"/>
    <sheet name="WeMar8" sheetId="8" r:id="rId8"/>
    <sheet name="ThMar9" sheetId="9" r:id="rId9"/>
    <sheet name="FrMar10" sheetId="10" r:id="rId10"/>
    <sheet name="SaMar11" sheetId="11" r:id="rId11"/>
    <sheet name="SuMar12" sheetId="12" r:id="rId12"/>
    <sheet name="MoMar13" sheetId="13" r:id="rId13"/>
    <sheet name="Sheet3" sheetId="14" r:id="rId14"/>
  </sheets>
  <definedNames>
    <definedName name="_xlnm._FilterDatabase" localSheetId="0" hidden="1">'Overview'!$A$1:$IT$193</definedName>
    <definedName name="_xlnm.Print_Area" localSheetId="9">'FrMar10'!$A$1:$BD$44</definedName>
    <definedName name="_xlnm.Print_Area" localSheetId="2">'FrMar3'!$A$1:$BD$44</definedName>
    <definedName name="_xlnm.Print_Area" localSheetId="12">'MoMar13'!$A$1:$BD$44</definedName>
    <definedName name="_xlnm.Print_Area" localSheetId="5">'MoMar6'!$A$1:$BD$44</definedName>
    <definedName name="_xlnm.Print_Area" localSheetId="0">'Overview'!$A$1:$I$193</definedName>
    <definedName name="_xlnm.Print_Area" localSheetId="10">'SaMar11'!$A$1:$BD$44</definedName>
    <definedName name="_xlnm.Print_Area" localSheetId="3">'SaMar4'!$A$1:$BD$44</definedName>
    <definedName name="_xlnm.Print_Area" localSheetId="11">'SuMar12'!$A$1:$BD$44</definedName>
    <definedName name="_xlnm.Print_Area" localSheetId="4">'SuMar5'!$A$1:$BD$44</definedName>
    <definedName name="_xlnm.Print_Area" localSheetId="1">'ThMar2'!$A$1:$BD$44</definedName>
    <definedName name="_xlnm.Print_Area" localSheetId="8">'ThMar9'!$A$1:$BD$44</definedName>
    <definedName name="_xlnm.Print_Area" localSheetId="6">'TuMar7'!$A$1:$BD$44</definedName>
    <definedName name="_xlnm.Print_Area" localSheetId="7">'WeMar8'!$A$1:$BD$44</definedName>
    <definedName name="_xlnm.Print_Titles" localSheetId="9">'FrMar10'!$A:$G</definedName>
    <definedName name="_xlnm.Print_Titles" localSheetId="2">'FrMar3'!$A:$G</definedName>
    <definedName name="_xlnm.Print_Titles" localSheetId="12">'MoMar13'!$A:$G</definedName>
    <definedName name="_xlnm.Print_Titles" localSheetId="5">'MoMar6'!$A:$G</definedName>
    <definedName name="_xlnm.Print_Titles" localSheetId="0">'Overview'!$1:$1</definedName>
    <definedName name="_xlnm.Print_Titles" localSheetId="10">'SaMar11'!$A:$G</definedName>
    <definedName name="_xlnm.Print_Titles" localSheetId="3">'SaMar4'!$A:$G</definedName>
    <definedName name="_xlnm.Print_Titles" localSheetId="11">'SuMar12'!$A:$G</definedName>
    <definedName name="_xlnm.Print_Titles" localSheetId="4">'SuMar5'!$A:$G</definedName>
    <definedName name="_xlnm.Print_Titles" localSheetId="1">'ThMar2'!$A:$G</definedName>
    <definedName name="_xlnm.Print_Titles" localSheetId="8">'ThMar9'!$A:$G</definedName>
    <definedName name="_xlnm.Print_Titles" localSheetId="6">'TuMar7'!$A:$G</definedName>
    <definedName name="_xlnm.Print_Titles" localSheetId="7">'WeMar8'!$A:$G</definedName>
  </definedNames>
  <calcPr fullCalcOnLoad="1"/>
</workbook>
</file>

<file path=xl/sharedStrings.xml><?xml version="1.0" encoding="utf-8"?>
<sst xmlns="http://schemas.openxmlformats.org/spreadsheetml/2006/main" count="2866" uniqueCount="451">
  <si>
    <t>Day</t>
  </si>
  <si>
    <t>Time</t>
  </si>
  <si>
    <t>Grp</t>
  </si>
  <si>
    <t>Meeting</t>
  </si>
  <si>
    <t>Set Up</t>
  </si>
  <si>
    <t>Set</t>
  </si>
  <si>
    <t>Request</t>
  </si>
  <si>
    <t>Room</t>
  </si>
  <si>
    <t>Special</t>
  </si>
  <si>
    <t>Sunday</t>
  </si>
  <si>
    <t>8a-6p</t>
  </si>
  <si>
    <t>802.0</t>
  </si>
  <si>
    <t>Executive Sub-Committee Mtgs</t>
  </si>
  <si>
    <t>BR+LCD</t>
  </si>
  <si>
    <t>XC</t>
  </si>
  <si>
    <t>802.3</t>
  </si>
  <si>
    <t>ap (Backplane Ethernet)</t>
  </si>
  <si>
    <t>Boardroom</t>
  </si>
  <si>
    <t>2-5p</t>
  </si>
  <si>
    <t>802 Architecture Meeting</t>
  </si>
  <si>
    <t>SR+HT+TM+FC+LCD</t>
  </si>
  <si>
    <t>4-5p</t>
  </si>
  <si>
    <t>802.11/.15/.18/.19/.20/.21/.22</t>
  </si>
  <si>
    <t>New Members Orientation</t>
  </si>
  <si>
    <t>SR+HT+TM+SB+LCD</t>
  </si>
  <si>
    <t>5-6:30p</t>
  </si>
  <si>
    <t>6-10p</t>
  </si>
  <si>
    <t>LMSC P&amp;P Review</t>
  </si>
  <si>
    <t>7-9:30p</t>
  </si>
  <si>
    <t>WG CAC</t>
  </si>
  <si>
    <t>9-10p</t>
  </si>
  <si>
    <t>AC Meeting</t>
  </si>
  <si>
    <t>Monday</t>
  </si>
  <si>
    <t>8-9:30a</t>
  </si>
  <si>
    <t>TGU</t>
  </si>
  <si>
    <t>SR+HT+TM+PD+LCD</t>
  </si>
  <si>
    <t>TGK</t>
  </si>
  <si>
    <t>TGT</t>
  </si>
  <si>
    <t>SR+HT+TM+LCD</t>
  </si>
  <si>
    <t>JTC1 SC6 Ad Hoc</t>
  </si>
  <si>
    <t>8-10:30a</t>
  </si>
  <si>
    <t>Executive Committee</t>
  </si>
  <si>
    <t>8-11a</t>
  </si>
  <si>
    <t>Wireless Architecture Sub Group</t>
  </si>
  <si>
    <t>TGR</t>
  </si>
  <si>
    <t>9-11a</t>
  </si>
  <si>
    <t>8a-11p</t>
  </si>
  <si>
    <t>9:30-11a</t>
  </si>
  <si>
    <t>TGP</t>
  </si>
  <si>
    <t>TGW</t>
  </si>
  <si>
    <t>TGM</t>
  </si>
  <si>
    <t>TGV</t>
  </si>
  <si>
    <t>11a-12n</t>
  </si>
  <si>
    <t xml:space="preserve">IEEE 802 Opening Plenary </t>
  </si>
  <si>
    <t>WG Opening Plenary</t>
  </si>
  <si>
    <t>1:30-3:30p</t>
  </si>
  <si>
    <t>SR+HT4+TM+PM+2FM+2LCD+SB+DA</t>
  </si>
  <si>
    <t>Riser</t>
  </si>
  <si>
    <t>1-3:30p</t>
  </si>
  <si>
    <t>SR+HT3+TM+FM+LCD+XV</t>
  </si>
  <si>
    <t>1-6p</t>
  </si>
  <si>
    <t>802.21</t>
  </si>
  <si>
    <t>CSMA/CD WG Opening Plenary</t>
  </si>
  <si>
    <t>Wireless Mobility</t>
  </si>
  <si>
    <t>RR TAG</t>
  </si>
  <si>
    <t>HT to left; PD to right</t>
  </si>
  <si>
    <t>1:30-6p</t>
  </si>
  <si>
    <t>RPR</t>
  </si>
  <si>
    <t>4-6p</t>
  </si>
  <si>
    <t>WRAN</t>
  </si>
  <si>
    <t>TG3c</t>
  </si>
  <si>
    <t>SR+HT4+TM+LCD</t>
  </si>
  <si>
    <t>TG4a</t>
  </si>
  <si>
    <t>TG3b</t>
  </si>
  <si>
    <t>WNG SG</t>
  </si>
  <si>
    <t>TGS</t>
  </si>
  <si>
    <t>TGN</t>
  </si>
  <si>
    <t>NetMan</t>
  </si>
  <si>
    <t>6:30-8p</t>
  </si>
  <si>
    <t>Tutorial #1</t>
  </si>
  <si>
    <t>Tuesday</t>
  </si>
  <si>
    <t>7-8a</t>
  </si>
  <si>
    <t>802.11</t>
  </si>
  <si>
    <t>Editors Meeting</t>
  </si>
  <si>
    <t>8-10a</t>
  </si>
  <si>
    <t>8a-12n</t>
  </si>
  <si>
    <t>Relay SG</t>
  </si>
  <si>
    <t>Conformance</t>
  </si>
  <si>
    <t>8a-12:30p</t>
  </si>
  <si>
    <t>ar (Congestion Management)</t>
  </si>
  <si>
    <t>an (10GBASE-T)</t>
  </si>
  <si>
    <t>TG4b</t>
  </si>
  <si>
    <t>TG5</t>
  </si>
  <si>
    <t>802.19</t>
  </si>
  <si>
    <t>BR</t>
  </si>
  <si>
    <t>aq (10GBASE-LRM)</t>
  </si>
  <si>
    <t>8:30a-6p</t>
  </si>
  <si>
    <t>SR+HT+FC+LCD</t>
  </si>
  <si>
    <t>10:30a-12:30p</t>
  </si>
  <si>
    <t>10:30a-3:30p</t>
  </si>
  <si>
    <t>LE</t>
  </si>
  <si>
    <t>Wednesday</t>
  </si>
  <si>
    <t>CBP SG</t>
  </si>
  <si>
    <t>ITU Ad Hoc</t>
  </si>
  <si>
    <t>WG Mid-Session Plenary</t>
  </si>
  <si>
    <t>WG Meeting</t>
  </si>
  <si>
    <t>6:30-9p</t>
  </si>
  <si>
    <t>Social Reception</t>
  </si>
  <si>
    <t>REC</t>
  </si>
  <si>
    <t>Thursday</t>
  </si>
  <si>
    <t>9a-12:30p</t>
  </si>
  <si>
    <t>CSMA/CD WG Closing Plenary</t>
  </si>
  <si>
    <t>7-8:30p</t>
  </si>
  <si>
    <t>7-10p</t>
  </si>
  <si>
    <t>WG Closing Plenary</t>
  </si>
  <si>
    <t>7:30-9:30p</t>
  </si>
  <si>
    <t>8:30-9:30p</t>
  </si>
  <si>
    <t>Prep Mtg</t>
  </si>
  <si>
    <t>Friday</t>
  </si>
  <si>
    <t>8a-10a</t>
  </si>
  <si>
    <t>8a-1p</t>
  </si>
  <si>
    <t>10:30a-12p</t>
  </si>
  <si>
    <t>Special Set</t>
  </si>
  <si>
    <t>Key:</t>
  </si>
  <si>
    <t>DA</t>
  </si>
  <si>
    <t>Digital Amplifier</t>
  </si>
  <si>
    <t>FC</t>
  </si>
  <si>
    <t>Flip Chart</t>
  </si>
  <si>
    <t>FM</t>
  </si>
  <si>
    <t>Floor Microphone - for audience</t>
  </si>
  <si>
    <t>HT</t>
  </si>
  <si>
    <t>Headtable (HT4 means Headtable for 4)</t>
  </si>
  <si>
    <t>All meetings with HT must have a VGA cable long enough to reach from the projector to the HT.</t>
  </si>
  <si>
    <t>LCD</t>
  </si>
  <si>
    <t>LCD projector + screen</t>
  </si>
  <si>
    <t>OH</t>
  </si>
  <si>
    <t>Overhead projector + screen</t>
  </si>
  <si>
    <t>PD</t>
  </si>
  <si>
    <t xml:space="preserve">Podium </t>
  </si>
  <si>
    <t>PM</t>
  </si>
  <si>
    <t>Podium Microphone</t>
  </si>
  <si>
    <t>SB</t>
  </si>
  <si>
    <t>Switch Box</t>
  </si>
  <si>
    <t>SP</t>
  </si>
  <si>
    <t>phone line for speaker phone (no phone required)</t>
  </si>
  <si>
    <t>SR</t>
  </si>
  <si>
    <t>Schoolroom</t>
  </si>
  <si>
    <t>TM</t>
  </si>
  <si>
    <t>Table Microphone (Microphone on Head Table with long cord)</t>
  </si>
  <si>
    <t>Extra Chairs</t>
  </si>
  <si>
    <t>XV</t>
  </si>
  <si>
    <t>VGA cable from projector to Head Table</t>
  </si>
  <si>
    <t>802.11/.15/.18/.19/.20/.21</t>
  </si>
  <si>
    <t>Joint Wireless Leadership Co-ord Ad-Hoc</t>
  </si>
  <si>
    <t>TGW Ad Hoc</t>
  </si>
  <si>
    <t>TGN Ad Hoc</t>
  </si>
  <si>
    <t>TGU Ad Hoc</t>
  </si>
  <si>
    <t>TGK Ad Hoc</t>
  </si>
  <si>
    <t>TGT Ad Hoc</t>
  </si>
  <si>
    <t>TGS Ad Hoc</t>
  </si>
  <si>
    <t>1:30-2:30p</t>
  </si>
  <si>
    <t>WNG</t>
  </si>
  <si>
    <t>SG-B</t>
  </si>
  <si>
    <t>SR+HT4+TM+PM+LCD+SB</t>
  </si>
  <si>
    <t>802.16</t>
  </si>
  <si>
    <t>SR+HT3+TM+LCD+XV</t>
  </si>
  <si>
    <t>Maintenance</t>
  </si>
  <si>
    <t>Media Independent Handover Services</t>
  </si>
  <si>
    <t>SR+HT+TM+FM+LCD+PM+PD+XV</t>
  </si>
  <si>
    <t>XV to PD &amp; HT</t>
  </si>
  <si>
    <t>10 XC</t>
  </si>
  <si>
    <t>Pre-Meeting #1</t>
  </si>
  <si>
    <t>Pre-Meeting #2</t>
  </si>
  <si>
    <t>1-5p</t>
  </si>
  <si>
    <t>Opening Plenary</t>
  </si>
  <si>
    <t>SR+HT+TM+FM+FC+LCD</t>
  </si>
  <si>
    <t>Track #1</t>
  </si>
  <si>
    <t>Track #2</t>
  </si>
  <si>
    <t>Track #3</t>
  </si>
  <si>
    <t>Track #4</t>
  </si>
  <si>
    <t>9a-5p</t>
  </si>
  <si>
    <t>SR+(2)HT3+2TM+2FM+LCD+XV+SB</t>
  </si>
  <si>
    <t>HT on each side of screen</t>
  </si>
  <si>
    <t>7-9p</t>
  </si>
  <si>
    <t>8a-5p</t>
  </si>
  <si>
    <t>1:30-5p</t>
  </si>
  <si>
    <t>SR+HT4+TM+FM+LCD+XV</t>
  </si>
  <si>
    <t>Study Group</t>
  </si>
  <si>
    <t>TAG</t>
  </si>
  <si>
    <t>SR+HT4+TM+PD+PM+FM+LCD+SB+XV</t>
  </si>
  <si>
    <t>1-6:30p</t>
  </si>
  <si>
    <t>SR+HT+TM+LCD+XV</t>
  </si>
  <si>
    <t>8:30a-12n</t>
  </si>
  <si>
    <t>SR+HT+LCD+XV</t>
  </si>
  <si>
    <t>as (Frame Format Expansion)</t>
  </si>
  <si>
    <t>at (DTE Power Enhancements)</t>
  </si>
  <si>
    <t xml:space="preserve">CFI - 10 Gigabit EPON </t>
  </si>
  <si>
    <t>8:30a-1p</t>
  </si>
  <si>
    <t>au (Corrigendum1)</t>
  </si>
  <si>
    <t xml:space="preserve">US TAG for SC6/WG1 Project 5 </t>
  </si>
  <si>
    <t>2:30-3:30p</t>
  </si>
  <si>
    <t>10-11a</t>
  </si>
  <si>
    <t>Newcomer Training</t>
  </si>
  <si>
    <t>Centennial</t>
  </si>
  <si>
    <t>A</t>
  </si>
  <si>
    <t>B</t>
  </si>
  <si>
    <t>Corridor D</t>
  </si>
  <si>
    <t>Corridor E</t>
  </si>
  <si>
    <t>Mineral Hall</t>
  </si>
  <si>
    <t>Corridor</t>
  </si>
  <si>
    <t>Agate</t>
  </si>
  <si>
    <t>Granite</t>
  </si>
  <si>
    <t>Quartz</t>
  </si>
  <si>
    <t>Capitol</t>
  </si>
  <si>
    <t>Limestone</t>
  </si>
  <si>
    <t>Sandstone</t>
  </si>
  <si>
    <t>Marble</t>
  </si>
  <si>
    <t>Flagstone A</t>
  </si>
  <si>
    <t>Flagstone B</t>
  </si>
  <si>
    <t>SR+HT20+6TM+PD+PM+2FM+3LCD+SB+DA+XV</t>
  </si>
  <si>
    <t>Centennial ABCD</t>
  </si>
  <si>
    <t>Riser/ TH Corridor</t>
  </si>
  <si>
    <t>Centennial ABCDE</t>
  </si>
  <si>
    <t>Riser/TH Corridor</t>
  </si>
  <si>
    <t>Centennial D</t>
  </si>
  <si>
    <t>Centennial E</t>
  </si>
  <si>
    <t>Cen A</t>
  </si>
  <si>
    <t>CenB</t>
  </si>
  <si>
    <t>CenC</t>
  </si>
  <si>
    <t>CenD</t>
  </si>
  <si>
    <t>CenF</t>
  </si>
  <si>
    <t xml:space="preserve">CenE </t>
  </si>
  <si>
    <t>CenG</t>
  </si>
  <si>
    <t>CenH</t>
  </si>
  <si>
    <t>MinA</t>
  </si>
  <si>
    <t>MinB</t>
  </si>
  <si>
    <t>MinC</t>
  </si>
  <si>
    <t>MinD</t>
  </si>
  <si>
    <t xml:space="preserve">MinE </t>
  </si>
  <si>
    <t>MinF</t>
  </si>
  <si>
    <t>MinG</t>
  </si>
  <si>
    <t>AgateA</t>
  </si>
  <si>
    <t>AgateB</t>
  </si>
  <si>
    <t>AgateC</t>
  </si>
  <si>
    <t>GraniteA</t>
  </si>
  <si>
    <t>GraniteB</t>
  </si>
  <si>
    <t>Cap1</t>
  </si>
  <si>
    <t>Cap2</t>
  </si>
  <si>
    <t>Cap3</t>
  </si>
  <si>
    <t>Cap4</t>
  </si>
  <si>
    <t>Cap5</t>
  </si>
  <si>
    <t>Cap6</t>
  </si>
  <si>
    <t>Cap7</t>
  </si>
  <si>
    <t>Capitol 4</t>
  </si>
  <si>
    <t>BR+SP+LCD+6XC</t>
  </si>
  <si>
    <t>Appeals Hearing</t>
  </si>
  <si>
    <t>Centennial F</t>
  </si>
  <si>
    <t>Centennial G</t>
  </si>
  <si>
    <t>Mineral A</t>
  </si>
  <si>
    <t>US20+LCD+XV+10XC</t>
  </si>
  <si>
    <t>Mineral G</t>
  </si>
  <si>
    <t>Mineral C</t>
  </si>
  <si>
    <t>Mineral B</t>
  </si>
  <si>
    <t>Centennial A</t>
  </si>
  <si>
    <t>Centennial C</t>
  </si>
  <si>
    <t>Centennial B</t>
  </si>
  <si>
    <t>Hotel:</t>
  </si>
  <si>
    <t>AV</t>
  </si>
  <si>
    <t>Mtg Room</t>
  </si>
  <si>
    <t>Capacity</t>
  </si>
  <si>
    <t>Style</t>
  </si>
  <si>
    <t>LCD #</t>
  </si>
  <si>
    <t>Notes</t>
  </si>
  <si>
    <t>7:00a</t>
  </si>
  <si>
    <t>7:30a</t>
  </si>
  <si>
    <t>8:00a</t>
  </si>
  <si>
    <t>8:30a</t>
  </si>
  <si>
    <t>9:00a</t>
  </si>
  <si>
    <t>9:30a</t>
  </si>
  <si>
    <t>10:00a</t>
  </si>
  <si>
    <t>10:30a</t>
  </si>
  <si>
    <t>11:00a</t>
  </si>
  <si>
    <t>11:30a</t>
  </si>
  <si>
    <t>12:00p</t>
  </si>
  <si>
    <t>12:30p</t>
  </si>
  <si>
    <t>1:00p</t>
  </si>
  <si>
    <t>1:30p</t>
  </si>
  <si>
    <t>2:00p</t>
  </si>
  <si>
    <t>2:30p</t>
  </si>
  <si>
    <t>3:00p</t>
  </si>
  <si>
    <t>3:30p</t>
  </si>
  <si>
    <t>4:00p</t>
  </si>
  <si>
    <t>4:30p</t>
  </si>
  <si>
    <t>5:00p</t>
  </si>
  <si>
    <t>5:30p</t>
  </si>
  <si>
    <t>6:00p</t>
  </si>
  <si>
    <t>6:30p</t>
  </si>
  <si>
    <t>7:00p</t>
  </si>
  <si>
    <t>7:30p</t>
  </si>
  <si>
    <t>8:00p</t>
  </si>
  <si>
    <t>8:30p</t>
  </si>
  <si>
    <t>9:00p</t>
  </si>
  <si>
    <t>9:30p</t>
  </si>
  <si>
    <t>10:00p</t>
  </si>
  <si>
    <t>10:30p</t>
  </si>
  <si>
    <t>11:00p</t>
  </si>
  <si>
    <t>Poduim</t>
  </si>
  <si>
    <t>Head Table</t>
  </si>
  <si>
    <t>Screens</t>
  </si>
  <si>
    <t>Microphones</t>
  </si>
  <si>
    <t>Mixer</t>
  </si>
  <si>
    <t>D.A.</t>
  </si>
  <si>
    <t>Speaker Phone</t>
  </si>
  <si>
    <t>Overhead Projector</t>
  </si>
  <si>
    <t># of Power Strips</t>
  </si>
  <si>
    <t>6X6</t>
  </si>
  <si>
    <t>8X8</t>
  </si>
  <si>
    <t>10X10</t>
  </si>
  <si>
    <t>Table</t>
  </si>
  <si>
    <t>Floor</t>
  </si>
  <si>
    <t>Podium</t>
  </si>
  <si>
    <t>Denver HR</t>
  </si>
  <si>
    <t>Total</t>
  </si>
  <si>
    <t>802 SEC</t>
  </si>
  <si>
    <t>TH</t>
  </si>
  <si>
    <t>US</t>
  </si>
  <si>
    <t>.11 CBP</t>
  </si>
  <si>
    <t>.11 TGR</t>
  </si>
  <si>
    <t>.11 TGW</t>
  </si>
  <si>
    <t>.11 TGU</t>
  </si>
  <si>
    <t>.16 NetMan</t>
  </si>
  <si>
    <t>.15 TG3b</t>
  </si>
  <si>
    <t>802.15 TG4b</t>
  </si>
  <si>
    <t>Agate A</t>
  </si>
  <si>
    <t>Agate B</t>
  </si>
  <si>
    <t>Agate C</t>
  </si>
  <si>
    <t>802.11 Ed</t>
  </si>
  <si>
    <t>.11 TGS</t>
  </si>
  <si>
    <t>.11 WNG</t>
  </si>
  <si>
    <t>.11 TGV</t>
  </si>
  <si>
    <t>.11 TGN</t>
  </si>
  <si>
    <t>.15 TG4a</t>
  </si>
  <si>
    <t>Slate</t>
  </si>
  <si>
    <t>IEEE 802 Network Office - 24 hr Secure Hold</t>
  </si>
  <si>
    <t>IEEE 802 Office - 24 hr Secure Hold</t>
  </si>
  <si>
    <t>.16 ITU</t>
  </si>
  <si>
    <t>802.16 Conformance</t>
  </si>
  <si>
    <t>Capitol 7</t>
  </si>
  <si>
    <t>Capitol 6</t>
  </si>
  <si>
    <t>Mineral ABC</t>
  </si>
  <si>
    <t>Capitol 5</t>
  </si>
  <si>
    <t>Centennial FG</t>
  </si>
  <si>
    <t>Capitol 1</t>
  </si>
  <si>
    <t>Capitol 2</t>
  </si>
  <si>
    <t>Centennial H</t>
  </si>
  <si>
    <t>Centennial Foyer</t>
  </si>
  <si>
    <t>Mineral F</t>
  </si>
  <si>
    <t>BR+LCD+4XC</t>
  </si>
  <si>
    <t>4XC</t>
  </si>
  <si>
    <t>.16 Maintenance</t>
  </si>
  <si>
    <t>.15 TG3c</t>
  </si>
  <si>
    <t>.3aq</t>
  </si>
  <si>
    <t>.3an</t>
  </si>
  <si>
    <t>.3ap</t>
  </si>
  <si>
    <t>.1 #1</t>
  </si>
  <si>
    <t>.16 LE</t>
  </si>
  <si>
    <t>.15 TG5</t>
  </si>
  <si>
    <t>.3at</t>
  </si>
  <si>
    <t>.1 #2</t>
  </si>
  <si>
    <t>.1 #3</t>
  </si>
  <si>
    <t>.1 #4</t>
  </si>
  <si>
    <t>.11 JTC1</t>
  </si>
  <si>
    <t>.3 ar</t>
  </si>
  <si>
    <t>.3 as</t>
  </si>
  <si>
    <t>.11 TGM</t>
  </si>
  <si>
    <t>Mineral E</t>
  </si>
  <si>
    <t>Capitol 3</t>
  </si>
  <si>
    <t>Granite A</t>
  </si>
  <si>
    <t>Mineral D</t>
  </si>
  <si>
    <t>Granite B</t>
  </si>
  <si>
    <t>.3 CFI</t>
  </si>
  <si>
    <t>C</t>
  </si>
  <si>
    <t>6XC</t>
  </si>
  <si>
    <t>D</t>
  </si>
  <si>
    <t xml:space="preserve">E </t>
  </si>
  <si>
    <t>F</t>
  </si>
  <si>
    <t>G</t>
  </si>
  <si>
    <t>H</t>
  </si>
  <si>
    <t>SR+HT4+TM+PD+PM+2FM+SB+LCD+XV</t>
  </si>
  <si>
    <t>SR+HT+TM+PD+LCD+XV</t>
  </si>
  <si>
    <t>SR+HT+TM+PD+FM+LCD+XV</t>
  </si>
  <si>
    <t>SR+HT4+TM+PM+LCD+SB+XV</t>
  </si>
  <si>
    <t>SR+HT4+TM+PD+LCD+XV</t>
  </si>
  <si>
    <t>20US+10XC</t>
  </si>
  <si>
    <t xml:space="preserve">Flagstone </t>
  </si>
  <si>
    <t>1(4)</t>
  </si>
  <si>
    <t>2(3)</t>
  </si>
  <si>
    <t>XV to both HT</t>
  </si>
  <si>
    <t>1(3)</t>
  </si>
  <si>
    <t>SR+HT+PD+LCD+XV</t>
  </si>
  <si>
    <t>SR+HT+TM+OH+LCD+XV</t>
  </si>
  <si>
    <t>.15 AC</t>
  </si>
  <si>
    <t>.15 WNG</t>
  </si>
  <si>
    <t>.11 TGT</t>
  </si>
  <si>
    <t>.11 Mid Plenary</t>
  </si>
  <si>
    <t>.11 TGP</t>
  </si>
  <si>
    <t>.15 WG</t>
  </si>
  <si>
    <t>.13 TG4b</t>
  </si>
  <si>
    <t>.11 TGK</t>
  </si>
  <si>
    <t>.16 Relay SG</t>
  </si>
  <si>
    <t>.11TGW</t>
  </si>
  <si>
    <t>Appeals 20US</t>
  </si>
  <si>
    <t>Change set at 4</t>
  </si>
  <si>
    <t>20US+HT3+LCD+XV+20XC</t>
  </si>
  <si>
    <t>Agate AB</t>
  </si>
  <si>
    <t>.3 Maintenance</t>
  </si>
  <si>
    <t>BR+LCD+2XC</t>
  </si>
  <si>
    <t>.3 Closing</t>
  </si>
  <si>
    <t>.3au</t>
  </si>
  <si>
    <t>.11 Prep</t>
  </si>
  <si>
    <t>.15 SG-B</t>
  </si>
  <si>
    <t>.11 CAC</t>
  </si>
  <si>
    <t>XC - TBC</t>
  </si>
  <si>
    <t>IEEE 802 Office - 24 hr Secure Hold + 5 - 2-way Radios from noon Mar5 to noon Mar10</t>
  </si>
  <si>
    <t>.16 Closing (200)</t>
  </si>
  <si>
    <t>Add FM for eve</t>
  </si>
  <si>
    <t>Captitol 5</t>
  </si>
  <si>
    <t>BR+LCD+XV</t>
  </si>
  <si>
    <t>Change to BR in eve</t>
  </si>
  <si>
    <t>22US+78SR+6TM+FM+2LCD</t>
  </si>
  <si>
    <t>802 Sec - special set 22US+78SR+6TM+FM+2LCD</t>
  </si>
  <si>
    <t>802 Exec - Special Set 22US+78SR+6TM+FM+2LCD</t>
  </si>
  <si>
    <t>802 Opening Plenary SR+HT20+6TM+PD+PM+2FM+3LCD+SB+DA+XV</t>
  </si>
  <si>
    <t>SR+HT6+TM+2PD+2PM+2FM+2LCD+SB+DA</t>
  </si>
  <si>
    <t>.11 Opening Plenary SR+HT6+TM+2PD+2PM+2FM+2LCD+SB+DA</t>
  </si>
  <si>
    <t>.16 Opening</t>
  </si>
  <si>
    <t>.1 Opening</t>
  </si>
  <si>
    <t>.3 Opening</t>
  </si>
  <si>
    <t>.11TGU</t>
  </si>
  <si>
    <t>.15 TG4b</t>
  </si>
  <si>
    <t>Tutorial</t>
  </si>
  <si>
    <t>Wireless Arch</t>
  </si>
  <si>
    <t>New- comer Training</t>
  </si>
  <si>
    <t>Capitol 1&amp;2</t>
  </si>
  <si>
    <t>Capitol 456&amp;7</t>
  </si>
  <si>
    <t>Capitol 56&amp;7</t>
  </si>
  <si>
    <t xml:space="preserve"> Arch Meeting</t>
  </si>
  <si>
    <t>New Mem</t>
  </si>
  <si>
    <t>.11 WG CAC</t>
  </si>
  <si>
    <t>Leadership</t>
  </si>
  <si>
    <t>802.16 Mobile Multihop Relay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</si>
</sst>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u val="single"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1" xfId="0" applyFont="1" applyFill="1" applyBorder="1" applyAlignment="1">
      <alignment vertical="top"/>
    </xf>
    <xf numFmtId="49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16" fontId="0" fillId="0" borderId="1" xfId="0" applyNumberFormat="1" applyFont="1" applyFill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16" fontId="0" fillId="0" borderId="2" xfId="0" applyNumberFormat="1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49" fontId="0" fillId="0" borderId="2" xfId="0" applyNumberFormat="1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vertical="top"/>
    </xf>
    <xf numFmtId="49" fontId="0" fillId="2" borderId="1" xfId="0" applyNumberFormat="1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/>
    </xf>
    <xf numFmtId="0" fontId="1" fillId="0" borderId="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4" fillId="5" borderId="5" xfId="0" applyFont="1" applyFill="1" applyBorder="1" applyAlignment="1">
      <alignment horizontal="left"/>
    </xf>
    <xf numFmtId="0" fontId="0" fillId="5" borderId="5" xfId="0" applyFill="1" applyBorder="1" applyAlignment="1">
      <alignment wrapText="1" shrinkToFit="1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wrapText="1" shrinkToFit="1"/>
    </xf>
    <xf numFmtId="0" fontId="0" fillId="0" borderId="5" xfId="0" applyBorder="1" applyAlignment="1">
      <alignment/>
    </xf>
    <xf numFmtId="1" fontId="0" fillId="0" borderId="5" xfId="0" applyNumberFormat="1" applyBorder="1" applyAlignment="1">
      <alignment horizontal="center"/>
    </xf>
    <xf numFmtId="0" fontId="0" fillId="0" borderId="2" xfId="0" applyBorder="1" applyAlignment="1">
      <alignment vertical="top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7" xfId="0" applyFill="1" applyBorder="1" applyAlignment="1">
      <alignment horizontal="center" wrapText="1"/>
    </xf>
    <xf numFmtId="0" fontId="0" fillId="4" borderId="7" xfId="0" applyFill="1" applyBorder="1" applyAlignment="1">
      <alignment horizontal="center" textRotation="90"/>
    </xf>
    <xf numFmtId="0" fontId="0" fillId="0" borderId="8" xfId="0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vertical="top"/>
    </xf>
    <xf numFmtId="0" fontId="0" fillId="4" borderId="12" xfId="0" applyFill="1" applyBorder="1" applyAlignment="1">
      <alignment horizontal="center" textRotation="90"/>
    </xf>
    <xf numFmtId="0" fontId="0" fillId="0" borderId="13" xfId="0" applyBorder="1" applyAlignment="1">
      <alignment/>
    </xf>
    <xf numFmtId="0" fontId="0" fillId="6" borderId="1" xfId="0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7" borderId="1" xfId="0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 vertical="top" wrapText="1"/>
    </xf>
    <xf numFmtId="2" fontId="0" fillId="0" borderId="1" xfId="0" applyNumberFormat="1" applyFill="1" applyBorder="1" applyAlignment="1">
      <alignment horizontal="center" vertical="top"/>
    </xf>
    <xf numFmtId="0" fontId="0" fillId="6" borderId="14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" xfId="0" applyFill="1" applyBorder="1" applyAlignment="1">
      <alignment horizontal="center" vertical="top" wrapText="1"/>
    </xf>
    <xf numFmtId="0" fontId="4" fillId="5" borderId="15" xfId="0" applyFont="1" applyFill="1" applyBorder="1" applyAlignment="1">
      <alignment horizontal="left"/>
    </xf>
    <xf numFmtId="0" fontId="0" fillId="5" borderId="16" xfId="0" applyFont="1" applyFill="1" applyBorder="1" applyAlignment="1">
      <alignment horizontal="left" vertical="center"/>
    </xf>
    <xf numFmtId="0" fontId="0" fillId="4" borderId="12" xfId="0" applyFill="1" applyBorder="1" applyAlignment="1">
      <alignment horizontal="center"/>
    </xf>
    <xf numFmtId="0" fontId="0" fillId="2" borderId="17" xfId="0" applyFill="1" applyBorder="1" applyAlignment="1">
      <alignment vertical="top"/>
    </xf>
    <xf numFmtId="0" fontId="0" fillId="8" borderId="17" xfId="0" applyFill="1" applyBorder="1" applyAlignment="1">
      <alignment vertical="top"/>
    </xf>
    <xf numFmtId="0" fontId="0" fillId="9" borderId="17" xfId="0" applyFill="1" applyBorder="1" applyAlignment="1">
      <alignment vertical="top"/>
    </xf>
    <xf numFmtId="0" fontId="0" fillId="10" borderId="17" xfId="0" applyFill="1" applyBorder="1" applyAlignment="1">
      <alignment vertical="top"/>
    </xf>
    <xf numFmtId="0" fontId="0" fillId="11" borderId="17" xfId="0" applyFill="1" applyBorder="1" applyAlignment="1">
      <alignment vertical="top"/>
    </xf>
    <xf numFmtId="0" fontId="0" fillId="6" borderId="17" xfId="0" applyFill="1" applyBorder="1" applyAlignment="1">
      <alignment vertical="top"/>
    </xf>
    <xf numFmtId="0" fontId="0" fillId="5" borderId="17" xfId="0" applyFill="1" applyBorder="1" applyAlignment="1">
      <alignment vertical="top"/>
    </xf>
    <xf numFmtId="0" fontId="0" fillId="4" borderId="17" xfId="0" applyFill="1" applyBorder="1" applyAlignment="1">
      <alignment vertical="top"/>
    </xf>
    <xf numFmtId="0" fontId="0" fillId="7" borderId="17" xfId="0" applyFill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5" borderId="19" xfId="0" applyFill="1" applyBorder="1" applyAlignment="1">
      <alignment wrapText="1" shrinkToFit="1"/>
    </xf>
    <xf numFmtId="0" fontId="0" fillId="0" borderId="20" xfId="0" applyBorder="1" applyAlignment="1">
      <alignment horizontal="center" vertical="center" textRotation="90"/>
    </xf>
    <xf numFmtId="0" fontId="0" fillId="2" borderId="21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0" fillId="8" borderId="14" xfId="0" applyFill="1" applyBorder="1" applyAlignment="1">
      <alignment vertical="top"/>
    </xf>
    <xf numFmtId="0" fontId="0" fillId="9" borderId="14" xfId="0" applyFill="1" applyBorder="1" applyAlignment="1">
      <alignment vertical="top"/>
    </xf>
    <xf numFmtId="0" fontId="0" fillId="10" borderId="14" xfId="0" applyFill="1" applyBorder="1" applyAlignment="1">
      <alignment vertical="top"/>
    </xf>
    <xf numFmtId="0" fontId="0" fillId="11" borderId="14" xfId="0" applyFill="1" applyBorder="1" applyAlignment="1">
      <alignment vertical="top"/>
    </xf>
    <xf numFmtId="0" fontId="0" fillId="5" borderId="14" xfId="0" applyFill="1" applyBorder="1" applyAlignment="1">
      <alignment vertical="top"/>
    </xf>
    <xf numFmtId="0" fontId="0" fillId="4" borderId="14" xfId="0" applyFill="1" applyBorder="1" applyAlignment="1">
      <alignment vertical="top"/>
    </xf>
    <xf numFmtId="0" fontId="0" fillId="7" borderId="14" xfId="0" applyFill="1" applyBorder="1" applyAlignment="1">
      <alignment vertical="top"/>
    </xf>
    <xf numFmtId="0" fontId="0" fillId="5" borderId="22" xfId="0" applyFill="1" applyBorder="1" applyAlignment="1">
      <alignment horizontal="center" textRotation="90" wrapText="1" shrinkToFit="1"/>
    </xf>
    <xf numFmtId="0" fontId="0" fillId="4" borderId="9" xfId="0" applyFill="1" applyBorder="1" applyAlignment="1">
      <alignment horizontal="center" textRotation="90"/>
    </xf>
    <xf numFmtId="0" fontId="0" fillId="5" borderId="15" xfId="0" applyFill="1" applyBorder="1" applyAlignment="1">
      <alignment wrapText="1" shrinkToFit="1"/>
    </xf>
    <xf numFmtId="0" fontId="4" fillId="5" borderId="16" xfId="0" applyFont="1" applyFill="1" applyBorder="1" applyAlignment="1">
      <alignment horizontal="center" vertical="center" textRotation="90"/>
    </xf>
    <xf numFmtId="0" fontId="0" fillId="5" borderId="23" xfId="0" applyFill="1" applyBorder="1" applyAlignment="1">
      <alignment horizontal="center" textRotation="90" wrapText="1" shrinkToFit="1"/>
    </xf>
    <xf numFmtId="0" fontId="0" fillId="2" borderId="24" xfId="0" applyFill="1" applyBorder="1" applyAlignment="1">
      <alignment vertical="top"/>
    </xf>
    <xf numFmtId="0" fontId="0" fillId="0" borderId="25" xfId="0" applyBorder="1" applyAlignment="1">
      <alignment vertical="top"/>
    </xf>
    <xf numFmtId="0" fontId="2" fillId="0" borderId="18" xfId="0" applyFont="1" applyBorder="1" applyAlignment="1">
      <alignment vertical="top"/>
    </xf>
    <xf numFmtId="0" fontId="0" fillId="5" borderId="16" xfId="0" applyFill="1" applyBorder="1" applyAlignment="1">
      <alignment horizontal="left" wrapText="1" shrinkToFit="1"/>
    </xf>
    <xf numFmtId="0" fontId="0" fillId="0" borderId="3" xfId="0" applyBorder="1" applyAlignment="1">
      <alignment horizontal="left" vertical="center" textRotation="90"/>
    </xf>
    <xf numFmtId="0" fontId="0" fillId="2" borderId="2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8" borderId="1" xfId="0" applyFill="1" applyBorder="1" applyAlignment="1">
      <alignment horizontal="left" vertical="top"/>
    </xf>
    <xf numFmtId="0" fontId="0" fillId="9" borderId="1" xfId="0" applyFill="1" applyBorder="1" applyAlignment="1">
      <alignment horizontal="left" vertical="top"/>
    </xf>
    <xf numFmtId="0" fontId="0" fillId="10" borderId="1" xfId="0" applyFill="1" applyBorder="1" applyAlignment="1">
      <alignment horizontal="left" vertical="top"/>
    </xf>
    <xf numFmtId="0" fontId="0" fillId="12" borderId="1" xfId="0" applyFill="1" applyBorder="1" applyAlignment="1">
      <alignment horizontal="left" vertical="top"/>
    </xf>
    <xf numFmtId="0" fontId="0" fillId="11" borderId="1" xfId="0" applyFill="1" applyBorder="1" applyAlignment="1">
      <alignment horizontal="left" vertical="top"/>
    </xf>
    <xf numFmtId="0" fontId="0" fillId="6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0" fillId="7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5" borderId="5" xfId="0" applyFont="1" applyFill="1" applyBorder="1" applyAlignment="1">
      <alignment wrapText="1" shrinkToFit="1"/>
    </xf>
    <xf numFmtId="1" fontId="0" fillId="0" borderId="2" xfId="0" applyNumberFormat="1" applyBorder="1" applyAlignment="1">
      <alignment vertical="top"/>
    </xf>
    <xf numFmtId="1" fontId="0" fillId="0" borderId="1" xfId="0" applyNumberForma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4" borderId="26" xfId="0" applyFont="1" applyFill="1" applyBorder="1" applyAlignment="1">
      <alignment horizontal="center" textRotation="90" wrapText="1"/>
    </xf>
    <xf numFmtId="0" fontId="2" fillId="0" borderId="27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16" fontId="0" fillId="0" borderId="1" xfId="0" applyNumberFormat="1" applyBorder="1" applyAlignment="1">
      <alignment vertical="top"/>
    </xf>
    <xf numFmtId="0" fontId="2" fillId="0" borderId="18" xfId="0" applyFont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5" borderId="19" xfId="0" applyFill="1" applyBorder="1" applyAlignment="1">
      <alignment horizontal="center" textRotation="90" wrapText="1" shrinkToFit="1"/>
    </xf>
    <xf numFmtId="0" fontId="0" fillId="5" borderId="28" xfId="0" applyFill="1" applyBorder="1" applyAlignment="1">
      <alignment horizontal="center" textRotation="90" wrapText="1" shrinkToFit="1"/>
    </xf>
    <xf numFmtId="0" fontId="0" fillId="5" borderId="1" xfId="0" applyFill="1" applyBorder="1" applyAlignment="1">
      <alignment horizontal="center" textRotation="90" wrapText="1" shrinkToFit="1"/>
    </xf>
    <xf numFmtId="0" fontId="0" fillId="4" borderId="7" xfId="0" applyFill="1" applyBorder="1" applyAlignment="1">
      <alignment horizontal="center" textRotation="90" wrapText="1"/>
    </xf>
    <xf numFmtId="0" fontId="0" fillId="0" borderId="1" xfId="0" applyFill="1" applyBorder="1" applyAlignment="1">
      <alignment horizontal="left" vertical="top"/>
    </xf>
    <xf numFmtId="0" fontId="0" fillId="0" borderId="5" xfId="0" applyFill="1" applyBorder="1" applyAlignment="1">
      <alignment/>
    </xf>
    <xf numFmtId="0" fontId="2" fillId="0" borderId="1" xfId="0" applyFont="1" applyFill="1" applyBorder="1" applyAlignment="1">
      <alignment vertical="top"/>
    </xf>
    <xf numFmtId="0" fontId="0" fillId="8" borderId="17" xfId="0" applyFill="1" applyBorder="1" applyAlignment="1">
      <alignment vertical="top"/>
    </xf>
    <xf numFmtId="0" fontId="0" fillId="7" borderId="24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0" fillId="2" borderId="29" xfId="0" applyFill="1" applyBorder="1" applyAlignment="1">
      <alignment vertical="top"/>
    </xf>
    <xf numFmtId="0" fontId="0" fillId="8" borderId="14" xfId="0" applyFill="1" applyBorder="1" applyAlignment="1">
      <alignment vertical="top"/>
    </xf>
    <xf numFmtId="0" fontId="0" fillId="8" borderId="29" xfId="0" applyFill="1" applyBorder="1" applyAlignment="1">
      <alignment vertical="top"/>
    </xf>
    <xf numFmtId="0" fontId="0" fillId="11" borderId="14" xfId="0" applyFill="1" applyBorder="1" applyAlignment="1">
      <alignment vertical="top"/>
    </xf>
    <xf numFmtId="0" fontId="0" fillId="11" borderId="29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2" fontId="0" fillId="0" borderId="30" xfId="0" applyNumberFormat="1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left" vertical="top"/>
    </xf>
    <xf numFmtId="0" fontId="0" fillId="12" borderId="11" xfId="0" applyFill="1" applyBorder="1" applyAlignment="1">
      <alignment vertical="top"/>
    </xf>
    <xf numFmtId="0" fontId="0" fillId="7" borderId="31" xfId="0" applyFill="1" applyBorder="1" applyAlignment="1">
      <alignment vertical="top"/>
    </xf>
    <xf numFmtId="0" fontId="0" fillId="13" borderId="32" xfId="0" applyFill="1" applyBorder="1" applyAlignment="1">
      <alignment horizontal="center" vertical="top"/>
    </xf>
    <xf numFmtId="0" fontId="0" fillId="13" borderId="33" xfId="0" applyFill="1" applyBorder="1" applyAlignment="1">
      <alignment horizontal="center" vertical="top"/>
    </xf>
    <xf numFmtId="0" fontId="0" fillId="13" borderId="22" xfId="0" applyFill="1" applyBorder="1" applyAlignment="1">
      <alignment horizontal="center" vertical="top"/>
    </xf>
    <xf numFmtId="0" fontId="0" fillId="13" borderId="21" xfId="0" applyFill="1" applyBorder="1" applyAlignment="1">
      <alignment horizontal="center" vertical="top"/>
    </xf>
    <xf numFmtId="0" fontId="0" fillId="13" borderId="34" xfId="0" applyFill="1" applyBorder="1" applyAlignment="1">
      <alignment horizontal="center" vertical="top"/>
    </xf>
    <xf numFmtId="0" fontId="0" fillId="13" borderId="11" xfId="0" applyFill="1" applyBorder="1" applyAlignment="1">
      <alignment horizontal="center" vertical="top"/>
    </xf>
    <xf numFmtId="1" fontId="0" fillId="4" borderId="12" xfId="0" applyNumberFormat="1" applyFill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0" fillId="5" borderId="5" xfId="0" applyFill="1" applyBorder="1" applyAlignment="1">
      <alignment horizontal="left" wrapText="1" shrinkToFit="1"/>
    </xf>
    <xf numFmtId="0" fontId="0" fillId="4" borderId="7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8" borderId="1" xfId="0" applyFill="1" applyBorder="1" applyAlignment="1">
      <alignment vertical="top"/>
    </xf>
    <xf numFmtId="0" fontId="0" fillId="12" borderId="17" xfId="0" applyFill="1" applyBorder="1" applyAlignment="1">
      <alignment vertical="top"/>
    </xf>
    <xf numFmtId="0" fontId="0" fillId="12" borderId="1" xfId="0" applyFill="1" applyBorder="1" applyAlignment="1">
      <alignment vertical="top"/>
    </xf>
    <xf numFmtId="0" fontId="0" fillId="11" borderId="1" xfId="0" applyFill="1" applyBorder="1" applyAlignment="1">
      <alignment vertical="top"/>
    </xf>
    <xf numFmtId="0" fontId="0" fillId="11" borderId="17" xfId="0" applyFill="1" applyBorder="1" applyAlignment="1">
      <alignment vertical="top"/>
    </xf>
    <xf numFmtId="0" fontId="0" fillId="9" borderId="17" xfId="0" applyFill="1" applyBorder="1" applyAlignment="1">
      <alignment vertical="top"/>
    </xf>
    <xf numFmtId="0" fontId="0" fillId="9" borderId="1" xfId="0" applyFill="1" applyBorder="1" applyAlignment="1">
      <alignment vertical="top"/>
    </xf>
    <xf numFmtId="0" fontId="0" fillId="10" borderId="1" xfId="0" applyFill="1" applyBorder="1" applyAlignment="1">
      <alignment vertical="top"/>
    </xf>
    <xf numFmtId="0" fontId="0" fillId="10" borderId="17" xfId="0" applyFill="1" applyBorder="1" applyAlignment="1">
      <alignment vertical="top"/>
    </xf>
    <xf numFmtId="0" fontId="0" fillId="12" borderId="32" xfId="0" applyFill="1" applyBorder="1" applyAlignment="1">
      <alignment vertical="top"/>
    </xf>
    <xf numFmtId="0" fontId="0" fillId="12" borderId="22" xfId="0" applyFill="1" applyBorder="1" applyAlignment="1">
      <alignment vertical="top"/>
    </xf>
    <xf numFmtId="0" fontId="0" fillId="12" borderId="21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0" fillId="13" borderId="14" xfId="0" applyFill="1" applyBorder="1" applyAlignment="1">
      <alignment vertical="top"/>
    </xf>
    <xf numFmtId="0" fontId="0" fillId="13" borderId="30" xfId="0" applyFill="1" applyBorder="1" applyAlignment="1">
      <alignment vertical="top"/>
    </xf>
    <xf numFmtId="0" fontId="0" fillId="13" borderId="4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30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2" fontId="0" fillId="0" borderId="14" xfId="0" applyNumberFormat="1" applyFill="1" applyBorder="1" applyAlignment="1">
      <alignment horizontal="left" vertical="top"/>
    </xf>
    <xf numFmtId="2" fontId="0" fillId="0" borderId="30" xfId="0" applyNumberFormat="1" applyFill="1" applyBorder="1" applyAlignment="1">
      <alignment horizontal="left" vertical="top"/>
    </xf>
    <xf numFmtId="2" fontId="0" fillId="0" borderId="4" xfId="0" applyNumberFormat="1" applyFill="1" applyBorder="1" applyAlignment="1">
      <alignment horizontal="left" vertical="top"/>
    </xf>
    <xf numFmtId="0" fontId="0" fillId="13" borderId="14" xfId="0" applyFill="1" applyBorder="1" applyAlignment="1">
      <alignment horizontal="left" vertical="top"/>
    </xf>
    <xf numFmtId="0" fontId="0" fillId="13" borderId="30" xfId="0" applyFill="1" applyBorder="1" applyAlignment="1">
      <alignment horizontal="left" vertical="top"/>
    </xf>
    <xf numFmtId="0" fontId="0" fillId="13" borderId="4" xfId="0" applyFill="1" applyBorder="1" applyAlignment="1">
      <alignment horizontal="left" vertical="top"/>
    </xf>
    <xf numFmtId="0" fontId="0" fillId="13" borderId="14" xfId="0" applyFill="1" applyBorder="1" applyAlignment="1">
      <alignment horizontal="center" vertical="top"/>
    </xf>
    <xf numFmtId="0" fontId="0" fillId="13" borderId="30" xfId="0" applyFill="1" applyBorder="1" applyAlignment="1">
      <alignment horizontal="center" vertical="top"/>
    </xf>
    <xf numFmtId="0" fontId="0" fillId="13" borderId="4" xfId="0" applyFill="1" applyBorder="1" applyAlignment="1">
      <alignment horizontal="center" vertical="top"/>
    </xf>
    <xf numFmtId="0" fontId="0" fillId="13" borderId="36" xfId="0" applyFill="1" applyBorder="1" applyAlignment="1">
      <alignment horizontal="center" vertical="top"/>
    </xf>
    <xf numFmtId="0" fontId="0" fillId="13" borderId="37" xfId="0" applyFill="1" applyBorder="1" applyAlignment="1">
      <alignment horizontal="center" vertical="top"/>
    </xf>
    <xf numFmtId="0" fontId="0" fillId="13" borderId="21" xfId="0" applyFill="1" applyBorder="1" applyAlignment="1">
      <alignment vertical="top"/>
    </xf>
    <xf numFmtId="0" fontId="0" fillId="13" borderId="34" xfId="0" applyFill="1" applyBorder="1" applyAlignment="1">
      <alignment vertical="top"/>
    </xf>
    <xf numFmtId="0" fontId="0" fillId="13" borderId="11" xfId="0" applyFill="1" applyBorder="1" applyAlignment="1">
      <alignment vertical="top"/>
    </xf>
    <xf numFmtId="0" fontId="2" fillId="13" borderId="14" xfId="0" applyFont="1" applyFill="1" applyBorder="1" applyAlignment="1">
      <alignment vertical="top"/>
    </xf>
    <xf numFmtId="0" fontId="2" fillId="13" borderId="4" xfId="0" applyFont="1" applyFill="1" applyBorder="1" applyAlignment="1">
      <alignment vertical="top"/>
    </xf>
    <xf numFmtId="2" fontId="0" fillId="13" borderId="14" xfId="0" applyNumberFormat="1" applyFill="1" applyBorder="1" applyAlignment="1">
      <alignment horizontal="left" vertical="top"/>
    </xf>
    <xf numFmtId="2" fontId="0" fillId="13" borderId="30" xfId="0" applyNumberFormat="1" applyFill="1" applyBorder="1" applyAlignment="1">
      <alignment horizontal="left" vertical="top"/>
    </xf>
    <xf numFmtId="2" fontId="0" fillId="13" borderId="4" xfId="0" applyNumberFormat="1" applyFill="1" applyBorder="1" applyAlignment="1">
      <alignment horizontal="left" vertical="top"/>
    </xf>
    <xf numFmtId="0" fontId="0" fillId="13" borderId="38" xfId="0" applyFill="1" applyBorder="1" applyAlignment="1">
      <alignment vertical="top"/>
    </xf>
    <xf numFmtId="0" fontId="0" fillId="13" borderId="32" xfId="0" applyFill="1" applyBorder="1" applyAlignment="1">
      <alignment vertical="top"/>
    </xf>
    <xf numFmtId="0" fontId="0" fillId="13" borderId="33" xfId="0" applyFill="1" applyBorder="1" applyAlignment="1">
      <alignment vertical="top"/>
    </xf>
    <xf numFmtId="0" fontId="0" fillId="13" borderId="22" xfId="0" applyFill="1" applyBorder="1" applyAlignment="1">
      <alignment vertical="top"/>
    </xf>
    <xf numFmtId="0" fontId="0" fillId="0" borderId="39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13" borderId="19" xfId="0" applyFill="1" applyBorder="1" applyAlignment="1">
      <alignment horizontal="center" vertical="top" wrapText="1"/>
    </xf>
    <xf numFmtId="0" fontId="0" fillId="13" borderId="40" xfId="0" applyFill="1" applyBorder="1" applyAlignment="1">
      <alignment horizontal="center" vertical="top" wrapText="1"/>
    </xf>
    <xf numFmtId="0" fontId="0" fillId="13" borderId="41" xfId="0" applyFill="1" applyBorder="1" applyAlignment="1">
      <alignment horizontal="center" vertical="top" wrapText="1"/>
    </xf>
    <xf numFmtId="0" fontId="0" fillId="13" borderId="32" xfId="0" applyFill="1" applyBorder="1" applyAlignment="1">
      <alignment vertical="top" wrapText="1"/>
    </xf>
    <xf numFmtId="0" fontId="0" fillId="13" borderId="33" xfId="0" applyFill="1" applyBorder="1" applyAlignment="1">
      <alignment vertical="top" wrapText="1"/>
    </xf>
    <xf numFmtId="0" fontId="0" fillId="13" borderId="22" xfId="0" applyFill="1" applyBorder="1" applyAlignment="1">
      <alignment vertical="top" wrapText="1"/>
    </xf>
    <xf numFmtId="0" fontId="0" fillId="13" borderId="21" xfId="0" applyFill="1" applyBorder="1" applyAlignment="1">
      <alignment vertical="top" wrapText="1"/>
    </xf>
    <xf numFmtId="0" fontId="0" fillId="13" borderId="34" xfId="0" applyFill="1" applyBorder="1" applyAlignment="1">
      <alignment vertical="top" wrapText="1"/>
    </xf>
    <xf numFmtId="0" fontId="0" fillId="13" borderId="11" xfId="0" applyFill="1" applyBorder="1" applyAlignment="1">
      <alignment vertical="top" wrapText="1"/>
    </xf>
    <xf numFmtId="0" fontId="0" fillId="13" borderId="42" xfId="0" applyFill="1" applyBorder="1" applyAlignment="1">
      <alignment vertical="top"/>
    </xf>
    <xf numFmtId="0" fontId="0" fillId="13" borderId="0" xfId="0" applyFill="1" applyBorder="1" applyAlignment="1">
      <alignment vertical="top"/>
    </xf>
    <xf numFmtId="0" fontId="0" fillId="13" borderId="43" xfId="0" applyFill="1" applyBorder="1" applyAlignment="1">
      <alignment vertical="top"/>
    </xf>
    <xf numFmtId="0" fontId="0" fillId="13" borderId="44" xfId="0" applyFill="1" applyBorder="1" applyAlignment="1">
      <alignment horizontal="center" vertical="top" wrapText="1"/>
    </xf>
    <xf numFmtId="0" fontId="0" fillId="13" borderId="26" xfId="0" applyFill="1" applyBorder="1" applyAlignment="1">
      <alignment horizontal="center" vertical="top" wrapText="1"/>
    </xf>
    <xf numFmtId="0" fontId="0" fillId="13" borderId="9" xfId="0" applyFill="1" applyBorder="1" applyAlignment="1">
      <alignment horizontal="center" vertical="top" wrapText="1"/>
    </xf>
    <xf numFmtId="0" fontId="0" fillId="13" borderId="32" xfId="0" applyFill="1" applyBorder="1" applyAlignment="1">
      <alignment horizontal="left" vertical="top"/>
    </xf>
    <xf numFmtId="0" fontId="0" fillId="13" borderId="33" xfId="0" applyFill="1" applyBorder="1" applyAlignment="1">
      <alignment horizontal="left" vertical="top"/>
    </xf>
    <xf numFmtId="0" fontId="0" fillId="13" borderId="22" xfId="0" applyFill="1" applyBorder="1" applyAlignment="1">
      <alignment horizontal="left" vertical="top"/>
    </xf>
    <xf numFmtId="0" fontId="0" fillId="13" borderId="42" xfId="0" applyFill="1" applyBorder="1" applyAlignment="1">
      <alignment horizontal="left" vertical="top"/>
    </xf>
    <xf numFmtId="0" fontId="0" fillId="13" borderId="0" xfId="0" applyFill="1" applyBorder="1" applyAlignment="1">
      <alignment horizontal="left" vertical="top"/>
    </xf>
    <xf numFmtId="0" fontId="0" fillId="13" borderId="43" xfId="0" applyFill="1" applyBorder="1" applyAlignment="1">
      <alignment horizontal="left" vertical="top"/>
    </xf>
    <xf numFmtId="0" fontId="0" fillId="13" borderId="21" xfId="0" applyFill="1" applyBorder="1" applyAlignment="1">
      <alignment horizontal="left" vertical="top"/>
    </xf>
    <xf numFmtId="0" fontId="0" fillId="13" borderId="34" xfId="0" applyFill="1" applyBorder="1" applyAlignment="1">
      <alignment horizontal="left" vertical="top"/>
    </xf>
    <xf numFmtId="0" fontId="0" fillId="13" borderId="11" xfId="0" applyFill="1" applyBorder="1" applyAlignment="1">
      <alignment horizontal="left" vertical="top"/>
    </xf>
    <xf numFmtId="0" fontId="0" fillId="0" borderId="4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13" borderId="14" xfId="0" applyFont="1" applyFill="1" applyBorder="1" applyAlignment="1">
      <alignment horizontal="left" vertical="top"/>
    </xf>
    <xf numFmtId="0" fontId="0" fillId="13" borderId="30" xfId="0" applyFont="1" applyFill="1" applyBorder="1" applyAlignment="1">
      <alignment horizontal="left" vertical="top"/>
    </xf>
    <xf numFmtId="0" fontId="0" fillId="13" borderId="4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13" borderId="32" xfId="0" applyFont="1" applyFill="1" applyBorder="1" applyAlignment="1">
      <alignment vertical="top" wrapText="1"/>
    </xf>
    <xf numFmtId="0" fontId="2" fillId="13" borderId="33" xfId="0" applyFont="1" applyFill="1" applyBorder="1" applyAlignment="1">
      <alignment vertical="top" wrapText="1"/>
    </xf>
    <xf numFmtId="0" fontId="2" fillId="13" borderId="22" xfId="0" applyFont="1" applyFill="1" applyBorder="1" applyAlignment="1">
      <alignment vertical="top" wrapText="1"/>
    </xf>
    <xf numFmtId="0" fontId="2" fillId="13" borderId="21" xfId="0" applyFont="1" applyFill="1" applyBorder="1" applyAlignment="1">
      <alignment vertical="top" wrapText="1"/>
    </xf>
    <xf numFmtId="0" fontId="2" fillId="13" borderId="34" xfId="0" applyFont="1" applyFill="1" applyBorder="1" applyAlignment="1">
      <alignment vertical="top" wrapText="1"/>
    </xf>
    <xf numFmtId="0" fontId="2" fillId="13" borderId="11" xfId="0" applyFont="1" applyFill="1" applyBorder="1" applyAlignment="1">
      <alignment vertical="top" wrapText="1"/>
    </xf>
    <xf numFmtId="0" fontId="2" fillId="13" borderId="42" xfId="0" applyFont="1" applyFill="1" applyBorder="1" applyAlignment="1">
      <alignment vertical="top" wrapText="1"/>
    </xf>
    <xf numFmtId="0" fontId="2" fillId="13" borderId="43" xfId="0" applyFont="1" applyFill="1" applyBorder="1" applyAlignment="1">
      <alignment vertical="top" wrapText="1"/>
    </xf>
    <xf numFmtId="2" fontId="0" fillId="13" borderId="14" xfId="0" applyNumberFormat="1" applyFill="1" applyBorder="1" applyAlignment="1">
      <alignment horizontal="center" vertical="top"/>
    </xf>
    <xf numFmtId="2" fontId="0" fillId="13" borderId="30" xfId="0" applyNumberFormat="1" applyFill="1" applyBorder="1" applyAlignment="1">
      <alignment horizontal="center" vertical="top"/>
    </xf>
    <xf numFmtId="2" fontId="0" fillId="13" borderId="4" xfId="0" applyNumberFormat="1" applyFill="1" applyBorder="1" applyAlignment="1">
      <alignment horizontal="center" vertical="top"/>
    </xf>
    <xf numFmtId="0" fontId="2" fillId="13" borderId="19" xfId="0" applyFont="1" applyFill="1" applyBorder="1" applyAlignment="1">
      <alignment horizontal="left" vertical="top" wrapText="1"/>
    </xf>
    <xf numFmtId="0" fontId="2" fillId="13" borderId="40" xfId="0" applyFont="1" applyFill="1" applyBorder="1" applyAlignment="1">
      <alignment horizontal="left" vertical="top" wrapText="1"/>
    </xf>
    <xf numFmtId="0" fontId="2" fillId="13" borderId="41" xfId="0" applyFont="1" applyFill="1" applyBorder="1" applyAlignment="1">
      <alignment horizontal="left" vertical="top" wrapText="1"/>
    </xf>
    <xf numFmtId="0" fontId="2" fillId="13" borderId="42" xfId="0" applyFont="1" applyFill="1" applyBorder="1" applyAlignment="1">
      <alignment horizontal="left" vertical="top" wrapText="1"/>
    </xf>
    <xf numFmtId="0" fontId="2" fillId="13" borderId="0" xfId="0" applyFont="1" applyFill="1" applyBorder="1" applyAlignment="1">
      <alignment horizontal="left" vertical="top" wrapText="1"/>
    </xf>
    <xf numFmtId="0" fontId="2" fillId="13" borderId="43" xfId="0" applyFont="1" applyFill="1" applyBorder="1" applyAlignment="1">
      <alignment horizontal="left" vertical="top" wrapText="1"/>
    </xf>
    <xf numFmtId="0" fontId="2" fillId="13" borderId="21" xfId="0" applyFont="1" applyFill="1" applyBorder="1" applyAlignment="1">
      <alignment horizontal="left" vertical="top" wrapText="1"/>
    </xf>
    <xf numFmtId="0" fontId="2" fillId="13" borderId="34" xfId="0" applyFont="1" applyFill="1" applyBorder="1" applyAlignment="1">
      <alignment horizontal="left" vertical="top" wrapText="1"/>
    </xf>
    <xf numFmtId="0" fontId="2" fillId="13" borderId="11" xfId="0" applyFont="1" applyFill="1" applyBorder="1" applyAlignment="1">
      <alignment horizontal="left" vertical="top" wrapText="1"/>
    </xf>
    <xf numFmtId="0" fontId="0" fillId="13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2" fillId="13" borderId="14" xfId="0" applyFont="1" applyFill="1" applyBorder="1" applyAlignment="1">
      <alignment horizontal="left" vertical="top"/>
    </xf>
    <xf numFmtId="0" fontId="2" fillId="13" borderId="30" xfId="0" applyFont="1" applyFill="1" applyBorder="1" applyAlignment="1">
      <alignment horizontal="left" vertical="top"/>
    </xf>
    <xf numFmtId="0" fontId="2" fillId="13" borderId="4" xfId="0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93"/>
  <sheetViews>
    <sheetView view="pageBreakPreview" zoomScale="75" zoomScaleSheetLayoutView="75" workbookViewId="0" topLeftCell="A1">
      <pane xSplit="8" ySplit="1" topLeftCell="DF136" activePane="bottomRight" state="frozen"/>
      <selection pane="topLeft" activeCell="A1" sqref="A1"/>
      <selection pane="topRight" activeCell="I1" sqref="I1"/>
      <selection pane="bottomLeft" activeCell="A2" sqref="A2"/>
      <selection pane="bottomRight" activeCell="H189" sqref="H189"/>
    </sheetView>
  </sheetViews>
  <sheetFormatPr defaultColWidth="9.140625" defaultRowHeight="12.75" outlineLevelCol="1"/>
  <cols>
    <col min="1" max="2" width="11.8515625" style="1" customWidth="1"/>
    <col min="3" max="3" width="13.140625" style="6" customWidth="1"/>
    <col min="4" max="4" width="32.57421875" style="1" customWidth="1"/>
    <col min="5" max="5" width="42.421875" style="1" customWidth="1" outlineLevel="1"/>
    <col min="6" max="6" width="6.8515625" style="3" customWidth="1" outlineLevel="1"/>
    <col min="7" max="7" width="8.28125" style="3" customWidth="1" outlineLevel="1"/>
    <col min="8" max="8" width="18.28125" style="1" customWidth="1"/>
    <col min="9" max="9" width="18.7109375" style="1" customWidth="1" outlineLevel="1"/>
    <col min="10" max="16384" width="9.140625" style="1" customWidth="1"/>
  </cols>
  <sheetData>
    <row r="1" spans="1:9" s="12" customFormat="1" ht="13.5" thickBot="1">
      <c r="A1" s="17" t="s">
        <v>0</v>
      </c>
      <c r="B1" s="17" t="s">
        <v>1</v>
      </c>
      <c r="C1" s="18" t="s">
        <v>2</v>
      </c>
      <c r="D1" s="17" t="s">
        <v>3</v>
      </c>
      <c r="E1" s="17" t="s">
        <v>4</v>
      </c>
      <c r="F1" s="19" t="s">
        <v>5</v>
      </c>
      <c r="G1" s="19" t="s">
        <v>6</v>
      </c>
      <c r="H1" s="17" t="s">
        <v>7</v>
      </c>
      <c r="I1" s="17" t="s">
        <v>8</v>
      </c>
    </row>
    <row r="2" spans="1:9" ht="12.75">
      <c r="A2" s="7" t="s">
        <v>9</v>
      </c>
      <c r="B2" s="8" t="s">
        <v>10</v>
      </c>
      <c r="C2" s="9" t="s">
        <v>11</v>
      </c>
      <c r="D2" s="8" t="s">
        <v>12</v>
      </c>
      <c r="E2" s="1" t="s">
        <v>254</v>
      </c>
      <c r="F2" s="10">
        <v>16</v>
      </c>
      <c r="G2" s="10">
        <v>18</v>
      </c>
      <c r="H2" s="8" t="s">
        <v>214</v>
      </c>
      <c r="I2" s="8" t="s">
        <v>14</v>
      </c>
    </row>
    <row r="3" spans="1:8" ht="12.75">
      <c r="A3" s="1" t="s">
        <v>9</v>
      </c>
      <c r="B3" s="1" t="s">
        <v>18</v>
      </c>
      <c r="C3" s="2" t="s">
        <v>11</v>
      </c>
      <c r="D3" s="1" t="s">
        <v>19</v>
      </c>
      <c r="E3" s="1" t="s">
        <v>391</v>
      </c>
      <c r="F3" s="3">
        <v>140</v>
      </c>
      <c r="G3" s="3">
        <v>80</v>
      </c>
      <c r="H3" s="1" t="s">
        <v>443</v>
      </c>
    </row>
    <row r="4" spans="1:8" ht="15" customHeight="1">
      <c r="A4" s="4" t="s">
        <v>9</v>
      </c>
      <c r="B4" s="1" t="s">
        <v>21</v>
      </c>
      <c r="C4" s="5" t="s">
        <v>152</v>
      </c>
      <c r="D4" s="1" t="s">
        <v>23</v>
      </c>
      <c r="E4" s="1" t="s">
        <v>24</v>
      </c>
      <c r="F4" s="3">
        <v>70</v>
      </c>
      <c r="G4" s="3">
        <v>60</v>
      </c>
      <c r="H4" s="1" t="s">
        <v>376</v>
      </c>
    </row>
    <row r="5" spans="1:8" ht="14.25" customHeight="1">
      <c r="A5" s="4" t="s">
        <v>9</v>
      </c>
      <c r="B5" s="1" t="s">
        <v>25</v>
      </c>
      <c r="C5" s="5" t="s">
        <v>22</v>
      </c>
      <c r="D5" s="1" t="s">
        <v>153</v>
      </c>
      <c r="E5" s="1" t="s">
        <v>357</v>
      </c>
      <c r="F5" s="3">
        <v>20</v>
      </c>
      <c r="G5" s="3">
        <v>14</v>
      </c>
      <c r="H5" s="1" t="s">
        <v>215</v>
      </c>
    </row>
    <row r="6" spans="1:9" ht="12.75">
      <c r="A6" s="7" t="s">
        <v>9</v>
      </c>
      <c r="B6" s="8" t="s">
        <v>26</v>
      </c>
      <c r="C6" s="9" t="s">
        <v>11</v>
      </c>
      <c r="D6" s="8" t="s">
        <v>27</v>
      </c>
      <c r="E6" s="1" t="s">
        <v>254</v>
      </c>
      <c r="F6" s="10">
        <v>16</v>
      </c>
      <c r="G6" s="10">
        <v>18</v>
      </c>
      <c r="H6" s="8" t="s">
        <v>214</v>
      </c>
      <c r="I6" s="8" t="s">
        <v>14</v>
      </c>
    </row>
    <row r="7" spans="1:8" ht="12.75">
      <c r="A7" s="4" t="s">
        <v>9</v>
      </c>
      <c r="B7" s="1" t="s">
        <v>28</v>
      </c>
      <c r="C7" s="2">
        <v>802.11</v>
      </c>
      <c r="D7" s="1" t="s">
        <v>29</v>
      </c>
      <c r="E7" s="1" t="s">
        <v>259</v>
      </c>
      <c r="F7" s="3">
        <v>30</v>
      </c>
      <c r="G7" s="3">
        <v>25</v>
      </c>
      <c r="H7" s="1" t="s">
        <v>356</v>
      </c>
    </row>
    <row r="8" spans="1:8" ht="12.75">
      <c r="A8" s="1" t="s">
        <v>9</v>
      </c>
      <c r="B8" s="1" t="s">
        <v>30</v>
      </c>
      <c r="C8" s="6">
        <v>802.15</v>
      </c>
      <c r="D8" s="1" t="s">
        <v>31</v>
      </c>
      <c r="E8" s="1" t="s">
        <v>357</v>
      </c>
      <c r="F8" s="3">
        <v>20</v>
      </c>
      <c r="G8" s="3">
        <v>18</v>
      </c>
      <c r="H8" s="1" t="s">
        <v>215</v>
      </c>
    </row>
    <row r="9" spans="1:9" ht="12.75">
      <c r="A9" s="4" t="s">
        <v>32</v>
      </c>
      <c r="B9" s="1" t="s">
        <v>46</v>
      </c>
      <c r="C9" s="2" t="s">
        <v>11</v>
      </c>
      <c r="D9" s="1" t="s">
        <v>12</v>
      </c>
      <c r="E9" s="1" t="s">
        <v>254</v>
      </c>
      <c r="F9" s="10">
        <v>16</v>
      </c>
      <c r="G9" s="3">
        <v>18</v>
      </c>
      <c r="H9" s="8" t="s">
        <v>214</v>
      </c>
      <c r="I9" s="8" t="s">
        <v>14</v>
      </c>
    </row>
    <row r="10" spans="1:8" ht="12.75">
      <c r="A10" s="6" t="s">
        <v>32</v>
      </c>
      <c r="B10" s="1" t="s">
        <v>33</v>
      </c>
      <c r="C10" s="2">
        <v>802.11</v>
      </c>
      <c r="D10" s="1" t="s">
        <v>154</v>
      </c>
      <c r="E10" s="1" t="s">
        <v>186</v>
      </c>
      <c r="F10" s="3">
        <v>125</v>
      </c>
      <c r="G10" s="3">
        <v>50</v>
      </c>
      <c r="H10" s="1" t="s">
        <v>253</v>
      </c>
    </row>
    <row r="11" spans="1:8" ht="12.75">
      <c r="A11" s="6" t="s">
        <v>32</v>
      </c>
      <c r="B11" s="1" t="s">
        <v>42</v>
      </c>
      <c r="C11" s="2">
        <v>802.11</v>
      </c>
      <c r="D11" s="1" t="s">
        <v>157</v>
      </c>
      <c r="E11" s="1" t="s">
        <v>399</v>
      </c>
      <c r="F11" s="3">
        <v>30</v>
      </c>
      <c r="G11" s="3">
        <v>30</v>
      </c>
      <c r="H11" s="1" t="s">
        <v>377</v>
      </c>
    </row>
    <row r="12" spans="1:8" ht="12.75">
      <c r="A12" s="6" t="s">
        <v>32</v>
      </c>
      <c r="B12" s="1" t="s">
        <v>42</v>
      </c>
      <c r="C12" s="2">
        <v>802.11</v>
      </c>
      <c r="D12" s="1" t="s">
        <v>155</v>
      </c>
      <c r="E12" s="1" t="s">
        <v>189</v>
      </c>
      <c r="F12" s="3">
        <v>190</v>
      </c>
      <c r="G12" s="3">
        <v>250</v>
      </c>
      <c r="H12" s="1" t="s">
        <v>445</v>
      </c>
    </row>
    <row r="13" spans="1:8" ht="12.75">
      <c r="A13" s="6" t="s">
        <v>32</v>
      </c>
      <c r="B13" s="1" t="s">
        <v>42</v>
      </c>
      <c r="C13" s="2">
        <v>802.11</v>
      </c>
      <c r="D13" s="1" t="s">
        <v>156</v>
      </c>
      <c r="E13" s="1" t="s">
        <v>175</v>
      </c>
      <c r="F13" s="3">
        <v>100</v>
      </c>
      <c r="G13" s="3">
        <v>50</v>
      </c>
      <c r="H13" s="1" t="s">
        <v>349</v>
      </c>
    </row>
    <row r="14" spans="1:9" ht="12.75">
      <c r="A14" s="6" t="s">
        <v>32</v>
      </c>
      <c r="B14" s="1" t="s">
        <v>40</v>
      </c>
      <c r="C14" s="2" t="s">
        <v>11</v>
      </c>
      <c r="D14" s="1" t="s">
        <v>41</v>
      </c>
      <c r="E14" s="1" t="s">
        <v>429</v>
      </c>
      <c r="F14" s="3">
        <v>100</v>
      </c>
      <c r="G14" s="3">
        <v>100</v>
      </c>
      <c r="H14" s="1" t="s">
        <v>351</v>
      </c>
      <c r="I14" s="6" t="s">
        <v>122</v>
      </c>
    </row>
    <row r="15" spans="1:9" ht="12.75">
      <c r="A15" s="6" t="s">
        <v>32</v>
      </c>
      <c r="B15" s="1" t="s">
        <v>42</v>
      </c>
      <c r="C15" s="2" t="s">
        <v>11</v>
      </c>
      <c r="D15" s="1" t="s">
        <v>43</v>
      </c>
      <c r="E15" s="1" t="s">
        <v>391</v>
      </c>
      <c r="F15" s="3">
        <v>140</v>
      </c>
      <c r="G15" s="3">
        <v>80</v>
      </c>
      <c r="H15" s="1" t="s">
        <v>443</v>
      </c>
      <c r="I15" s="6"/>
    </row>
    <row r="16" spans="1:8" ht="12.75">
      <c r="A16" s="6" t="s">
        <v>32</v>
      </c>
      <c r="B16" s="1" t="s">
        <v>42</v>
      </c>
      <c r="C16" s="2">
        <v>802.11</v>
      </c>
      <c r="D16" s="1" t="s">
        <v>158</v>
      </c>
      <c r="E16" s="1" t="s">
        <v>38</v>
      </c>
      <c r="F16" s="3">
        <v>60</v>
      </c>
      <c r="G16" s="3">
        <v>40</v>
      </c>
      <c r="H16" s="1" t="s">
        <v>375</v>
      </c>
    </row>
    <row r="17" spans="1:8" ht="12.75">
      <c r="A17" s="1" t="s">
        <v>32</v>
      </c>
      <c r="B17" s="1" t="s">
        <v>45</v>
      </c>
      <c r="C17" s="2">
        <v>802.1</v>
      </c>
      <c r="D17" s="1" t="s">
        <v>171</v>
      </c>
      <c r="E17" s="1" t="s">
        <v>20</v>
      </c>
      <c r="F17" s="3">
        <v>50</v>
      </c>
      <c r="G17" s="3">
        <v>50</v>
      </c>
      <c r="H17" s="1" t="s">
        <v>258</v>
      </c>
    </row>
    <row r="18" spans="1:8" ht="12.75">
      <c r="A18" s="1" t="s">
        <v>32</v>
      </c>
      <c r="B18" s="1" t="s">
        <v>45</v>
      </c>
      <c r="C18" s="2">
        <v>802.1</v>
      </c>
      <c r="D18" s="1" t="s">
        <v>172</v>
      </c>
      <c r="E18" s="1" t="s">
        <v>97</v>
      </c>
      <c r="F18" s="3">
        <v>30</v>
      </c>
      <c r="G18" s="3">
        <v>30</v>
      </c>
      <c r="H18" s="1" t="s">
        <v>262</v>
      </c>
    </row>
    <row r="19" spans="1:8" ht="12.75">
      <c r="A19" s="6" t="s">
        <v>32</v>
      </c>
      <c r="B19" s="1" t="s">
        <v>47</v>
      </c>
      <c r="C19" s="2" t="s">
        <v>82</v>
      </c>
      <c r="D19" s="1" t="s">
        <v>159</v>
      </c>
      <c r="E19" s="1" t="s">
        <v>186</v>
      </c>
      <c r="F19" s="3">
        <v>125</v>
      </c>
      <c r="G19" s="3">
        <v>125</v>
      </c>
      <c r="H19" s="1" t="s">
        <v>253</v>
      </c>
    </row>
    <row r="20" spans="1:8" ht="12.75">
      <c r="A20" s="1" t="s">
        <v>32</v>
      </c>
      <c r="B20" s="1" t="s">
        <v>201</v>
      </c>
      <c r="C20" s="2" t="s">
        <v>11</v>
      </c>
      <c r="D20" s="20" t="s">
        <v>202</v>
      </c>
      <c r="E20" s="1" t="s">
        <v>219</v>
      </c>
      <c r="F20" s="3">
        <v>1000</v>
      </c>
      <c r="G20" s="3">
        <v>200</v>
      </c>
      <c r="H20" s="1" t="s">
        <v>222</v>
      </c>
    </row>
    <row r="21" spans="1:9" ht="12.75">
      <c r="A21" s="6" t="s">
        <v>32</v>
      </c>
      <c r="B21" s="1" t="s">
        <v>52</v>
      </c>
      <c r="C21" s="2" t="s">
        <v>11</v>
      </c>
      <c r="D21" s="1" t="s">
        <v>53</v>
      </c>
      <c r="E21" s="1" t="s">
        <v>219</v>
      </c>
      <c r="F21" s="3">
        <v>1000</v>
      </c>
      <c r="G21" s="3">
        <v>1000</v>
      </c>
      <c r="H21" s="1" t="s">
        <v>222</v>
      </c>
      <c r="I21" s="6" t="s">
        <v>223</v>
      </c>
    </row>
    <row r="22" spans="1:8" ht="12.75">
      <c r="A22" s="1" t="s">
        <v>32</v>
      </c>
      <c r="B22" s="1" t="s">
        <v>160</v>
      </c>
      <c r="C22" s="6">
        <v>802.15</v>
      </c>
      <c r="D22" s="1" t="s">
        <v>54</v>
      </c>
      <c r="E22" s="1" t="s">
        <v>391</v>
      </c>
      <c r="F22" s="3">
        <v>140</v>
      </c>
      <c r="G22" s="3">
        <v>100</v>
      </c>
      <c r="H22" s="1" t="s">
        <v>443</v>
      </c>
    </row>
    <row r="23" spans="1:9" ht="12.75">
      <c r="A23" s="6" t="s">
        <v>32</v>
      </c>
      <c r="B23" s="1" t="s">
        <v>55</v>
      </c>
      <c r="C23" s="2">
        <v>802.11</v>
      </c>
      <c r="D23" s="1" t="s">
        <v>54</v>
      </c>
      <c r="E23" s="1" t="s">
        <v>433</v>
      </c>
      <c r="F23" s="3">
        <v>600</v>
      </c>
      <c r="G23" s="3">
        <v>450</v>
      </c>
      <c r="H23" s="1" t="s">
        <v>220</v>
      </c>
      <c r="I23" s="1" t="s">
        <v>221</v>
      </c>
    </row>
    <row r="24" spans="1:9" ht="12.75">
      <c r="A24" s="1" t="s">
        <v>32</v>
      </c>
      <c r="B24" s="1" t="s">
        <v>58</v>
      </c>
      <c r="C24" s="6">
        <v>802.16</v>
      </c>
      <c r="D24" s="1" t="s">
        <v>54</v>
      </c>
      <c r="E24" s="1" t="s">
        <v>59</v>
      </c>
      <c r="F24" s="3">
        <v>200</v>
      </c>
      <c r="G24" s="3">
        <v>200</v>
      </c>
      <c r="H24" s="1" t="s">
        <v>351</v>
      </c>
      <c r="I24" s="1" t="s">
        <v>57</v>
      </c>
    </row>
    <row r="25" spans="1:8" ht="12.75">
      <c r="A25" s="1" t="s">
        <v>32</v>
      </c>
      <c r="B25" s="1" t="s">
        <v>173</v>
      </c>
      <c r="C25" s="2">
        <v>802.1</v>
      </c>
      <c r="D25" s="1" t="s">
        <v>174</v>
      </c>
      <c r="E25" s="1" t="s">
        <v>175</v>
      </c>
      <c r="F25" s="3">
        <v>100</v>
      </c>
      <c r="G25" s="3">
        <v>80</v>
      </c>
      <c r="H25" s="1" t="s">
        <v>349</v>
      </c>
    </row>
    <row r="26" spans="1:9" ht="12.75">
      <c r="A26" s="1" t="s">
        <v>32</v>
      </c>
      <c r="B26" s="1" t="s">
        <v>60</v>
      </c>
      <c r="C26" s="1" t="s">
        <v>61</v>
      </c>
      <c r="D26" s="1" t="s">
        <v>167</v>
      </c>
      <c r="E26" s="1" t="s">
        <v>168</v>
      </c>
      <c r="F26" s="3">
        <v>100</v>
      </c>
      <c r="G26" s="3">
        <v>100</v>
      </c>
      <c r="H26" s="1" t="s">
        <v>354</v>
      </c>
      <c r="I26" s="1" t="s">
        <v>169</v>
      </c>
    </row>
    <row r="27" spans="1:8" ht="12.75">
      <c r="A27" s="1" t="s">
        <v>32</v>
      </c>
      <c r="B27" s="1" t="s">
        <v>60</v>
      </c>
      <c r="C27" s="2">
        <v>802.3</v>
      </c>
      <c r="D27" s="1" t="s">
        <v>62</v>
      </c>
      <c r="E27" s="1" t="s">
        <v>189</v>
      </c>
      <c r="F27" s="3">
        <v>190</v>
      </c>
      <c r="G27" s="3">
        <v>175</v>
      </c>
      <c r="H27" s="1" t="s">
        <v>445</v>
      </c>
    </row>
    <row r="28" spans="1:9" ht="12.75">
      <c r="A28" s="1" t="s">
        <v>32</v>
      </c>
      <c r="B28" s="1" t="s">
        <v>60</v>
      </c>
      <c r="C28" s="6">
        <v>802.18</v>
      </c>
      <c r="D28" s="1" t="s">
        <v>64</v>
      </c>
      <c r="E28" s="1" t="s">
        <v>259</v>
      </c>
      <c r="F28" s="3">
        <v>30</v>
      </c>
      <c r="G28" s="3">
        <v>30</v>
      </c>
      <c r="H28" s="1" t="s">
        <v>356</v>
      </c>
      <c r="I28" s="1" t="s">
        <v>170</v>
      </c>
    </row>
    <row r="29" spans="1:9" ht="12.75">
      <c r="A29" s="1" t="s">
        <v>32</v>
      </c>
      <c r="B29" s="1" t="s">
        <v>55</v>
      </c>
      <c r="C29" s="6">
        <v>802.22</v>
      </c>
      <c r="D29" s="1" t="s">
        <v>54</v>
      </c>
      <c r="E29" s="1" t="s">
        <v>186</v>
      </c>
      <c r="F29" s="3">
        <v>125</v>
      </c>
      <c r="G29" s="3">
        <v>125</v>
      </c>
      <c r="H29" s="1" t="s">
        <v>253</v>
      </c>
      <c r="I29" s="1" t="s">
        <v>65</v>
      </c>
    </row>
    <row r="30" spans="1:9" ht="12.75">
      <c r="A30" s="1" t="s">
        <v>32</v>
      </c>
      <c r="B30" s="1" t="s">
        <v>185</v>
      </c>
      <c r="C30" s="11">
        <v>802.2</v>
      </c>
      <c r="D30" s="1" t="s">
        <v>63</v>
      </c>
      <c r="E30" s="1" t="s">
        <v>181</v>
      </c>
      <c r="F30" s="3">
        <v>250</v>
      </c>
      <c r="G30" s="3">
        <v>225</v>
      </c>
      <c r="H30" s="1" t="s">
        <v>225</v>
      </c>
      <c r="I30" s="1" t="s">
        <v>182</v>
      </c>
    </row>
    <row r="31" spans="1:8" ht="12.75">
      <c r="A31" s="1" t="s">
        <v>32</v>
      </c>
      <c r="B31" s="1" t="s">
        <v>66</v>
      </c>
      <c r="C31" s="6">
        <v>802.17</v>
      </c>
      <c r="D31" s="1" t="s">
        <v>67</v>
      </c>
      <c r="E31" s="1" t="s">
        <v>13</v>
      </c>
      <c r="F31" s="3">
        <v>10</v>
      </c>
      <c r="G31" s="3">
        <v>10</v>
      </c>
      <c r="H31" s="1" t="s">
        <v>216</v>
      </c>
    </row>
    <row r="32" spans="1:8" ht="12.75">
      <c r="A32" s="1" t="s">
        <v>32</v>
      </c>
      <c r="B32" s="1" t="s">
        <v>200</v>
      </c>
      <c r="C32" s="6">
        <v>802.15</v>
      </c>
      <c r="D32" s="1" t="s">
        <v>161</v>
      </c>
      <c r="E32" s="1" t="s">
        <v>391</v>
      </c>
      <c r="F32" s="3">
        <v>140</v>
      </c>
      <c r="G32" s="3">
        <v>50</v>
      </c>
      <c r="H32" s="1" t="s">
        <v>443</v>
      </c>
    </row>
    <row r="33" spans="1:8" ht="12.75">
      <c r="A33" s="6" t="s">
        <v>32</v>
      </c>
      <c r="B33" s="1" t="s">
        <v>68</v>
      </c>
      <c r="C33" s="2">
        <v>802.11</v>
      </c>
      <c r="D33" s="1" t="s">
        <v>102</v>
      </c>
      <c r="E33" s="1" t="s">
        <v>389</v>
      </c>
      <c r="F33" s="3">
        <v>70</v>
      </c>
      <c r="G33" s="3">
        <v>40</v>
      </c>
      <c r="H33" s="1" t="s">
        <v>265</v>
      </c>
    </row>
    <row r="34" spans="1:8" ht="12.75">
      <c r="A34" s="6" t="s">
        <v>32</v>
      </c>
      <c r="B34" s="1" t="s">
        <v>68</v>
      </c>
      <c r="C34" s="2">
        <v>802.11</v>
      </c>
      <c r="D34" s="1" t="s">
        <v>44</v>
      </c>
      <c r="E34" s="1" t="s">
        <v>388</v>
      </c>
      <c r="F34" s="3">
        <v>300</v>
      </c>
      <c r="G34" s="3">
        <v>80</v>
      </c>
      <c r="H34" s="1" t="s">
        <v>224</v>
      </c>
    </row>
    <row r="35" spans="1:8" ht="12.75">
      <c r="A35" s="6" t="s">
        <v>32</v>
      </c>
      <c r="B35" s="1" t="s">
        <v>68</v>
      </c>
      <c r="C35" s="2">
        <v>802.11</v>
      </c>
      <c r="D35" s="1" t="s">
        <v>49</v>
      </c>
      <c r="E35" s="1" t="s">
        <v>390</v>
      </c>
      <c r="F35" s="3">
        <v>130</v>
      </c>
      <c r="G35" s="3">
        <v>50</v>
      </c>
      <c r="H35" s="1" t="s">
        <v>263</v>
      </c>
    </row>
    <row r="36" spans="1:8" ht="12.75">
      <c r="A36" s="6" t="s">
        <v>32</v>
      </c>
      <c r="B36" s="1" t="s">
        <v>68</v>
      </c>
      <c r="C36" s="2">
        <v>802.11</v>
      </c>
      <c r="D36" s="1" t="s">
        <v>34</v>
      </c>
      <c r="E36" s="1" t="s">
        <v>35</v>
      </c>
      <c r="F36" s="3">
        <v>100</v>
      </c>
      <c r="G36" s="3">
        <v>50</v>
      </c>
      <c r="H36" s="1" t="s">
        <v>264</v>
      </c>
    </row>
    <row r="37" spans="1:8" ht="12.75">
      <c r="A37" s="6" t="s">
        <v>32</v>
      </c>
      <c r="B37" s="1" t="s">
        <v>68</v>
      </c>
      <c r="C37" s="2">
        <v>802.11</v>
      </c>
      <c r="D37" s="1" t="s">
        <v>36</v>
      </c>
      <c r="E37" s="1" t="s">
        <v>399</v>
      </c>
      <c r="F37" s="3">
        <v>30</v>
      </c>
      <c r="G37" s="3">
        <v>30</v>
      </c>
      <c r="H37" s="1" t="s">
        <v>377</v>
      </c>
    </row>
    <row r="38" spans="1:8" ht="12.75">
      <c r="A38" s="1" t="s">
        <v>32</v>
      </c>
      <c r="B38" s="1" t="s">
        <v>68</v>
      </c>
      <c r="C38" s="6">
        <v>802.15</v>
      </c>
      <c r="D38" s="1" t="s">
        <v>162</v>
      </c>
      <c r="E38" s="1" t="s">
        <v>399</v>
      </c>
      <c r="F38" s="3">
        <v>30</v>
      </c>
      <c r="G38" s="3">
        <v>30</v>
      </c>
      <c r="H38" s="1" t="s">
        <v>333</v>
      </c>
    </row>
    <row r="39" spans="1:8" ht="12.75">
      <c r="A39" s="1" t="s">
        <v>32</v>
      </c>
      <c r="B39" s="1" t="s">
        <v>68</v>
      </c>
      <c r="C39" s="6">
        <v>802.15</v>
      </c>
      <c r="D39" s="1" t="s">
        <v>73</v>
      </c>
      <c r="E39" s="1" t="s">
        <v>357</v>
      </c>
      <c r="F39" s="3">
        <v>16</v>
      </c>
      <c r="G39" s="3">
        <v>10</v>
      </c>
      <c r="H39" s="1" t="s">
        <v>215</v>
      </c>
    </row>
    <row r="40" spans="1:8" ht="12.75">
      <c r="A40" s="1" t="s">
        <v>32</v>
      </c>
      <c r="B40" s="1" t="s">
        <v>68</v>
      </c>
      <c r="C40" s="6">
        <v>802.15</v>
      </c>
      <c r="D40" s="1" t="s">
        <v>72</v>
      </c>
      <c r="E40" s="1" t="s">
        <v>392</v>
      </c>
      <c r="F40" s="3">
        <v>70</v>
      </c>
      <c r="G40" s="3">
        <v>50</v>
      </c>
      <c r="H40" s="1" t="s">
        <v>352</v>
      </c>
    </row>
    <row r="41" spans="1:8" ht="12.75">
      <c r="A41" s="1" t="s">
        <v>32</v>
      </c>
      <c r="B41" s="1" t="s">
        <v>68</v>
      </c>
      <c r="C41" s="6">
        <v>802.15</v>
      </c>
      <c r="D41" s="1" t="s">
        <v>91</v>
      </c>
      <c r="E41" s="1" t="s">
        <v>193</v>
      </c>
      <c r="F41" s="3">
        <v>20</v>
      </c>
      <c r="G41" s="3">
        <v>20</v>
      </c>
      <c r="H41" s="1" t="s">
        <v>334</v>
      </c>
    </row>
    <row r="42" spans="1:8" ht="12.75">
      <c r="A42" s="6" t="s">
        <v>32</v>
      </c>
      <c r="B42" s="1" t="s">
        <v>68</v>
      </c>
      <c r="C42" s="2" t="s">
        <v>164</v>
      </c>
      <c r="D42" s="1" t="s">
        <v>103</v>
      </c>
      <c r="E42" s="1" t="s">
        <v>193</v>
      </c>
      <c r="F42" s="3">
        <v>20</v>
      </c>
      <c r="G42" s="3">
        <v>20</v>
      </c>
      <c r="H42" s="1" t="s">
        <v>335</v>
      </c>
    </row>
    <row r="43" spans="1:8" ht="12.75">
      <c r="A43" s="1" t="s">
        <v>32</v>
      </c>
      <c r="B43" s="1" t="s">
        <v>68</v>
      </c>
      <c r="C43" s="6">
        <v>802.16</v>
      </c>
      <c r="D43" s="1" t="s">
        <v>77</v>
      </c>
      <c r="E43" s="1" t="s">
        <v>59</v>
      </c>
      <c r="F43" s="3">
        <v>100</v>
      </c>
      <c r="G43" s="3">
        <v>100</v>
      </c>
      <c r="H43" s="1" t="s">
        <v>256</v>
      </c>
    </row>
    <row r="44" spans="1:9" ht="12.75">
      <c r="A44" s="1" t="s">
        <v>32</v>
      </c>
      <c r="B44" s="1" t="s">
        <v>68</v>
      </c>
      <c r="C44" s="6">
        <v>802.22</v>
      </c>
      <c r="D44" s="1" t="s">
        <v>69</v>
      </c>
      <c r="E44" s="1" t="s">
        <v>186</v>
      </c>
      <c r="F44" s="3">
        <v>125</v>
      </c>
      <c r="G44" s="3">
        <v>125</v>
      </c>
      <c r="H44" s="1" t="s">
        <v>253</v>
      </c>
      <c r="I44" s="1" t="s">
        <v>65</v>
      </c>
    </row>
    <row r="45" spans="1:8" ht="12.75">
      <c r="A45" s="1" t="s">
        <v>32</v>
      </c>
      <c r="B45" s="1" t="s">
        <v>78</v>
      </c>
      <c r="C45" s="6" t="s">
        <v>79</v>
      </c>
      <c r="D45" s="21" t="s">
        <v>450</v>
      </c>
      <c r="E45" s="1" t="s">
        <v>388</v>
      </c>
      <c r="F45" s="3">
        <v>300</v>
      </c>
      <c r="H45" s="1" t="s">
        <v>224</v>
      </c>
    </row>
    <row r="46" spans="1:9" ht="12.75">
      <c r="A46" s="1" t="s">
        <v>32</v>
      </c>
      <c r="B46" s="1" t="s">
        <v>183</v>
      </c>
      <c r="C46" s="11">
        <v>802.2</v>
      </c>
      <c r="D46" s="1" t="s">
        <v>63</v>
      </c>
      <c r="E46" s="1" t="s">
        <v>181</v>
      </c>
      <c r="F46" s="3">
        <v>250</v>
      </c>
      <c r="G46" s="3">
        <v>225</v>
      </c>
      <c r="H46" s="1" t="s">
        <v>225</v>
      </c>
      <c r="I46" s="1" t="s">
        <v>182</v>
      </c>
    </row>
    <row r="47" spans="1:9" ht="12.75">
      <c r="A47" s="1" t="s">
        <v>32</v>
      </c>
      <c r="B47" s="1" t="s">
        <v>28</v>
      </c>
      <c r="C47" s="6">
        <v>802.22</v>
      </c>
      <c r="D47" s="1" t="s">
        <v>69</v>
      </c>
      <c r="E47" s="1" t="s">
        <v>186</v>
      </c>
      <c r="F47" s="3">
        <v>125</v>
      </c>
      <c r="G47" s="3">
        <v>125</v>
      </c>
      <c r="H47" s="1" t="s">
        <v>253</v>
      </c>
      <c r="I47" s="1" t="s">
        <v>65</v>
      </c>
    </row>
    <row r="48" spans="1:8" ht="12.75">
      <c r="A48" s="6" t="s">
        <v>80</v>
      </c>
      <c r="B48" s="1" t="s">
        <v>81</v>
      </c>
      <c r="C48" s="2" t="s">
        <v>82</v>
      </c>
      <c r="D48" s="1" t="s">
        <v>83</v>
      </c>
      <c r="E48" s="1" t="s">
        <v>13</v>
      </c>
      <c r="F48" s="3">
        <v>10</v>
      </c>
      <c r="G48" s="3">
        <v>10</v>
      </c>
      <c r="H48" s="1" t="s">
        <v>216</v>
      </c>
    </row>
    <row r="49" spans="1:8" ht="12.75">
      <c r="A49" s="6" t="s">
        <v>80</v>
      </c>
      <c r="B49" s="1" t="s">
        <v>84</v>
      </c>
      <c r="C49" s="2">
        <v>802.11</v>
      </c>
      <c r="D49" s="1" t="s">
        <v>74</v>
      </c>
      <c r="E49" s="1" t="s">
        <v>389</v>
      </c>
      <c r="F49" s="3">
        <v>70</v>
      </c>
      <c r="G49" s="3">
        <v>50</v>
      </c>
      <c r="H49" s="1" t="s">
        <v>265</v>
      </c>
    </row>
    <row r="50" spans="1:8" ht="12.75">
      <c r="A50" s="6" t="s">
        <v>80</v>
      </c>
      <c r="B50" s="1" t="s">
        <v>84</v>
      </c>
      <c r="C50" s="2" t="s">
        <v>82</v>
      </c>
      <c r="D50" s="1" t="s">
        <v>75</v>
      </c>
      <c r="E50" s="1" t="s">
        <v>388</v>
      </c>
      <c r="F50" s="3">
        <v>300</v>
      </c>
      <c r="G50" s="3">
        <v>125</v>
      </c>
      <c r="H50" s="1" t="s">
        <v>224</v>
      </c>
    </row>
    <row r="51" spans="1:8" ht="12.75">
      <c r="A51" s="1" t="s">
        <v>80</v>
      </c>
      <c r="B51" s="6" t="s">
        <v>84</v>
      </c>
      <c r="C51" s="6" t="s">
        <v>93</v>
      </c>
      <c r="D51" s="6" t="s">
        <v>187</v>
      </c>
      <c r="E51" s="1" t="s">
        <v>357</v>
      </c>
      <c r="F51" s="3">
        <v>20</v>
      </c>
      <c r="G51" s="3">
        <v>20</v>
      </c>
      <c r="H51" s="1" t="s">
        <v>215</v>
      </c>
    </row>
    <row r="52" spans="1:8" ht="12.75">
      <c r="A52" s="1" t="s">
        <v>80</v>
      </c>
      <c r="B52" s="1" t="s">
        <v>85</v>
      </c>
      <c r="C52" s="6">
        <v>802.16</v>
      </c>
      <c r="D52" s="1" t="s">
        <v>166</v>
      </c>
      <c r="E52" s="1" t="s">
        <v>193</v>
      </c>
      <c r="F52" s="3">
        <v>20</v>
      </c>
      <c r="G52" s="3">
        <v>20</v>
      </c>
      <c r="H52" s="1" t="s">
        <v>335</v>
      </c>
    </row>
    <row r="53" spans="1:8" ht="12.75">
      <c r="A53" s="6" t="s">
        <v>80</v>
      </c>
      <c r="B53" s="1" t="s">
        <v>88</v>
      </c>
      <c r="C53" s="2">
        <v>802.11</v>
      </c>
      <c r="D53" s="1" t="s">
        <v>44</v>
      </c>
      <c r="E53" s="1" t="s">
        <v>390</v>
      </c>
      <c r="F53" s="3">
        <v>130</v>
      </c>
      <c r="G53" s="3">
        <v>80</v>
      </c>
      <c r="H53" s="1" t="s">
        <v>263</v>
      </c>
    </row>
    <row r="54" spans="1:8" ht="12.75">
      <c r="A54" s="6" t="s">
        <v>80</v>
      </c>
      <c r="B54" s="1" t="s">
        <v>88</v>
      </c>
      <c r="C54" s="2">
        <v>802.11</v>
      </c>
      <c r="D54" s="1" t="s">
        <v>37</v>
      </c>
      <c r="E54" s="1" t="s">
        <v>38</v>
      </c>
      <c r="F54" s="3">
        <v>60</v>
      </c>
      <c r="G54" s="3">
        <v>40</v>
      </c>
      <c r="H54" s="1" t="s">
        <v>375</v>
      </c>
    </row>
    <row r="55" spans="1:8" ht="12.75">
      <c r="A55" s="6" t="s">
        <v>80</v>
      </c>
      <c r="B55" s="1" t="s">
        <v>10</v>
      </c>
      <c r="C55" s="2">
        <v>802.11</v>
      </c>
      <c r="D55" s="1" t="s">
        <v>51</v>
      </c>
      <c r="E55" s="1" t="s">
        <v>35</v>
      </c>
      <c r="F55" s="3">
        <v>100</v>
      </c>
      <c r="G55" s="3">
        <v>80</v>
      </c>
      <c r="H55" s="1" t="s">
        <v>264</v>
      </c>
    </row>
    <row r="56" spans="1:9" ht="12.75">
      <c r="A56" s="1" t="s">
        <v>80</v>
      </c>
      <c r="B56" s="1" t="s">
        <v>184</v>
      </c>
      <c r="C56" s="11">
        <v>802.2</v>
      </c>
      <c r="D56" s="1" t="s">
        <v>63</v>
      </c>
      <c r="E56" s="1" t="s">
        <v>181</v>
      </c>
      <c r="F56" s="3">
        <v>250</v>
      </c>
      <c r="G56" s="3">
        <v>225</v>
      </c>
      <c r="H56" s="1" t="s">
        <v>225</v>
      </c>
      <c r="I56" s="1" t="s">
        <v>182</v>
      </c>
    </row>
    <row r="57" spans="1:8" ht="12.75">
      <c r="A57" s="1" t="s">
        <v>80</v>
      </c>
      <c r="B57" s="1" t="s">
        <v>10</v>
      </c>
      <c r="C57" s="6">
        <v>802.15</v>
      </c>
      <c r="D57" s="1" t="s">
        <v>70</v>
      </c>
      <c r="E57" s="1" t="s">
        <v>71</v>
      </c>
      <c r="F57" s="3">
        <v>70</v>
      </c>
      <c r="G57" s="3">
        <v>50</v>
      </c>
      <c r="H57" s="1" t="s">
        <v>353</v>
      </c>
    </row>
    <row r="58" spans="1:8" ht="12.75">
      <c r="A58" s="1" t="s">
        <v>80</v>
      </c>
      <c r="B58" s="1" t="s">
        <v>10</v>
      </c>
      <c r="C58" s="6">
        <v>802.15</v>
      </c>
      <c r="D58" s="1" t="s">
        <v>72</v>
      </c>
      <c r="E58" s="1" t="s">
        <v>392</v>
      </c>
      <c r="F58" s="3">
        <v>70</v>
      </c>
      <c r="G58" s="3">
        <v>50</v>
      </c>
      <c r="H58" s="1" t="s">
        <v>352</v>
      </c>
    </row>
    <row r="59" spans="1:8" ht="12.75">
      <c r="A59" s="1" t="s">
        <v>80</v>
      </c>
      <c r="B59" s="1" t="s">
        <v>10</v>
      </c>
      <c r="C59" s="6">
        <v>802.15</v>
      </c>
      <c r="D59" s="1" t="s">
        <v>91</v>
      </c>
      <c r="E59" s="1" t="s">
        <v>193</v>
      </c>
      <c r="F59" s="3">
        <v>20</v>
      </c>
      <c r="G59" s="3">
        <v>20</v>
      </c>
      <c r="H59" s="1" t="s">
        <v>334</v>
      </c>
    </row>
    <row r="60" spans="1:8" ht="12.75">
      <c r="A60" s="1" t="s">
        <v>80</v>
      </c>
      <c r="B60" s="1" t="s">
        <v>10</v>
      </c>
      <c r="C60" s="6">
        <v>802.15</v>
      </c>
      <c r="D60" s="1" t="s">
        <v>92</v>
      </c>
      <c r="E60" s="1" t="s">
        <v>71</v>
      </c>
      <c r="F60" s="3">
        <v>70</v>
      </c>
      <c r="G60" s="3">
        <v>50</v>
      </c>
      <c r="H60" s="1" t="s">
        <v>376</v>
      </c>
    </row>
    <row r="61" spans="1:8" ht="12.75">
      <c r="A61" s="1" t="s">
        <v>80</v>
      </c>
      <c r="B61" s="1" t="s">
        <v>10</v>
      </c>
      <c r="C61" s="6">
        <v>802.16</v>
      </c>
      <c r="D61" s="1" t="s">
        <v>100</v>
      </c>
      <c r="E61" s="1" t="s">
        <v>165</v>
      </c>
      <c r="F61" s="3">
        <v>100</v>
      </c>
      <c r="G61" s="3">
        <v>60</v>
      </c>
      <c r="H61" s="1" t="s">
        <v>257</v>
      </c>
    </row>
    <row r="62" spans="1:8" ht="12.75">
      <c r="A62" s="1" t="s">
        <v>80</v>
      </c>
      <c r="B62" s="1" t="s">
        <v>10</v>
      </c>
      <c r="C62" s="6">
        <v>802.16</v>
      </c>
      <c r="D62" s="1" t="s">
        <v>77</v>
      </c>
      <c r="E62" s="1" t="s">
        <v>59</v>
      </c>
      <c r="F62" s="3">
        <v>100</v>
      </c>
      <c r="G62" s="3">
        <v>100</v>
      </c>
      <c r="H62" s="1" t="s">
        <v>256</v>
      </c>
    </row>
    <row r="63" spans="1:9" ht="12.75">
      <c r="A63" s="1" t="s">
        <v>80</v>
      </c>
      <c r="B63" s="1" t="s">
        <v>10</v>
      </c>
      <c r="C63" s="6">
        <v>802.18</v>
      </c>
      <c r="D63" s="1" t="s">
        <v>64</v>
      </c>
      <c r="E63" s="1" t="s">
        <v>259</v>
      </c>
      <c r="F63" s="3">
        <v>30</v>
      </c>
      <c r="G63" s="3">
        <v>30</v>
      </c>
      <c r="H63" s="1" t="s">
        <v>356</v>
      </c>
      <c r="I63" s="1" t="s">
        <v>170</v>
      </c>
    </row>
    <row r="64" spans="1:9" ht="12.75">
      <c r="A64" s="1" t="s">
        <v>80</v>
      </c>
      <c r="B64" s="1" t="s">
        <v>10</v>
      </c>
      <c r="C64" s="1" t="s">
        <v>61</v>
      </c>
      <c r="D64" s="1" t="s">
        <v>167</v>
      </c>
      <c r="E64" s="1" t="s">
        <v>168</v>
      </c>
      <c r="F64" s="3">
        <v>100</v>
      </c>
      <c r="G64" s="3">
        <v>100</v>
      </c>
      <c r="H64" s="1" t="s">
        <v>354</v>
      </c>
      <c r="I64" s="1" t="s">
        <v>169</v>
      </c>
    </row>
    <row r="65" spans="1:9" ht="12.75">
      <c r="A65" s="1" t="s">
        <v>80</v>
      </c>
      <c r="B65" s="1" t="s">
        <v>10</v>
      </c>
      <c r="C65" s="6">
        <v>802.22</v>
      </c>
      <c r="D65" s="1" t="s">
        <v>69</v>
      </c>
      <c r="E65" s="1" t="s">
        <v>186</v>
      </c>
      <c r="F65" s="3">
        <v>125</v>
      </c>
      <c r="G65" s="3">
        <v>125</v>
      </c>
      <c r="H65" s="1" t="s">
        <v>253</v>
      </c>
      <c r="I65" s="1" t="s">
        <v>65</v>
      </c>
    </row>
    <row r="66" spans="1:8" ht="12.75">
      <c r="A66" s="1" t="s">
        <v>80</v>
      </c>
      <c r="B66" s="1" t="s">
        <v>10</v>
      </c>
      <c r="C66" s="2" t="s">
        <v>15</v>
      </c>
      <c r="D66" s="1" t="s">
        <v>95</v>
      </c>
      <c r="E66" s="1" t="s">
        <v>400</v>
      </c>
      <c r="F66" s="3">
        <v>60</v>
      </c>
      <c r="G66" s="3">
        <v>50</v>
      </c>
      <c r="H66" s="1" t="s">
        <v>348</v>
      </c>
    </row>
    <row r="67" spans="1:9" ht="12.75">
      <c r="A67" s="6" t="s">
        <v>80</v>
      </c>
      <c r="B67" s="1" t="s">
        <v>46</v>
      </c>
      <c r="C67" s="2" t="s">
        <v>11</v>
      </c>
      <c r="D67" s="1" t="s">
        <v>12</v>
      </c>
      <c r="E67" s="1" t="s">
        <v>254</v>
      </c>
      <c r="F67" s="3">
        <v>16</v>
      </c>
      <c r="G67" s="3">
        <v>18</v>
      </c>
      <c r="H67" s="8" t="s">
        <v>214</v>
      </c>
      <c r="I67" s="8" t="s">
        <v>14</v>
      </c>
    </row>
    <row r="68" spans="1:8" ht="12.75">
      <c r="A68" s="1" t="s">
        <v>80</v>
      </c>
      <c r="B68" s="1" t="s">
        <v>192</v>
      </c>
      <c r="C68" s="2" t="s">
        <v>15</v>
      </c>
      <c r="D68" s="1" t="s">
        <v>89</v>
      </c>
      <c r="E68" s="1" t="s">
        <v>193</v>
      </c>
      <c r="F68" s="3">
        <v>30</v>
      </c>
      <c r="G68" s="3">
        <v>30</v>
      </c>
      <c r="H68" s="1" t="s">
        <v>377</v>
      </c>
    </row>
    <row r="69" spans="1:8" ht="12.75">
      <c r="A69" s="1" t="s">
        <v>80</v>
      </c>
      <c r="B69" s="1" t="s">
        <v>96</v>
      </c>
      <c r="C69" s="2" t="s">
        <v>15</v>
      </c>
      <c r="D69" s="1" t="s">
        <v>90</v>
      </c>
      <c r="E69" s="1" t="s">
        <v>191</v>
      </c>
      <c r="F69" s="3">
        <v>70</v>
      </c>
      <c r="G69" s="3">
        <v>70</v>
      </c>
      <c r="H69" s="1" t="s">
        <v>347</v>
      </c>
    </row>
    <row r="70" spans="1:8" ht="12.75">
      <c r="A70" s="1" t="s">
        <v>80</v>
      </c>
      <c r="B70" s="1" t="s">
        <v>96</v>
      </c>
      <c r="C70" s="9" t="s">
        <v>15</v>
      </c>
      <c r="D70" s="8" t="s">
        <v>16</v>
      </c>
      <c r="E70" s="1" t="s">
        <v>191</v>
      </c>
      <c r="F70" s="3">
        <v>60</v>
      </c>
      <c r="G70" s="3">
        <v>50</v>
      </c>
      <c r="H70" s="1" t="s">
        <v>350</v>
      </c>
    </row>
    <row r="71" spans="1:8" ht="12.75">
      <c r="A71" s="1" t="s">
        <v>80</v>
      </c>
      <c r="B71" s="1" t="s">
        <v>96</v>
      </c>
      <c r="C71" s="2" t="s">
        <v>15</v>
      </c>
      <c r="D71" s="1" t="s">
        <v>195</v>
      </c>
      <c r="E71" s="1" t="s">
        <v>191</v>
      </c>
      <c r="F71" s="3">
        <v>50</v>
      </c>
      <c r="G71" s="3">
        <v>50</v>
      </c>
      <c r="H71" s="1" t="s">
        <v>378</v>
      </c>
    </row>
    <row r="72" spans="1:8" ht="12.75">
      <c r="A72" s="1" t="s">
        <v>80</v>
      </c>
      <c r="B72" s="1" t="s">
        <v>96</v>
      </c>
      <c r="C72" s="6">
        <v>802.17</v>
      </c>
      <c r="D72" s="1" t="s">
        <v>67</v>
      </c>
      <c r="E72" s="1" t="s">
        <v>13</v>
      </c>
      <c r="F72" s="3">
        <v>10</v>
      </c>
      <c r="G72" s="3">
        <v>10</v>
      </c>
      <c r="H72" s="1" t="s">
        <v>216</v>
      </c>
    </row>
    <row r="73" spans="1:8" ht="12.75">
      <c r="A73" s="1" t="s">
        <v>80</v>
      </c>
      <c r="B73" s="1" t="s">
        <v>180</v>
      </c>
      <c r="C73" s="2">
        <v>802.1</v>
      </c>
      <c r="D73" s="1" t="s">
        <v>176</v>
      </c>
      <c r="E73" s="1" t="s">
        <v>20</v>
      </c>
      <c r="F73" s="3">
        <v>50</v>
      </c>
      <c r="G73" s="3">
        <v>50</v>
      </c>
      <c r="H73" s="1" t="s">
        <v>258</v>
      </c>
    </row>
    <row r="74" spans="1:8" ht="12.75">
      <c r="A74" s="1" t="s">
        <v>80</v>
      </c>
      <c r="B74" s="1" t="s">
        <v>180</v>
      </c>
      <c r="C74" s="2">
        <v>802.1</v>
      </c>
      <c r="D74" s="1" t="s">
        <v>177</v>
      </c>
      <c r="E74" s="1" t="s">
        <v>97</v>
      </c>
      <c r="F74" s="3">
        <v>30</v>
      </c>
      <c r="G74" s="3">
        <v>30</v>
      </c>
      <c r="H74" s="1" t="s">
        <v>262</v>
      </c>
    </row>
    <row r="75" spans="1:8" ht="12.75">
      <c r="A75" s="1" t="s">
        <v>80</v>
      </c>
      <c r="B75" s="1" t="s">
        <v>180</v>
      </c>
      <c r="C75" s="2">
        <v>802.1</v>
      </c>
      <c r="D75" s="1" t="s">
        <v>178</v>
      </c>
      <c r="E75" s="1" t="s">
        <v>97</v>
      </c>
      <c r="F75" s="3">
        <v>30</v>
      </c>
      <c r="G75" s="3">
        <v>30</v>
      </c>
      <c r="H75" s="1" t="s">
        <v>261</v>
      </c>
    </row>
    <row r="76" spans="1:8" ht="12.75">
      <c r="A76" s="1" t="s">
        <v>80</v>
      </c>
      <c r="B76" s="1" t="s">
        <v>180</v>
      </c>
      <c r="C76" s="2">
        <v>802.1</v>
      </c>
      <c r="D76" s="1" t="s">
        <v>179</v>
      </c>
      <c r="E76" s="1" t="s">
        <v>97</v>
      </c>
      <c r="F76" s="3">
        <v>20</v>
      </c>
      <c r="G76" s="3">
        <v>20</v>
      </c>
      <c r="H76" s="1" t="s">
        <v>379</v>
      </c>
    </row>
    <row r="77" spans="1:8" ht="12.75">
      <c r="A77" s="6" t="s">
        <v>80</v>
      </c>
      <c r="B77" s="1" t="s">
        <v>98</v>
      </c>
      <c r="C77" s="2">
        <v>802.11</v>
      </c>
      <c r="D77" s="1" t="s">
        <v>39</v>
      </c>
      <c r="E77" s="1" t="s">
        <v>399</v>
      </c>
      <c r="F77" s="3">
        <v>30</v>
      </c>
      <c r="G77" s="3">
        <v>30</v>
      </c>
      <c r="H77" s="1" t="s">
        <v>333</v>
      </c>
    </row>
    <row r="78" spans="1:8" ht="12.75">
      <c r="A78" s="6" t="s">
        <v>80</v>
      </c>
      <c r="B78" s="1" t="s">
        <v>99</v>
      </c>
      <c r="C78" s="2">
        <v>802.11</v>
      </c>
      <c r="D78" s="1" t="s">
        <v>34</v>
      </c>
      <c r="E78" s="1" t="s">
        <v>389</v>
      </c>
      <c r="F78" s="3">
        <v>70</v>
      </c>
      <c r="G78" s="3">
        <v>50</v>
      </c>
      <c r="H78" s="1" t="s">
        <v>265</v>
      </c>
    </row>
    <row r="79" spans="1:8" ht="12.75">
      <c r="A79" s="1" t="s">
        <v>80</v>
      </c>
      <c r="B79" s="6" t="s">
        <v>99</v>
      </c>
      <c r="C79" s="6" t="s">
        <v>93</v>
      </c>
      <c r="D79" s="6" t="s">
        <v>188</v>
      </c>
      <c r="E79" s="1" t="s">
        <v>357</v>
      </c>
      <c r="F79" s="3">
        <v>20</v>
      </c>
      <c r="G79" s="3">
        <v>20</v>
      </c>
      <c r="H79" s="1" t="s">
        <v>215</v>
      </c>
    </row>
    <row r="80" spans="1:8" ht="12.75">
      <c r="A80" s="1" t="s">
        <v>80</v>
      </c>
      <c r="B80" s="1" t="s">
        <v>60</v>
      </c>
      <c r="C80" s="6">
        <v>802.16</v>
      </c>
      <c r="D80" s="1" t="s">
        <v>87</v>
      </c>
      <c r="E80" s="1" t="s">
        <v>193</v>
      </c>
      <c r="F80" s="3">
        <v>20</v>
      </c>
      <c r="G80" s="3">
        <v>20</v>
      </c>
      <c r="H80" s="1" t="s">
        <v>335</v>
      </c>
    </row>
    <row r="81" spans="1:8" ht="12.75">
      <c r="A81" s="1" t="s">
        <v>80</v>
      </c>
      <c r="B81" s="1" t="s">
        <v>66</v>
      </c>
      <c r="C81" s="2" t="s">
        <v>15</v>
      </c>
      <c r="D81" s="1" t="s">
        <v>194</v>
      </c>
      <c r="E81" s="1" t="s">
        <v>193</v>
      </c>
      <c r="F81" s="3">
        <v>30</v>
      </c>
      <c r="G81" s="3">
        <v>30</v>
      </c>
      <c r="H81" s="1" t="s">
        <v>377</v>
      </c>
    </row>
    <row r="82" spans="1:8" ht="12.75">
      <c r="A82" s="6" t="s">
        <v>80</v>
      </c>
      <c r="B82" s="1" t="s">
        <v>66</v>
      </c>
      <c r="C82" s="2">
        <v>802.11</v>
      </c>
      <c r="D82" s="1" t="s">
        <v>50</v>
      </c>
      <c r="E82" s="1" t="s">
        <v>399</v>
      </c>
      <c r="F82" s="3">
        <v>30</v>
      </c>
      <c r="G82" s="3">
        <v>15</v>
      </c>
      <c r="H82" s="1" t="s">
        <v>333</v>
      </c>
    </row>
    <row r="83" spans="1:8" ht="12.75">
      <c r="A83" s="6" t="s">
        <v>80</v>
      </c>
      <c r="B83" s="1" t="s">
        <v>66</v>
      </c>
      <c r="C83" s="2">
        <v>802.11</v>
      </c>
      <c r="D83" s="1" t="s">
        <v>76</v>
      </c>
      <c r="E83" s="1" t="s">
        <v>388</v>
      </c>
      <c r="F83" s="3">
        <v>300</v>
      </c>
      <c r="G83" s="3">
        <v>250</v>
      </c>
      <c r="H83" s="1" t="s">
        <v>224</v>
      </c>
    </row>
    <row r="84" spans="1:8" ht="12.75">
      <c r="A84" s="6" t="s">
        <v>80</v>
      </c>
      <c r="B84" s="1" t="s">
        <v>66</v>
      </c>
      <c r="C84" s="2">
        <v>802.11</v>
      </c>
      <c r="D84" s="1" t="s">
        <v>48</v>
      </c>
      <c r="E84" s="1" t="s">
        <v>38</v>
      </c>
      <c r="F84" s="3">
        <v>60</v>
      </c>
      <c r="G84" s="3">
        <v>60</v>
      </c>
      <c r="H84" s="1" t="s">
        <v>375</v>
      </c>
    </row>
    <row r="85" spans="1:8" ht="12.75">
      <c r="A85" s="6" t="s">
        <v>80</v>
      </c>
      <c r="B85" s="1" t="s">
        <v>68</v>
      </c>
      <c r="C85" s="2">
        <v>802.11</v>
      </c>
      <c r="D85" s="1" t="s">
        <v>75</v>
      </c>
      <c r="E85" s="1" t="s">
        <v>390</v>
      </c>
      <c r="F85" s="3">
        <v>130</v>
      </c>
      <c r="G85" s="3">
        <v>125</v>
      </c>
      <c r="H85" s="1" t="s">
        <v>263</v>
      </c>
    </row>
    <row r="86" spans="1:8" ht="12.75">
      <c r="A86" s="1" t="s">
        <v>80</v>
      </c>
      <c r="B86" s="1" t="s">
        <v>78</v>
      </c>
      <c r="C86" s="6">
        <v>802.3</v>
      </c>
      <c r="D86" s="21" t="s">
        <v>196</v>
      </c>
      <c r="E86" s="1" t="s">
        <v>388</v>
      </c>
      <c r="F86" s="3">
        <v>300</v>
      </c>
      <c r="G86" s="3">
        <v>175</v>
      </c>
      <c r="H86" s="1" t="s">
        <v>224</v>
      </c>
    </row>
    <row r="87" spans="1:9" ht="12.75">
      <c r="A87" s="1" t="s">
        <v>80</v>
      </c>
      <c r="B87" s="1" t="s">
        <v>28</v>
      </c>
      <c r="C87" s="6">
        <v>802.22</v>
      </c>
      <c r="D87" s="1" t="s">
        <v>69</v>
      </c>
      <c r="E87" s="1" t="s">
        <v>186</v>
      </c>
      <c r="F87" s="3">
        <v>125</v>
      </c>
      <c r="G87" s="3">
        <v>125</v>
      </c>
      <c r="H87" s="1" t="s">
        <v>253</v>
      </c>
      <c r="I87" s="1" t="s">
        <v>65</v>
      </c>
    </row>
    <row r="88" spans="1:8" ht="12.75">
      <c r="A88" s="1" t="s">
        <v>101</v>
      </c>
      <c r="B88" s="1" t="s">
        <v>81</v>
      </c>
      <c r="C88" s="6">
        <v>802.15</v>
      </c>
      <c r="D88" s="1" t="s">
        <v>31</v>
      </c>
      <c r="E88" s="1" t="s">
        <v>416</v>
      </c>
      <c r="F88" s="3">
        <v>20</v>
      </c>
      <c r="G88" s="3">
        <v>18</v>
      </c>
      <c r="H88" s="1" t="s">
        <v>215</v>
      </c>
    </row>
    <row r="89" spans="1:8" ht="12.75">
      <c r="A89" s="6" t="s">
        <v>101</v>
      </c>
      <c r="B89" s="1" t="s">
        <v>84</v>
      </c>
      <c r="C89" s="2" t="s">
        <v>82</v>
      </c>
      <c r="D89" s="1" t="s">
        <v>36</v>
      </c>
      <c r="E89" s="1" t="s">
        <v>390</v>
      </c>
      <c r="F89" s="3">
        <v>130</v>
      </c>
      <c r="G89" s="3">
        <v>30</v>
      </c>
      <c r="H89" s="1" t="s">
        <v>263</v>
      </c>
    </row>
    <row r="90" spans="1:8" ht="12.75">
      <c r="A90" s="6" t="s">
        <v>101</v>
      </c>
      <c r="B90" s="1" t="s">
        <v>84</v>
      </c>
      <c r="C90" s="2">
        <v>802.11</v>
      </c>
      <c r="D90" s="1" t="s">
        <v>50</v>
      </c>
      <c r="E90" s="1" t="s">
        <v>399</v>
      </c>
      <c r="F90" s="3">
        <v>30</v>
      </c>
      <c r="G90" s="3">
        <v>15</v>
      </c>
      <c r="H90" s="1" t="s">
        <v>333</v>
      </c>
    </row>
    <row r="91" spans="1:8" ht="12.75">
      <c r="A91" s="6" t="s">
        <v>101</v>
      </c>
      <c r="B91" s="1" t="s">
        <v>84</v>
      </c>
      <c r="C91" s="2" t="s">
        <v>82</v>
      </c>
      <c r="D91" s="1" t="s">
        <v>75</v>
      </c>
      <c r="E91" s="1" t="s">
        <v>388</v>
      </c>
      <c r="F91" s="3">
        <v>300</v>
      </c>
      <c r="G91" s="3">
        <v>125</v>
      </c>
      <c r="H91" s="1" t="s">
        <v>224</v>
      </c>
    </row>
    <row r="92" spans="1:8" ht="12.75">
      <c r="A92" s="6" t="s">
        <v>101</v>
      </c>
      <c r="B92" s="1" t="s">
        <v>84</v>
      </c>
      <c r="C92" s="2">
        <v>802.11</v>
      </c>
      <c r="D92" s="1" t="s">
        <v>37</v>
      </c>
      <c r="E92" s="1" t="s">
        <v>38</v>
      </c>
      <c r="F92" s="3">
        <v>60</v>
      </c>
      <c r="G92" s="3">
        <v>40</v>
      </c>
      <c r="H92" s="1" t="s">
        <v>375</v>
      </c>
    </row>
    <row r="93" spans="1:8" ht="12.75">
      <c r="A93" s="1" t="s">
        <v>101</v>
      </c>
      <c r="B93" s="1" t="s">
        <v>84</v>
      </c>
      <c r="C93" s="6">
        <v>802.15</v>
      </c>
      <c r="D93" s="1" t="s">
        <v>161</v>
      </c>
      <c r="E93" s="1" t="s">
        <v>71</v>
      </c>
      <c r="F93" s="3">
        <v>70</v>
      </c>
      <c r="G93" s="3">
        <v>50</v>
      </c>
      <c r="H93" s="1" t="s">
        <v>353</v>
      </c>
    </row>
    <row r="94" spans="1:8" ht="12.75">
      <c r="A94" s="1" t="s">
        <v>101</v>
      </c>
      <c r="B94" s="1" t="s">
        <v>84</v>
      </c>
      <c r="C94" s="6">
        <v>802.15</v>
      </c>
      <c r="D94" s="1" t="s">
        <v>72</v>
      </c>
      <c r="E94" s="1" t="s">
        <v>392</v>
      </c>
      <c r="F94" s="3">
        <v>70</v>
      </c>
      <c r="G94" s="3">
        <v>50</v>
      </c>
      <c r="H94" s="1" t="s">
        <v>352</v>
      </c>
    </row>
    <row r="95" spans="1:8" ht="12.75">
      <c r="A95" s="1" t="s">
        <v>101</v>
      </c>
      <c r="B95" s="1" t="s">
        <v>84</v>
      </c>
      <c r="C95" s="6">
        <v>802.15</v>
      </c>
      <c r="D95" s="1" t="s">
        <v>91</v>
      </c>
      <c r="E95" s="1" t="s">
        <v>193</v>
      </c>
      <c r="F95" s="3">
        <v>20</v>
      </c>
      <c r="G95" s="3">
        <v>20</v>
      </c>
      <c r="H95" s="1" t="s">
        <v>334</v>
      </c>
    </row>
    <row r="96" spans="1:8" ht="12.75">
      <c r="A96" s="1" t="s">
        <v>101</v>
      </c>
      <c r="B96" s="6" t="s">
        <v>84</v>
      </c>
      <c r="C96" s="6" t="s">
        <v>93</v>
      </c>
      <c r="D96" s="6" t="s">
        <v>187</v>
      </c>
      <c r="E96" s="1" t="s">
        <v>357</v>
      </c>
      <c r="F96" s="3">
        <v>20</v>
      </c>
      <c r="G96" s="3">
        <v>20</v>
      </c>
      <c r="H96" s="1" t="s">
        <v>215</v>
      </c>
    </row>
    <row r="97" spans="1:8" ht="12.75">
      <c r="A97" s="1" t="s">
        <v>101</v>
      </c>
      <c r="B97" s="1" t="s">
        <v>85</v>
      </c>
      <c r="C97" s="6">
        <v>802.16</v>
      </c>
      <c r="D97" s="1" t="s">
        <v>103</v>
      </c>
      <c r="E97" s="1" t="s">
        <v>193</v>
      </c>
      <c r="F97" s="3">
        <v>20</v>
      </c>
      <c r="G97" s="3">
        <v>20</v>
      </c>
      <c r="H97" s="1" t="s">
        <v>335</v>
      </c>
    </row>
    <row r="98" spans="1:9" ht="12.75">
      <c r="A98" s="1" t="s">
        <v>101</v>
      </c>
      <c r="B98" s="1" t="s">
        <v>184</v>
      </c>
      <c r="C98" s="11">
        <v>802.2</v>
      </c>
      <c r="D98" s="1" t="s">
        <v>63</v>
      </c>
      <c r="E98" s="1" t="s">
        <v>181</v>
      </c>
      <c r="F98" s="3">
        <v>250</v>
      </c>
      <c r="G98" s="3">
        <v>225</v>
      </c>
      <c r="H98" s="1" t="s">
        <v>225</v>
      </c>
      <c r="I98" s="1" t="s">
        <v>182</v>
      </c>
    </row>
    <row r="99" spans="1:9" ht="12.75">
      <c r="A99" s="6" t="s">
        <v>101</v>
      </c>
      <c r="B99" s="1" t="s">
        <v>10</v>
      </c>
      <c r="C99" s="2" t="s">
        <v>11</v>
      </c>
      <c r="D99" s="1" t="s">
        <v>12</v>
      </c>
      <c r="E99" s="1" t="s">
        <v>254</v>
      </c>
      <c r="F99" s="10">
        <v>16</v>
      </c>
      <c r="G99" s="3">
        <v>18</v>
      </c>
      <c r="H99" s="8" t="s">
        <v>214</v>
      </c>
      <c r="I99" s="8" t="s">
        <v>14</v>
      </c>
    </row>
    <row r="100" spans="1:8" ht="12.75">
      <c r="A100" s="1" t="s">
        <v>101</v>
      </c>
      <c r="B100" s="1" t="s">
        <v>10</v>
      </c>
      <c r="C100" s="2" t="s">
        <v>15</v>
      </c>
      <c r="D100" s="1" t="s">
        <v>95</v>
      </c>
      <c r="E100" s="1" t="s">
        <v>400</v>
      </c>
      <c r="F100" s="3">
        <v>60</v>
      </c>
      <c r="G100" s="3">
        <v>50</v>
      </c>
      <c r="H100" s="1" t="s">
        <v>348</v>
      </c>
    </row>
    <row r="101" spans="1:8" ht="12.75">
      <c r="A101" s="1" t="s">
        <v>101</v>
      </c>
      <c r="B101" s="1" t="s">
        <v>10</v>
      </c>
      <c r="C101" s="6">
        <v>802.16</v>
      </c>
      <c r="D101" s="1" t="s">
        <v>77</v>
      </c>
      <c r="E101" s="1" t="s">
        <v>59</v>
      </c>
      <c r="F101" s="3">
        <v>100</v>
      </c>
      <c r="G101" s="3">
        <v>100</v>
      </c>
      <c r="H101" s="1" t="s">
        <v>256</v>
      </c>
    </row>
    <row r="102" spans="1:8" ht="12.75">
      <c r="A102" s="1" t="s">
        <v>101</v>
      </c>
      <c r="B102" s="1" t="s">
        <v>10</v>
      </c>
      <c r="C102" s="6">
        <v>802.16</v>
      </c>
      <c r="D102" s="1" t="s">
        <v>100</v>
      </c>
      <c r="E102" s="1" t="s">
        <v>165</v>
      </c>
      <c r="F102" s="3">
        <v>60</v>
      </c>
      <c r="G102" s="3">
        <v>60</v>
      </c>
      <c r="H102" s="1" t="s">
        <v>260</v>
      </c>
    </row>
    <row r="103" spans="1:8" ht="12.75">
      <c r="A103" s="1" t="s">
        <v>101</v>
      </c>
      <c r="B103" s="1" t="s">
        <v>10</v>
      </c>
      <c r="C103" s="6">
        <v>802.16</v>
      </c>
      <c r="D103" s="1" t="s">
        <v>86</v>
      </c>
      <c r="E103" s="1" t="s">
        <v>59</v>
      </c>
      <c r="F103" s="3">
        <v>100</v>
      </c>
      <c r="G103" s="3">
        <v>80</v>
      </c>
      <c r="H103" s="1" t="s">
        <v>257</v>
      </c>
    </row>
    <row r="104" spans="1:9" ht="12.75">
      <c r="A104" s="1" t="s">
        <v>101</v>
      </c>
      <c r="B104" s="1" t="s">
        <v>10</v>
      </c>
      <c r="C104" s="6">
        <v>802.18</v>
      </c>
      <c r="D104" s="1" t="s">
        <v>64</v>
      </c>
      <c r="E104" s="1" t="s">
        <v>259</v>
      </c>
      <c r="F104" s="3">
        <v>30</v>
      </c>
      <c r="G104" s="3">
        <v>30</v>
      </c>
      <c r="H104" s="1" t="s">
        <v>356</v>
      </c>
      <c r="I104" s="1" t="s">
        <v>170</v>
      </c>
    </row>
    <row r="105" spans="1:9" ht="12.75">
      <c r="A105" s="1" t="s">
        <v>101</v>
      </c>
      <c r="B105" s="1" t="s">
        <v>10</v>
      </c>
      <c r="C105" s="1" t="s">
        <v>61</v>
      </c>
      <c r="D105" s="1" t="s">
        <v>167</v>
      </c>
      <c r="E105" s="1" t="s">
        <v>168</v>
      </c>
      <c r="F105" s="3">
        <v>100</v>
      </c>
      <c r="G105" s="3">
        <v>100</v>
      </c>
      <c r="H105" s="1" t="s">
        <v>354</v>
      </c>
      <c r="I105" s="1" t="s">
        <v>169</v>
      </c>
    </row>
    <row r="106" spans="1:9" ht="12.75">
      <c r="A106" s="1" t="s">
        <v>101</v>
      </c>
      <c r="B106" s="1" t="s">
        <v>10</v>
      </c>
      <c r="C106" s="6">
        <v>802.22</v>
      </c>
      <c r="D106" s="1" t="s">
        <v>69</v>
      </c>
      <c r="E106" s="1" t="s">
        <v>186</v>
      </c>
      <c r="F106" s="3">
        <v>125</v>
      </c>
      <c r="G106" s="3">
        <v>125</v>
      </c>
      <c r="H106" s="1" t="s">
        <v>253</v>
      </c>
      <c r="I106" s="1" t="s">
        <v>65</v>
      </c>
    </row>
    <row r="107" spans="1:8" ht="12.75">
      <c r="A107" s="1" t="s">
        <v>101</v>
      </c>
      <c r="B107" s="1" t="s">
        <v>197</v>
      </c>
      <c r="C107" s="2" t="s">
        <v>15</v>
      </c>
      <c r="D107" s="1" t="s">
        <v>166</v>
      </c>
      <c r="E107" s="1" t="s">
        <v>193</v>
      </c>
      <c r="F107" s="3">
        <v>30</v>
      </c>
      <c r="G107" s="3">
        <v>15</v>
      </c>
      <c r="H107" s="1" t="s">
        <v>377</v>
      </c>
    </row>
    <row r="108" spans="1:8" ht="12.75">
      <c r="A108" s="1" t="s">
        <v>101</v>
      </c>
      <c r="B108" s="1" t="s">
        <v>96</v>
      </c>
      <c r="C108" s="2" t="s">
        <v>15</v>
      </c>
      <c r="D108" s="1" t="s">
        <v>90</v>
      </c>
      <c r="E108" s="1" t="s">
        <v>191</v>
      </c>
      <c r="F108" s="3">
        <v>70</v>
      </c>
      <c r="G108" s="3">
        <v>70</v>
      </c>
      <c r="H108" s="1" t="s">
        <v>347</v>
      </c>
    </row>
    <row r="109" spans="1:8" ht="12.75">
      <c r="A109" s="1" t="s">
        <v>101</v>
      </c>
      <c r="B109" s="1" t="s">
        <v>96</v>
      </c>
      <c r="C109" s="9" t="s">
        <v>15</v>
      </c>
      <c r="D109" s="8" t="s">
        <v>16</v>
      </c>
      <c r="E109" s="1" t="s">
        <v>191</v>
      </c>
      <c r="F109" s="3">
        <v>60</v>
      </c>
      <c r="G109" s="3">
        <v>50</v>
      </c>
      <c r="H109" s="1" t="s">
        <v>350</v>
      </c>
    </row>
    <row r="110" spans="1:8" ht="12.75">
      <c r="A110" s="1" t="s">
        <v>101</v>
      </c>
      <c r="B110" s="1" t="s">
        <v>96</v>
      </c>
      <c r="C110" s="2" t="s">
        <v>15</v>
      </c>
      <c r="D110" s="1" t="s">
        <v>195</v>
      </c>
      <c r="E110" s="1" t="s">
        <v>191</v>
      </c>
      <c r="F110" s="3">
        <v>50</v>
      </c>
      <c r="G110" s="3">
        <v>50</v>
      </c>
      <c r="H110" s="1" t="s">
        <v>378</v>
      </c>
    </row>
    <row r="111" spans="1:8" ht="12.75">
      <c r="A111" s="1" t="s">
        <v>101</v>
      </c>
      <c r="B111" s="1" t="s">
        <v>96</v>
      </c>
      <c r="C111" s="6">
        <v>802.17</v>
      </c>
      <c r="D111" s="1" t="s">
        <v>67</v>
      </c>
      <c r="E111" s="1" t="s">
        <v>13</v>
      </c>
      <c r="F111" s="3">
        <v>10</v>
      </c>
      <c r="G111" s="3">
        <v>10</v>
      </c>
      <c r="H111" s="1" t="s">
        <v>216</v>
      </c>
    </row>
    <row r="112" spans="1:8" ht="12.75">
      <c r="A112" s="1" t="s">
        <v>101</v>
      </c>
      <c r="B112" s="1" t="s">
        <v>180</v>
      </c>
      <c r="C112" s="2">
        <v>802.1</v>
      </c>
      <c r="D112" s="1" t="s">
        <v>176</v>
      </c>
      <c r="E112" s="1" t="s">
        <v>20</v>
      </c>
      <c r="F112" s="3">
        <v>50</v>
      </c>
      <c r="G112" s="3">
        <v>50</v>
      </c>
      <c r="H112" s="1" t="s">
        <v>258</v>
      </c>
    </row>
    <row r="113" spans="1:8" ht="12.75">
      <c r="A113" s="1" t="s">
        <v>101</v>
      </c>
      <c r="B113" s="1" t="s">
        <v>180</v>
      </c>
      <c r="C113" s="2">
        <v>802.1</v>
      </c>
      <c r="D113" s="1" t="s">
        <v>177</v>
      </c>
      <c r="E113" s="1" t="s">
        <v>97</v>
      </c>
      <c r="F113" s="3">
        <v>30</v>
      </c>
      <c r="G113" s="3">
        <v>30</v>
      </c>
      <c r="H113" s="1" t="s">
        <v>262</v>
      </c>
    </row>
    <row r="114" spans="1:8" ht="12.75">
      <c r="A114" s="1" t="s">
        <v>101</v>
      </c>
      <c r="B114" s="1" t="s">
        <v>180</v>
      </c>
      <c r="C114" s="2">
        <v>802.1</v>
      </c>
      <c r="D114" s="1" t="s">
        <v>178</v>
      </c>
      <c r="E114" s="1" t="s">
        <v>97</v>
      </c>
      <c r="F114" s="3">
        <v>30</v>
      </c>
      <c r="G114" s="3">
        <v>30</v>
      </c>
      <c r="H114" s="1" t="s">
        <v>261</v>
      </c>
    </row>
    <row r="115" spans="1:8" ht="12.75">
      <c r="A115" s="1" t="s">
        <v>101</v>
      </c>
      <c r="B115" s="1" t="s">
        <v>180</v>
      </c>
      <c r="C115" s="2">
        <v>802.1</v>
      </c>
      <c r="D115" s="1" t="s">
        <v>179</v>
      </c>
      <c r="E115" s="1" t="s">
        <v>97</v>
      </c>
      <c r="F115" s="3">
        <v>20</v>
      </c>
      <c r="G115" s="3">
        <v>20</v>
      </c>
      <c r="H115" s="1" t="s">
        <v>379</v>
      </c>
    </row>
    <row r="116" spans="1:9" ht="12.75">
      <c r="A116" s="6" t="s">
        <v>101</v>
      </c>
      <c r="B116" s="1" t="s">
        <v>98</v>
      </c>
      <c r="C116" s="2" t="s">
        <v>82</v>
      </c>
      <c r="D116" s="1" t="s">
        <v>104</v>
      </c>
      <c r="E116" s="1" t="s">
        <v>56</v>
      </c>
      <c r="F116" s="3">
        <v>600</v>
      </c>
      <c r="G116" s="3">
        <v>450</v>
      </c>
      <c r="H116" s="1" t="s">
        <v>220</v>
      </c>
      <c r="I116" s="1" t="s">
        <v>221</v>
      </c>
    </row>
    <row r="117" spans="1:8" ht="12.75">
      <c r="A117" s="1" t="s">
        <v>101</v>
      </c>
      <c r="B117" s="1" t="s">
        <v>98</v>
      </c>
      <c r="C117" s="6">
        <v>802.15</v>
      </c>
      <c r="D117" s="1" t="s">
        <v>105</v>
      </c>
      <c r="E117" s="1" t="s">
        <v>391</v>
      </c>
      <c r="F117" s="3">
        <v>140</v>
      </c>
      <c r="G117" s="3">
        <v>100</v>
      </c>
      <c r="H117" s="1" t="s">
        <v>443</v>
      </c>
    </row>
    <row r="118" spans="1:8" ht="12.75">
      <c r="A118" s="1" t="s">
        <v>101</v>
      </c>
      <c r="B118" s="1" t="s">
        <v>98</v>
      </c>
      <c r="C118" s="6" t="s">
        <v>93</v>
      </c>
      <c r="D118" s="6" t="s">
        <v>187</v>
      </c>
      <c r="E118" s="1" t="s">
        <v>357</v>
      </c>
      <c r="F118" s="3">
        <v>20</v>
      </c>
      <c r="G118" s="3">
        <v>20</v>
      </c>
      <c r="H118" s="1" t="s">
        <v>215</v>
      </c>
    </row>
    <row r="119" spans="1:8" ht="12.75">
      <c r="A119" s="6" t="s">
        <v>101</v>
      </c>
      <c r="B119" s="1" t="s">
        <v>55</v>
      </c>
      <c r="C119" s="2">
        <v>802.11</v>
      </c>
      <c r="D119" s="1" t="s">
        <v>50</v>
      </c>
      <c r="E119" s="1" t="s">
        <v>399</v>
      </c>
      <c r="F119" s="3">
        <v>30</v>
      </c>
      <c r="G119" s="3">
        <v>15</v>
      </c>
      <c r="H119" s="1" t="s">
        <v>333</v>
      </c>
    </row>
    <row r="120" spans="1:8" ht="12.75">
      <c r="A120" s="6" t="s">
        <v>101</v>
      </c>
      <c r="B120" s="1" t="s">
        <v>55</v>
      </c>
      <c r="C120" s="2" t="s">
        <v>82</v>
      </c>
      <c r="D120" s="1" t="s">
        <v>48</v>
      </c>
      <c r="E120" s="1" t="s">
        <v>38</v>
      </c>
      <c r="F120" s="3">
        <v>60</v>
      </c>
      <c r="G120" s="3">
        <v>60</v>
      </c>
      <c r="H120" s="1" t="s">
        <v>375</v>
      </c>
    </row>
    <row r="121" spans="1:8" ht="12.75">
      <c r="A121" s="6" t="s">
        <v>101</v>
      </c>
      <c r="B121" s="1" t="s">
        <v>55</v>
      </c>
      <c r="C121" s="2">
        <v>802.11</v>
      </c>
      <c r="D121" s="1" t="s">
        <v>75</v>
      </c>
      <c r="E121" s="1" t="s">
        <v>390</v>
      </c>
      <c r="F121" s="3">
        <v>130</v>
      </c>
      <c r="G121" s="3">
        <v>125</v>
      </c>
      <c r="H121" s="1" t="s">
        <v>263</v>
      </c>
    </row>
    <row r="122" spans="1:8" ht="12.75">
      <c r="A122" s="6" t="s">
        <v>101</v>
      </c>
      <c r="B122" s="1" t="s">
        <v>55</v>
      </c>
      <c r="C122" s="2">
        <v>802.11</v>
      </c>
      <c r="D122" s="1" t="s">
        <v>36</v>
      </c>
      <c r="E122" s="1" t="s">
        <v>35</v>
      </c>
      <c r="F122" s="3">
        <v>100</v>
      </c>
      <c r="G122" s="3">
        <v>30</v>
      </c>
      <c r="H122" s="1" t="s">
        <v>264</v>
      </c>
    </row>
    <row r="123" spans="1:8" ht="12.75">
      <c r="A123" s="6" t="s">
        <v>101</v>
      </c>
      <c r="B123" s="1" t="s">
        <v>66</v>
      </c>
      <c r="C123" s="2">
        <v>802.11</v>
      </c>
      <c r="D123" s="1" t="s">
        <v>76</v>
      </c>
      <c r="E123" s="1" t="s">
        <v>388</v>
      </c>
      <c r="F123" s="3">
        <v>300</v>
      </c>
      <c r="G123" s="3">
        <v>250</v>
      </c>
      <c r="H123" s="1" t="s">
        <v>224</v>
      </c>
    </row>
    <row r="124" spans="1:8" ht="12.75">
      <c r="A124" s="1" t="s">
        <v>101</v>
      </c>
      <c r="B124" s="1" t="s">
        <v>66</v>
      </c>
      <c r="C124" s="6">
        <v>802.15</v>
      </c>
      <c r="D124" s="1" t="s">
        <v>70</v>
      </c>
      <c r="E124" s="1" t="s">
        <v>71</v>
      </c>
      <c r="F124" s="3">
        <v>70</v>
      </c>
      <c r="G124" s="3">
        <v>50</v>
      </c>
      <c r="H124" s="1" t="s">
        <v>353</v>
      </c>
    </row>
    <row r="125" spans="1:8" ht="12.75">
      <c r="A125" s="1" t="s">
        <v>101</v>
      </c>
      <c r="B125" s="1" t="s">
        <v>66</v>
      </c>
      <c r="C125" s="6">
        <v>802.15</v>
      </c>
      <c r="D125" s="1" t="s">
        <v>72</v>
      </c>
      <c r="E125" s="1" t="s">
        <v>392</v>
      </c>
      <c r="F125" s="3">
        <v>70</v>
      </c>
      <c r="G125" s="3">
        <v>50</v>
      </c>
      <c r="H125" s="1" t="s">
        <v>352</v>
      </c>
    </row>
    <row r="126" spans="1:8" ht="12.75">
      <c r="A126" s="1" t="s">
        <v>101</v>
      </c>
      <c r="B126" s="1" t="s">
        <v>66</v>
      </c>
      <c r="C126" s="6">
        <v>802.15</v>
      </c>
      <c r="D126" s="1" t="s">
        <v>91</v>
      </c>
      <c r="E126" s="1" t="s">
        <v>193</v>
      </c>
      <c r="F126" s="3">
        <v>20</v>
      </c>
      <c r="G126" s="3">
        <v>20</v>
      </c>
      <c r="H126" s="1" t="s">
        <v>335</v>
      </c>
    </row>
    <row r="127" spans="1:8" ht="12.75">
      <c r="A127" s="1" t="s">
        <v>101</v>
      </c>
      <c r="B127" s="1" t="s">
        <v>66</v>
      </c>
      <c r="C127" s="6">
        <v>802.15</v>
      </c>
      <c r="D127" s="1" t="s">
        <v>92</v>
      </c>
      <c r="E127" s="1" t="s">
        <v>71</v>
      </c>
      <c r="F127" s="3">
        <v>70</v>
      </c>
      <c r="G127" s="3">
        <v>50</v>
      </c>
      <c r="H127" s="1" t="s">
        <v>376</v>
      </c>
    </row>
    <row r="128" spans="1:8" ht="12.75">
      <c r="A128" s="1" t="s">
        <v>101</v>
      </c>
      <c r="B128" s="1" t="s">
        <v>68</v>
      </c>
      <c r="C128" s="6">
        <v>802</v>
      </c>
      <c r="D128" s="1" t="s">
        <v>255</v>
      </c>
      <c r="E128" s="1" t="s">
        <v>413</v>
      </c>
      <c r="F128" s="3">
        <v>40</v>
      </c>
      <c r="G128" s="3">
        <v>50</v>
      </c>
      <c r="H128" s="1" t="s">
        <v>414</v>
      </c>
    </row>
    <row r="129" spans="1:8" ht="12.75">
      <c r="A129" s="1" t="s">
        <v>101</v>
      </c>
      <c r="B129" s="1" t="s">
        <v>68</v>
      </c>
      <c r="C129" s="2">
        <v>802.11</v>
      </c>
      <c r="D129" s="1" t="s">
        <v>44</v>
      </c>
      <c r="E129" s="1" t="s">
        <v>390</v>
      </c>
      <c r="F129" s="3">
        <v>130</v>
      </c>
      <c r="G129" s="3">
        <v>80</v>
      </c>
      <c r="H129" s="1" t="s">
        <v>263</v>
      </c>
    </row>
    <row r="130" spans="1:254" ht="12.75">
      <c r="A130" s="6" t="s">
        <v>101</v>
      </c>
      <c r="B130" s="1" t="s">
        <v>68</v>
      </c>
      <c r="C130" s="2">
        <v>802.11</v>
      </c>
      <c r="D130" s="1" t="s">
        <v>37</v>
      </c>
      <c r="E130" s="1" t="s">
        <v>38</v>
      </c>
      <c r="F130" s="3">
        <v>60</v>
      </c>
      <c r="G130" s="3">
        <v>40</v>
      </c>
      <c r="H130" s="1" t="s">
        <v>375</v>
      </c>
      <c r="I130" s="6"/>
      <c r="J130" s="2"/>
      <c r="N130" s="3"/>
      <c r="P130" s="6"/>
      <c r="R130" s="2"/>
      <c r="V130" s="3"/>
      <c r="X130" s="6"/>
      <c r="Z130" s="2"/>
      <c r="AD130" s="3"/>
      <c r="AF130" s="6"/>
      <c r="AH130" s="2"/>
      <c r="AL130" s="3"/>
      <c r="AN130" s="6"/>
      <c r="AP130" s="2"/>
      <c r="AT130" s="3"/>
      <c r="AV130" s="6"/>
      <c r="AX130" s="2"/>
      <c r="BB130" s="3"/>
      <c r="BD130" s="6"/>
      <c r="BF130" s="2"/>
      <c r="BJ130" s="3"/>
      <c r="BL130" s="6"/>
      <c r="BN130" s="2"/>
      <c r="BR130" s="3"/>
      <c r="BT130" s="6"/>
      <c r="BV130" s="2"/>
      <c r="BZ130" s="3"/>
      <c r="CB130" s="6"/>
      <c r="CD130" s="2"/>
      <c r="CH130" s="3"/>
      <c r="CJ130" s="6"/>
      <c r="CL130" s="2"/>
      <c r="CP130" s="3"/>
      <c r="CR130" s="6"/>
      <c r="CT130" s="2"/>
      <c r="CX130" s="3"/>
      <c r="CZ130" s="6"/>
      <c r="DB130" s="2"/>
      <c r="DF130" s="3"/>
      <c r="DH130" s="6"/>
      <c r="DJ130" s="2"/>
      <c r="DN130" s="3"/>
      <c r="DP130" s="6"/>
      <c r="DR130" s="2"/>
      <c r="DV130" s="3"/>
      <c r="DX130" s="6"/>
      <c r="DZ130" s="2"/>
      <c r="ED130" s="3"/>
      <c r="EF130" s="6"/>
      <c r="EH130" s="2"/>
      <c r="EL130" s="3"/>
      <c r="EN130" s="6"/>
      <c r="EP130" s="2"/>
      <c r="ET130" s="3"/>
      <c r="EV130" s="6"/>
      <c r="EX130" s="2"/>
      <c r="FB130" s="3"/>
      <c r="FD130" s="6"/>
      <c r="FF130" s="2"/>
      <c r="FJ130" s="3"/>
      <c r="FL130" s="6"/>
      <c r="FN130" s="2"/>
      <c r="FR130" s="3"/>
      <c r="FT130" s="6"/>
      <c r="FV130" s="2"/>
      <c r="FZ130" s="3"/>
      <c r="GB130" s="6"/>
      <c r="GD130" s="2"/>
      <c r="GH130" s="3"/>
      <c r="GJ130" s="6"/>
      <c r="GL130" s="2"/>
      <c r="GP130" s="3"/>
      <c r="GR130" s="6"/>
      <c r="GT130" s="2"/>
      <c r="GX130" s="3"/>
      <c r="GZ130" s="6"/>
      <c r="HB130" s="2"/>
      <c r="HF130" s="3"/>
      <c r="HH130" s="6"/>
      <c r="HJ130" s="2"/>
      <c r="HN130" s="3"/>
      <c r="HP130" s="6"/>
      <c r="HR130" s="2"/>
      <c r="HV130" s="3"/>
      <c r="HX130" s="6"/>
      <c r="HZ130" s="2"/>
      <c r="ID130" s="3"/>
      <c r="IF130" s="6"/>
      <c r="IH130" s="2"/>
      <c r="IL130" s="3"/>
      <c r="IN130" s="6"/>
      <c r="IP130" s="2"/>
      <c r="IT130" s="3"/>
    </row>
    <row r="131" spans="1:8" ht="12.75">
      <c r="A131" s="1" t="s">
        <v>101</v>
      </c>
      <c r="B131" s="1" t="s">
        <v>68</v>
      </c>
      <c r="C131" s="2">
        <v>802.11</v>
      </c>
      <c r="D131" s="1" t="s">
        <v>51</v>
      </c>
      <c r="E131" s="1" t="s">
        <v>35</v>
      </c>
      <c r="F131" s="3">
        <v>100</v>
      </c>
      <c r="G131" s="3">
        <v>80</v>
      </c>
      <c r="H131" s="1" t="s">
        <v>264</v>
      </c>
    </row>
    <row r="132" spans="1:8" ht="12.75">
      <c r="A132" s="1" t="s">
        <v>101</v>
      </c>
      <c r="B132" s="1" t="s">
        <v>68</v>
      </c>
      <c r="C132" s="2">
        <v>802.11</v>
      </c>
      <c r="D132" s="1" t="s">
        <v>49</v>
      </c>
      <c r="E132" s="1" t="s">
        <v>389</v>
      </c>
      <c r="F132" s="3">
        <v>70</v>
      </c>
      <c r="G132" s="3">
        <v>50</v>
      </c>
      <c r="H132" s="1" t="s">
        <v>265</v>
      </c>
    </row>
    <row r="133" spans="1:8" ht="12.75">
      <c r="A133" s="1" t="s">
        <v>101</v>
      </c>
      <c r="B133" s="1" t="s">
        <v>106</v>
      </c>
      <c r="C133" s="6">
        <v>802</v>
      </c>
      <c r="D133" s="1" t="s">
        <v>107</v>
      </c>
      <c r="E133" s="1" t="s">
        <v>108</v>
      </c>
      <c r="G133" s="3">
        <v>1000</v>
      </c>
      <c r="H133" s="1" t="s">
        <v>355</v>
      </c>
    </row>
    <row r="134" spans="1:8" ht="12.75">
      <c r="A134" s="1" t="s">
        <v>109</v>
      </c>
      <c r="B134" s="1" t="s">
        <v>85</v>
      </c>
      <c r="C134" s="6">
        <v>802.16</v>
      </c>
      <c r="D134" s="1" t="s">
        <v>166</v>
      </c>
      <c r="E134" s="1" t="s">
        <v>193</v>
      </c>
      <c r="F134" s="3">
        <v>20</v>
      </c>
      <c r="G134" s="3">
        <v>20</v>
      </c>
      <c r="H134" s="1" t="s">
        <v>335</v>
      </c>
    </row>
    <row r="135" spans="1:8" ht="12.75">
      <c r="A135" s="1" t="s">
        <v>109</v>
      </c>
      <c r="B135" s="1" t="s">
        <v>85</v>
      </c>
      <c r="C135" s="2" t="s">
        <v>15</v>
      </c>
      <c r="D135" s="1" t="s">
        <v>95</v>
      </c>
      <c r="E135" s="1" t="s">
        <v>400</v>
      </c>
      <c r="F135" s="3">
        <v>60</v>
      </c>
      <c r="G135" s="3">
        <v>50</v>
      </c>
      <c r="H135" s="1" t="s">
        <v>348</v>
      </c>
    </row>
    <row r="136" spans="1:8" ht="12.75">
      <c r="A136" s="6" t="s">
        <v>109</v>
      </c>
      <c r="B136" s="1" t="s">
        <v>88</v>
      </c>
      <c r="C136" s="2">
        <v>802.11</v>
      </c>
      <c r="D136" s="1" t="s">
        <v>37</v>
      </c>
      <c r="E136" s="1" t="s">
        <v>38</v>
      </c>
      <c r="F136" s="3">
        <v>60</v>
      </c>
      <c r="G136" s="3">
        <v>40</v>
      </c>
      <c r="H136" s="1" t="s">
        <v>375</v>
      </c>
    </row>
    <row r="137" spans="1:8" ht="12.75">
      <c r="A137" s="6" t="s">
        <v>109</v>
      </c>
      <c r="B137" s="1" t="s">
        <v>88</v>
      </c>
      <c r="C137" s="2">
        <v>802.11</v>
      </c>
      <c r="D137" s="1" t="s">
        <v>34</v>
      </c>
      <c r="E137" s="1" t="s">
        <v>35</v>
      </c>
      <c r="F137" s="3">
        <v>100</v>
      </c>
      <c r="G137" s="3">
        <v>50</v>
      </c>
      <c r="H137" s="1" t="s">
        <v>265</v>
      </c>
    </row>
    <row r="138" spans="1:8" ht="12.75">
      <c r="A138" s="6" t="s">
        <v>109</v>
      </c>
      <c r="B138" s="1" t="s">
        <v>88</v>
      </c>
      <c r="C138" s="2">
        <v>802.11</v>
      </c>
      <c r="D138" s="1" t="s">
        <v>49</v>
      </c>
      <c r="E138" s="1" t="s">
        <v>390</v>
      </c>
      <c r="F138" s="3">
        <v>130</v>
      </c>
      <c r="G138" s="3">
        <v>50</v>
      </c>
      <c r="H138" s="1" t="s">
        <v>263</v>
      </c>
    </row>
    <row r="139" spans="1:8" ht="12.75">
      <c r="A139" s="1" t="s">
        <v>109</v>
      </c>
      <c r="B139" s="1" t="s">
        <v>88</v>
      </c>
      <c r="C139" s="6">
        <v>802.15</v>
      </c>
      <c r="D139" s="1" t="s">
        <v>70</v>
      </c>
      <c r="E139" s="1" t="s">
        <v>71</v>
      </c>
      <c r="F139" s="3">
        <v>70</v>
      </c>
      <c r="G139" s="3">
        <v>50</v>
      </c>
      <c r="H139" s="1" t="s">
        <v>353</v>
      </c>
    </row>
    <row r="140" spans="1:8" ht="12.75">
      <c r="A140" s="1" t="s">
        <v>109</v>
      </c>
      <c r="B140" s="1" t="s">
        <v>88</v>
      </c>
      <c r="C140" s="6">
        <v>802.15</v>
      </c>
      <c r="D140" s="1" t="s">
        <v>92</v>
      </c>
      <c r="E140" s="1" t="s">
        <v>71</v>
      </c>
      <c r="F140" s="3">
        <v>70</v>
      </c>
      <c r="G140" s="3">
        <v>50</v>
      </c>
      <c r="H140" s="1" t="s">
        <v>376</v>
      </c>
    </row>
    <row r="141" spans="1:8" ht="12.75">
      <c r="A141" s="1" t="s">
        <v>109</v>
      </c>
      <c r="B141" s="1" t="s">
        <v>66</v>
      </c>
      <c r="C141" s="6">
        <v>802.15</v>
      </c>
      <c r="D141" s="1" t="s">
        <v>91</v>
      </c>
      <c r="E141" s="1" t="s">
        <v>193</v>
      </c>
      <c r="F141" s="3">
        <v>20</v>
      </c>
      <c r="G141" s="3">
        <v>20</v>
      </c>
      <c r="H141" s="1" t="s">
        <v>334</v>
      </c>
    </row>
    <row r="142" spans="1:8" ht="12.75">
      <c r="A142" s="6" t="s">
        <v>109</v>
      </c>
      <c r="B142" s="1" t="s">
        <v>10</v>
      </c>
      <c r="C142" s="2">
        <v>802.11</v>
      </c>
      <c r="D142" s="1" t="s">
        <v>76</v>
      </c>
      <c r="E142" s="1" t="s">
        <v>388</v>
      </c>
      <c r="F142" s="3">
        <v>300</v>
      </c>
      <c r="G142" s="3">
        <v>250</v>
      </c>
      <c r="H142" s="1" t="s">
        <v>224</v>
      </c>
    </row>
    <row r="143" spans="1:8" ht="12.75">
      <c r="A143" s="1" t="s">
        <v>109</v>
      </c>
      <c r="B143" s="1" t="s">
        <v>10</v>
      </c>
      <c r="C143" s="6">
        <v>802.15</v>
      </c>
      <c r="D143" s="1" t="s">
        <v>72</v>
      </c>
      <c r="E143" s="1" t="s">
        <v>392</v>
      </c>
      <c r="F143" s="3">
        <v>70</v>
      </c>
      <c r="G143" s="3">
        <v>50</v>
      </c>
      <c r="H143" s="1" t="s">
        <v>352</v>
      </c>
    </row>
    <row r="144" spans="1:8" ht="12.75">
      <c r="A144" s="1" t="s">
        <v>109</v>
      </c>
      <c r="B144" s="1" t="s">
        <v>10</v>
      </c>
      <c r="C144" s="6">
        <v>802.16</v>
      </c>
      <c r="D144" s="1" t="s">
        <v>100</v>
      </c>
      <c r="E144" s="1" t="s">
        <v>165</v>
      </c>
      <c r="F144" s="3">
        <v>100</v>
      </c>
      <c r="G144" s="3">
        <v>60</v>
      </c>
      <c r="H144" s="1" t="s">
        <v>257</v>
      </c>
    </row>
    <row r="145" spans="1:8" ht="12.75">
      <c r="A145" s="1" t="s">
        <v>109</v>
      </c>
      <c r="B145" s="1" t="s">
        <v>10</v>
      </c>
      <c r="C145" s="6">
        <v>802.16</v>
      </c>
      <c r="D145" s="1" t="s">
        <v>77</v>
      </c>
      <c r="E145" s="1" t="s">
        <v>59</v>
      </c>
      <c r="F145" s="3">
        <v>100</v>
      </c>
      <c r="G145" s="3">
        <v>100</v>
      </c>
      <c r="H145" s="1" t="s">
        <v>256</v>
      </c>
    </row>
    <row r="146" spans="1:9" ht="12.75">
      <c r="A146" s="1" t="s">
        <v>109</v>
      </c>
      <c r="B146" s="1" t="s">
        <v>10</v>
      </c>
      <c r="C146" s="6">
        <v>802.18</v>
      </c>
      <c r="D146" s="1" t="s">
        <v>64</v>
      </c>
      <c r="E146" s="1" t="s">
        <v>259</v>
      </c>
      <c r="F146" s="3">
        <v>30</v>
      </c>
      <c r="G146" s="3">
        <v>30</v>
      </c>
      <c r="H146" s="1" t="s">
        <v>356</v>
      </c>
      <c r="I146" s="1" t="s">
        <v>170</v>
      </c>
    </row>
    <row r="147" spans="1:9" ht="12.75">
      <c r="A147" s="1" t="s">
        <v>109</v>
      </c>
      <c r="B147" s="1" t="s">
        <v>10</v>
      </c>
      <c r="C147" s="1" t="s">
        <v>61</v>
      </c>
      <c r="D147" s="1" t="s">
        <v>167</v>
      </c>
      <c r="E147" s="1" t="s">
        <v>168</v>
      </c>
      <c r="F147" s="3">
        <v>100</v>
      </c>
      <c r="G147" s="3">
        <v>100</v>
      </c>
      <c r="H147" s="1" t="s">
        <v>354</v>
      </c>
      <c r="I147" s="1" t="s">
        <v>169</v>
      </c>
    </row>
    <row r="148" spans="1:9" ht="12.75">
      <c r="A148" s="1" t="s">
        <v>109</v>
      </c>
      <c r="B148" s="1" t="s">
        <v>10</v>
      </c>
      <c r="C148" s="6">
        <v>802.22</v>
      </c>
      <c r="D148" s="1" t="s">
        <v>69</v>
      </c>
      <c r="E148" s="1" t="s">
        <v>186</v>
      </c>
      <c r="F148" s="3">
        <v>125</v>
      </c>
      <c r="G148" s="3">
        <v>125</v>
      </c>
      <c r="H148" s="1" t="s">
        <v>253</v>
      </c>
      <c r="I148" s="1" t="s">
        <v>65</v>
      </c>
    </row>
    <row r="149" spans="1:9" ht="12.75">
      <c r="A149" s="1" t="s">
        <v>109</v>
      </c>
      <c r="B149" s="1" t="s">
        <v>10</v>
      </c>
      <c r="C149" s="2" t="s">
        <v>11</v>
      </c>
      <c r="D149" s="1" t="s">
        <v>12</v>
      </c>
      <c r="E149" s="1" t="s">
        <v>254</v>
      </c>
      <c r="F149" s="3">
        <v>18</v>
      </c>
      <c r="G149" s="3">
        <v>18</v>
      </c>
      <c r="H149" s="8" t="s">
        <v>214</v>
      </c>
      <c r="I149" s="8" t="s">
        <v>14</v>
      </c>
    </row>
    <row r="150" spans="1:8" ht="12.75">
      <c r="A150" s="1" t="s">
        <v>109</v>
      </c>
      <c r="B150" s="1" t="s">
        <v>192</v>
      </c>
      <c r="C150" s="2" t="s">
        <v>15</v>
      </c>
      <c r="D150" s="1" t="s">
        <v>90</v>
      </c>
      <c r="E150" s="1" t="s">
        <v>191</v>
      </c>
      <c r="F150" s="3">
        <v>70</v>
      </c>
      <c r="G150" s="3">
        <v>70</v>
      </c>
      <c r="H150" s="1" t="s">
        <v>347</v>
      </c>
    </row>
    <row r="151" spans="1:8" ht="12.75">
      <c r="A151" s="1" t="s">
        <v>109</v>
      </c>
      <c r="B151" s="1" t="s">
        <v>192</v>
      </c>
      <c r="C151" s="9" t="s">
        <v>15</v>
      </c>
      <c r="D151" s="8" t="s">
        <v>16</v>
      </c>
      <c r="E151" s="1" t="s">
        <v>191</v>
      </c>
      <c r="F151" s="3">
        <v>60</v>
      </c>
      <c r="G151" s="3">
        <v>50</v>
      </c>
      <c r="H151" s="1" t="s">
        <v>350</v>
      </c>
    </row>
    <row r="152" spans="1:8" ht="12.75">
      <c r="A152" s="1" t="s">
        <v>109</v>
      </c>
      <c r="B152" s="1" t="s">
        <v>192</v>
      </c>
      <c r="C152" s="2" t="s">
        <v>15</v>
      </c>
      <c r="D152" s="1" t="s">
        <v>198</v>
      </c>
      <c r="E152" s="1" t="s">
        <v>191</v>
      </c>
      <c r="F152" s="3">
        <v>50</v>
      </c>
      <c r="G152" s="3">
        <v>40</v>
      </c>
      <c r="H152" s="1" t="s">
        <v>378</v>
      </c>
    </row>
    <row r="153" spans="1:8" ht="12.75">
      <c r="A153" s="1" t="s">
        <v>109</v>
      </c>
      <c r="B153" s="1" t="s">
        <v>96</v>
      </c>
      <c r="C153" s="6">
        <v>802.17</v>
      </c>
      <c r="D153" s="1" t="s">
        <v>67</v>
      </c>
      <c r="E153" s="1" t="s">
        <v>13</v>
      </c>
      <c r="F153" s="3">
        <v>10</v>
      </c>
      <c r="G153" s="3">
        <v>10</v>
      </c>
      <c r="H153" s="1" t="s">
        <v>216</v>
      </c>
    </row>
    <row r="154" spans="1:8" ht="12.75">
      <c r="A154" s="6" t="s">
        <v>109</v>
      </c>
      <c r="B154" s="1" t="s">
        <v>110</v>
      </c>
      <c r="C154" s="2">
        <v>802.11</v>
      </c>
      <c r="D154" s="1" t="s">
        <v>51</v>
      </c>
      <c r="E154" s="1" t="s">
        <v>35</v>
      </c>
      <c r="F154" s="3">
        <v>100</v>
      </c>
      <c r="G154" s="3">
        <v>80</v>
      </c>
      <c r="H154" s="1" t="s">
        <v>264</v>
      </c>
    </row>
    <row r="155" spans="1:8" ht="12.75">
      <c r="A155" s="1" t="s">
        <v>109</v>
      </c>
      <c r="B155" s="1" t="s">
        <v>180</v>
      </c>
      <c r="C155" s="2">
        <v>802.1</v>
      </c>
      <c r="D155" s="1" t="s">
        <v>176</v>
      </c>
      <c r="E155" s="1" t="s">
        <v>175</v>
      </c>
      <c r="F155" s="3">
        <v>100</v>
      </c>
      <c r="G155" s="3">
        <v>80</v>
      </c>
      <c r="H155" s="1" t="s">
        <v>349</v>
      </c>
    </row>
    <row r="156" spans="1:8" ht="12.75">
      <c r="A156" s="1" t="s">
        <v>109</v>
      </c>
      <c r="B156" s="1" t="s">
        <v>60</v>
      </c>
      <c r="C156" s="6">
        <v>802.16</v>
      </c>
      <c r="D156" s="1" t="s">
        <v>87</v>
      </c>
      <c r="E156" s="1" t="s">
        <v>193</v>
      </c>
      <c r="F156" s="3">
        <v>20</v>
      </c>
      <c r="G156" s="3">
        <v>20</v>
      </c>
      <c r="H156" s="1" t="s">
        <v>335</v>
      </c>
    </row>
    <row r="157" spans="1:8" ht="12.75">
      <c r="A157" s="1" t="s">
        <v>109</v>
      </c>
      <c r="B157" s="1" t="s">
        <v>190</v>
      </c>
      <c r="C157" s="2">
        <v>802.3</v>
      </c>
      <c r="D157" s="1" t="s">
        <v>111</v>
      </c>
      <c r="E157" s="1" t="s">
        <v>189</v>
      </c>
      <c r="F157" s="3">
        <v>190</v>
      </c>
      <c r="G157" s="3">
        <v>175</v>
      </c>
      <c r="H157" s="1" t="s">
        <v>445</v>
      </c>
    </row>
    <row r="158" spans="1:8" ht="12.75">
      <c r="A158" s="6" t="s">
        <v>109</v>
      </c>
      <c r="B158" s="1" t="s">
        <v>55</v>
      </c>
      <c r="C158" s="2">
        <v>802.11</v>
      </c>
      <c r="D158" s="1" t="s">
        <v>50</v>
      </c>
      <c r="E158" s="1" t="s">
        <v>399</v>
      </c>
      <c r="F158" s="3">
        <v>30</v>
      </c>
      <c r="G158" s="3">
        <v>15</v>
      </c>
      <c r="H158" s="1" t="s">
        <v>333</v>
      </c>
    </row>
    <row r="159" spans="1:8" ht="12.75">
      <c r="A159" s="6" t="s">
        <v>109</v>
      </c>
      <c r="B159" s="1" t="s">
        <v>55</v>
      </c>
      <c r="C159" s="2">
        <v>802.11</v>
      </c>
      <c r="D159" s="1" t="s">
        <v>44</v>
      </c>
      <c r="E159" s="1" t="s">
        <v>390</v>
      </c>
      <c r="F159" s="3">
        <v>130</v>
      </c>
      <c r="G159" s="3">
        <v>80</v>
      </c>
      <c r="H159" s="1" t="s">
        <v>263</v>
      </c>
    </row>
    <row r="160" spans="1:8" ht="12.75">
      <c r="A160" s="1" t="s">
        <v>109</v>
      </c>
      <c r="B160" s="1" t="s">
        <v>55</v>
      </c>
      <c r="C160" s="6">
        <v>802.15</v>
      </c>
      <c r="D160" s="1" t="s">
        <v>162</v>
      </c>
      <c r="E160" s="1" t="s">
        <v>71</v>
      </c>
      <c r="F160" s="3">
        <v>70</v>
      </c>
      <c r="G160" s="3">
        <v>30</v>
      </c>
      <c r="H160" s="1" t="s">
        <v>353</v>
      </c>
    </row>
    <row r="161" spans="1:8" ht="12.75">
      <c r="A161" s="6" t="s">
        <v>109</v>
      </c>
      <c r="B161" s="1" t="s">
        <v>66</v>
      </c>
      <c r="C161" s="2">
        <v>802.11</v>
      </c>
      <c r="D161" s="1" t="s">
        <v>36</v>
      </c>
      <c r="E161" s="1" t="s">
        <v>35</v>
      </c>
      <c r="F161" s="3">
        <v>100</v>
      </c>
      <c r="G161" s="3">
        <v>30</v>
      </c>
      <c r="H161" s="1" t="s">
        <v>264</v>
      </c>
    </row>
    <row r="162" spans="1:8" ht="12.75">
      <c r="A162" s="6" t="s">
        <v>109</v>
      </c>
      <c r="B162" s="1" t="s">
        <v>66</v>
      </c>
      <c r="C162" s="2">
        <v>802.11</v>
      </c>
      <c r="D162" s="1" t="s">
        <v>48</v>
      </c>
      <c r="E162" s="1" t="s">
        <v>38</v>
      </c>
      <c r="F162" s="3">
        <v>60</v>
      </c>
      <c r="G162" s="3">
        <v>60</v>
      </c>
      <c r="H162" s="1" t="s">
        <v>375</v>
      </c>
    </row>
    <row r="163" spans="1:254" ht="12.75">
      <c r="A163" s="6" t="s">
        <v>109</v>
      </c>
      <c r="B163" s="1" t="s">
        <v>68</v>
      </c>
      <c r="C163" s="2" t="s">
        <v>82</v>
      </c>
      <c r="D163" s="1" t="s">
        <v>102</v>
      </c>
      <c r="E163" s="1" t="s">
        <v>389</v>
      </c>
      <c r="F163" s="3">
        <v>70</v>
      </c>
      <c r="G163" s="3">
        <v>40</v>
      </c>
      <c r="H163" s="1" t="s">
        <v>265</v>
      </c>
      <c r="I163" s="6"/>
      <c r="J163" s="2"/>
      <c r="N163" s="3"/>
      <c r="P163" s="6"/>
      <c r="R163" s="2"/>
      <c r="V163" s="3"/>
      <c r="X163" s="6"/>
      <c r="Z163" s="2"/>
      <c r="AD163" s="3"/>
      <c r="AF163" s="6"/>
      <c r="AH163" s="2"/>
      <c r="AL163" s="3"/>
      <c r="AN163" s="6"/>
      <c r="AP163" s="2"/>
      <c r="AT163" s="3"/>
      <c r="AV163" s="6"/>
      <c r="AX163" s="2"/>
      <c r="BB163" s="3"/>
      <c r="BD163" s="6"/>
      <c r="BF163" s="2"/>
      <c r="BJ163" s="3"/>
      <c r="BL163" s="6"/>
      <c r="BN163" s="2"/>
      <c r="BR163" s="3"/>
      <c r="BT163" s="6"/>
      <c r="BV163" s="2"/>
      <c r="BZ163" s="3"/>
      <c r="CB163" s="6"/>
      <c r="CD163" s="2"/>
      <c r="CH163" s="3"/>
      <c r="CJ163" s="6"/>
      <c r="CL163" s="2"/>
      <c r="CP163" s="3"/>
      <c r="CR163" s="6"/>
      <c r="CT163" s="2"/>
      <c r="CX163" s="3"/>
      <c r="CZ163" s="6"/>
      <c r="DB163" s="2"/>
      <c r="DF163" s="3"/>
      <c r="DH163" s="6"/>
      <c r="DJ163" s="2"/>
      <c r="DN163" s="3"/>
      <c r="DP163" s="6"/>
      <c r="DR163" s="2"/>
      <c r="DV163" s="3"/>
      <c r="DX163" s="6"/>
      <c r="DZ163" s="2"/>
      <c r="ED163" s="3"/>
      <c r="EF163" s="6"/>
      <c r="EH163" s="2"/>
      <c r="EL163" s="3"/>
      <c r="EN163" s="6"/>
      <c r="EP163" s="2"/>
      <c r="ET163" s="3"/>
      <c r="EV163" s="6"/>
      <c r="EX163" s="2"/>
      <c r="FB163" s="3"/>
      <c r="FD163" s="6"/>
      <c r="FF163" s="2"/>
      <c r="FJ163" s="3"/>
      <c r="FL163" s="6"/>
      <c r="FN163" s="2"/>
      <c r="FR163" s="3"/>
      <c r="FT163" s="6"/>
      <c r="FV163" s="2"/>
      <c r="FZ163" s="3"/>
      <c r="GB163" s="6"/>
      <c r="GD163" s="2"/>
      <c r="GH163" s="3"/>
      <c r="GJ163" s="6"/>
      <c r="GL163" s="2"/>
      <c r="GP163" s="3"/>
      <c r="GR163" s="6"/>
      <c r="GT163" s="2"/>
      <c r="GX163" s="3"/>
      <c r="GZ163" s="6"/>
      <c r="HB163" s="2"/>
      <c r="HF163" s="3"/>
      <c r="HH163" s="6"/>
      <c r="HJ163" s="2"/>
      <c r="HN163" s="3"/>
      <c r="HP163" s="6"/>
      <c r="HR163" s="2"/>
      <c r="HV163" s="3"/>
      <c r="HX163" s="6"/>
      <c r="HZ163" s="2"/>
      <c r="ID163" s="3"/>
      <c r="IF163" s="6"/>
      <c r="IH163" s="2"/>
      <c r="IL163" s="3"/>
      <c r="IN163" s="6"/>
      <c r="IP163" s="2"/>
      <c r="IT163" s="3"/>
    </row>
    <row r="164" spans="1:8" ht="12.75">
      <c r="A164" s="1" t="s">
        <v>109</v>
      </c>
      <c r="B164" s="1" t="s">
        <v>68</v>
      </c>
      <c r="C164" s="6">
        <v>802.11</v>
      </c>
      <c r="D164" s="1" t="s">
        <v>75</v>
      </c>
      <c r="E164" s="1" t="s">
        <v>390</v>
      </c>
      <c r="F164" s="3">
        <v>130</v>
      </c>
      <c r="G164" s="3">
        <v>125</v>
      </c>
      <c r="H164" s="1" t="s">
        <v>263</v>
      </c>
    </row>
    <row r="165" spans="1:8" ht="12.75">
      <c r="A165" s="1" t="s">
        <v>109</v>
      </c>
      <c r="B165" s="1" t="s">
        <v>68</v>
      </c>
      <c r="C165" s="6">
        <v>802.15</v>
      </c>
      <c r="D165" s="1" t="s">
        <v>73</v>
      </c>
      <c r="E165" s="1" t="s">
        <v>13</v>
      </c>
      <c r="F165" s="3">
        <v>16</v>
      </c>
      <c r="G165" s="3">
        <v>10</v>
      </c>
      <c r="H165" s="1" t="s">
        <v>215</v>
      </c>
    </row>
    <row r="166" spans="1:8" ht="12.75">
      <c r="A166" s="6" t="s">
        <v>109</v>
      </c>
      <c r="B166" s="1" t="s">
        <v>112</v>
      </c>
      <c r="C166" s="2">
        <v>802.11</v>
      </c>
      <c r="D166" s="1" t="s">
        <v>29</v>
      </c>
      <c r="E166" s="1" t="s">
        <v>427</v>
      </c>
      <c r="F166" s="3">
        <v>30</v>
      </c>
      <c r="G166" s="3">
        <v>25</v>
      </c>
      <c r="H166" s="1" t="s">
        <v>426</v>
      </c>
    </row>
    <row r="167" spans="1:9" s="14" customFormat="1" ht="12.75">
      <c r="A167" s="13" t="s">
        <v>109</v>
      </c>
      <c r="B167" s="14" t="s">
        <v>28</v>
      </c>
      <c r="C167" s="15"/>
      <c r="D167" s="14" t="s">
        <v>199</v>
      </c>
      <c r="E167" s="14" t="s">
        <v>254</v>
      </c>
      <c r="F167" s="16">
        <v>20</v>
      </c>
      <c r="G167" s="16">
        <v>20</v>
      </c>
      <c r="H167" s="14" t="s">
        <v>214</v>
      </c>
      <c r="I167" s="14" t="s">
        <v>422</v>
      </c>
    </row>
    <row r="168" spans="1:9" ht="12.75">
      <c r="A168" s="1" t="s">
        <v>109</v>
      </c>
      <c r="B168" s="1" t="s">
        <v>113</v>
      </c>
      <c r="C168" s="6">
        <v>802.16</v>
      </c>
      <c r="D168" s="1" t="s">
        <v>114</v>
      </c>
      <c r="E168" s="1" t="s">
        <v>59</v>
      </c>
      <c r="F168" s="3">
        <v>200</v>
      </c>
      <c r="G168" s="3">
        <v>200</v>
      </c>
      <c r="H168" s="1" t="s">
        <v>253</v>
      </c>
      <c r="I168" s="1" t="s">
        <v>57</v>
      </c>
    </row>
    <row r="169" spans="1:9" ht="12.75">
      <c r="A169" s="1" t="s">
        <v>109</v>
      </c>
      <c r="B169" s="1" t="s">
        <v>115</v>
      </c>
      <c r="C169" s="6">
        <v>802.22</v>
      </c>
      <c r="D169" s="1" t="s">
        <v>69</v>
      </c>
      <c r="E169" s="1" t="s">
        <v>186</v>
      </c>
      <c r="F169" s="3">
        <v>125</v>
      </c>
      <c r="G169" s="3">
        <v>125</v>
      </c>
      <c r="H169" s="1" t="s">
        <v>443</v>
      </c>
      <c r="I169" s="1" t="s">
        <v>65</v>
      </c>
    </row>
    <row r="170" spans="1:8" ht="12.75">
      <c r="A170" s="6" t="s">
        <v>109</v>
      </c>
      <c r="B170" s="1" t="s">
        <v>116</v>
      </c>
      <c r="C170" s="2">
        <v>802.11</v>
      </c>
      <c r="D170" s="1" t="s">
        <v>117</v>
      </c>
      <c r="E170" s="1" t="s">
        <v>427</v>
      </c>
      <c r="F170" s="3">
        <v>30</v>
      </c>
      <c r="G170" s="3">
        <v>25</v>
      </c>
      <c r="H170" s="1" t="s">
        <v>350</v>
      </c>
    </row>
    <row r="171" spans="1:9" ht="12.75">
      <c r="A171" s="1" t="s">
        <v>118</v>
      </c>
      <c r="B171" s="1" t="s">
        <v>119</v>
      </c>
      <c r="C171" s="6">
        <v>802.22</v>
      </c>
      <c r="D171" s="1" t="s">
        <v>69</v>
      </c>
      <c r="E171" s="1" t="s">
        <v>186</v>
      </c>
      <c r="F171" s="3">
        <v>140</v>
      </c>
      <c r="G171" s="3">
        <v>125</v>
      </c>
      <c r="H171" s="1" t="s">
        <v>443</v>
      </c>
      <c r="I171" s="1" t="s">
        <v>65</v>
      </c>
    </row>
    <row r="172" spans="1:9" ht="12.75">
      <c r="A172" s="1" t="s">
        <v>118</v>
      </c>
      <c r="B172" s="1" t="s">
        <v>85</v>
      </c>
      <c r="C172" s="6">
        <v>802.18</v>
      </c>
      <c r="D172" s="1" t="s">
        <v>64</v>
      </c>
      <c r="E172" s="1" t="s">
        <v>259</v>
      </c>
      <c r="F172" s="3">
        <v>30</v>
      </c>
      <c r="G172" s="3">
        <v>30</v>
      </c>
      <c r="H172" s="1" t="s">
        <v>356</v>
      </c>
      <c r="I172" s="1" t="s">
        <v>170</v>
      </c>
    </row>
    <row r="173" spans="1:9" ht="12.75">
      <c r="A173" s="6" t="s">
        <v>118</v>
      </c>
      <c r="B173" s="1" t="s">
        <v>88</v>
      </c>
      <c r="C173" s="2">
        <v>802.11</v>
      </c>
      <c r="D173" s="1" t="s">
        <v>114</v>
      </c>
      <c r="E173" s="1" t="s">
        <v>56</v>
      </c>
      <c r="F173" s="3">
        <v>450</v>
      </c>
      <c r="G173" s="3">
        <v>450</v>
      </c>
      <c r="H173" s="1" t="s">
        <v>444</v>
      </c>
      <c r="I173" s="1" t="s">
        <v>57</v>
      </c>
    </row>
    <row r="174" spans="1:8" ht="12.75">
      <c r="A174" s="1" t="s">
        <v>118</v>
      </c>
      <c r="B174" s="1" t="s">
        <v>88</v>
      </c>
      <c r="C174" s="6">
        <v>802.15</v>
      </c>
      <c r="D174" s="1" t="s">
        <v>114</v>
      </c>
      <c r="E174" s="1" t="s">
        <v>163</v>
      </c>
      <c r="F174" s="3">
        <v>100</v>
      </c>
      <c r="G174" s="3">
        <v>100</v>
      </c>
      <c r="H174" s="1" t="s">
        <v>349</v>
      </c>
    </row>
    <row r="175" spans="1:9" ht="12.75">
      <c r="A175" s="6" t="s">
        <v>118</v>
      </c>
      <c r="B175" s="1" t="s">
        <v>120</v>
      </c>
      <c r="C175" s="2" t="s">
        <v>11</v>
      </c>
      <c r="D175" s="1" t="s">
        <v>12</v>
      </c>
      <c r="E175" s="1" t="s">
        <v>254</v>
      </c>
      <c r="F175" s="3">
        <v>16</v>
      </c>
      <c r="G175" s="3">
        <v>18</v>
      </c>
      <c r="H175" s="8" t="s">
        <v>214</v>
      </c>
      <c r="I175" s="8" t="s">
        <v>14</v>
      </c>
    </row>
    <row r="176" spans="1:9" ht="12.75">
      <c r="A176" s="1" t="s">
        <v>118</v>
      </c>
      <c r="B176" s="1" t="s">
        <v>121</v>
      </c>
      <c r="C176" s="6">
        <v>802.22</v>
      </c>
      <c r="D176" s="1" t="s">
        <v>114</v>
      </c>
      <c r="E176" s="1" t="s">
        <v>186</v>
      </c>
      <c r="F176" s="3">
        <v>210</v>
      </c>
      <c r="G176" s="3">
        <v>125</v>
      </c>
      <c r="H176" s="1" t="s">
        <v>443</v>
      </c>
      <c r="I176" s="1" t="s">
        <v>65</v>
      </c>
    </row>
    <row r="177" spans="1:9" ht="12.75">
      <c r="A177" s="6" t="s">
        <v>118</v>
      </c>
      <c r="B177" s="1" t="s">
        <v>60</v>
      </c>
      <c r="C177" s="2" t="s">
        <v>11</v>
      </c>
      <c r="D177" s="1" t="s">
        <v>41</v>
      </c>
      <c r="E177" s="1" t="s">
        <v>429</v>
      </c>
      <c r="F177" s="3">
        <v>100</v>
      </c>
      <c r="G177" s="3">
        <v>100</v>
      </c>
      <c r="H177" s="1" t="s">
        <v>443</v>
      </c>
      <c r="I177" s="6" t="s">
        <v>122</v>
      </c>
    </row>
    <row r="178" ht="12.75">
      <c r="A178" s="12" t="s">
        <v>123</v>
      </c>
    </row>
    <row r="179" spans="1:2" ht="12.75">
      <c r="A179" s="1" t="s">
        <v>94</v>
      </c>
      <c r="B179" s="1" t="s">
        <v>17</v>
      </c>
    </row>
    <row r="180" spans="1:2" ht="12.75">
      <c r="A180" s="1" t="s">
        <v>124</v>
      </c>
      <c r="B180" s="1" t="s">
        <v>125</v>
      </c>
    </row>
    <row r="181" spans="1:2" ht="12.75">
      <c r="A181" s="1" t="s">
        <v>126</v>
      </c>
      <c r="B181" s="1" t="s">
        <v>127</v>
      </c>
    </row>
    <row r="182" spans="1:2" ht="12.75">
      <c r="A182" s="1" t="s">
        <v>128</v>
      </c>
      <c r="B182" s="1" t="s">
        <v>129</v>
      </c>
    </row>
    <row r="183" spans="1:4" ht="12.75">
      <c r="A183" s="1" t="s">
        <v>130</v>
      </c>
      <c r="B183" s="1" t="s">
        <v>131</v>
      </c>
      <c r="D183" s="1" t="s">
        <v>132</v>
      </c>
    </row>
    <row r="184" spans="1:2" ht="12.75">
      <c r="A184" s="1" t="s">
        <v>133</v>
      </c>
      <c r="B184" s="1" t="s">
        <v>134</v>
      </c>
    </row>
    <row r="185" spans="1:2" ht="12.75">
      <c r="A185" s="1" t="s">
        <v>135</v>
      </c>
      <c r="B185" s="1" t="s">
        <v>136</v>
      </c>
    </row>
    <row r="186" spans="1:2" ht="12.75">
      <c r="A186" s="1" t="s">
        <v>137</v>
      </c>
      <c r="B186" s="1" t="s">
        <v>138</v>
      </c>
    </row>
    <row r="187" spans="1:2" ht="12.75">
      <c r="A187" s="1" t="s">
        <v>139</v>
      </c>
      <c r="B187" s="1" t="s">
        <v>140</v>
      </c>
    </row>
    <row r="188" spans="1:2" ht="12.75">
      <c r="A188" s="1" t="s">
        <v>141</v>
      </c>
      <c r="B188" s="1" t="s">
        <v>142</v>
      </c>
    </row>
    <row r="189" spans="1:2" ht="12.75">
      <c r="A189" s="1" t="s">
        <v>143</v>
      </c>
      <c r="B189" s="1" t="s">
        <v>144</v>
      </c>
    </row>
    <row r="190" spans="1:2" ht="12.75">
      <c r="A190" s="1" t="s">
        <v>145</v>
      </c>
      <c r="B190" s="1" t="s">
        <v>146</v>
      </c>
    </row>
    <row r="191" spans="1:2" ht="12.75">
      <c r="A191" s="1" t="s">
        <v>147</v>
      </c>
      <c r="B191" s="1" t="s">
        <v>148</v>
      </c>
    </row>
    <row r="192" spans="1:2" ht="12.75">
      <c r="A192" s="1" t="s">
        <v>14</v>
      </c>
      <c r="B192" s="1" t="s">
        <v>149</v>
      </c>
    </row>
    <row r="193" spans="1:2" ht="12.75">
      <c r="A193" s="1" t="s">
        <v>150</v>
      </c>
      <c r="B193" s="1" t="s">
        <v>151</v>
      </c>
    </row>
  </sheetData>
  <autoFilter ref="A1:IT193"/>
  <printOptions/>
  <pageMargins left="0.25" right="0.25" top="0.75" bottom="0.5" header="0.5" footer="0.5"/>
  <pageSetup horizontalDpi="300" verticalDpi="300" orientation="landscape" scale="78" r:id="rId1"/>
  <headerFooter alignWithMargins="0">
    <oddHeader>&amp;LIEEE 802 Plenary&amp;C&amp;F&amp;RMarch 2006</oddHeader>
    <oddFooter>&amp;CPage &amp;P of &amp;N</oddFooter>
  </headerFooter>
  <rowBreaks count="4" manualBreakCount="4">
    <brk id="47" max="255" man="1"/>
    <brk id="87" max="255" man="1"/>
    <brk id="133" max="255" man="1"/>
    <brk id="177" max="255" man="1"/>
  </rowBreaks>
  <colBreaks count="5" manualBreakCount="5">
    <brk id="9" max="65535" man="1"/>
    <brk id="104" max="192" man="1"/>
    <brk id="109" max="65535" man="1"/>
    <brk id="110" max="65535" man="1"/>
    <brk id="1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E44"/>
  <sheetViews>
    <sheetView view="pageBreakPreview" zoomScaleSheetLayoutView="100" workbookViewId="0" topLeftCell="A1">
      <pane xSplit="20" ySplit="17" topLeftCell="AY18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J18" sqref="J18:R19"/>
    </sheetView>
  </sheetViews>
  <sheetFormatPr defaultColWidth="9.140625" defaultRowHeight="12.75"/>
  <cols>
    <col min="1" max="1" width="11.28125" style="72" customWidth="1"/>
    <col min="2" max="2" width="5.8515625" style="23" customWidth="1"/>
    <col min="3" max="3" width="3.7109375" style="106" customWidth="1"/>
    <col min="4" max="4" width="5.57421875" style="57" customWidth="1"/>
    <col min="5" max="5" width="4.8515625" style="72" customWidth="1"/>
    <col min="6" max="6" width="5.7109375" style="23" customWidth="1"/>
    <col min="7" max="7" width="9.140625" style="73" customWidth="1"/>
    <col min="8" max="8" width="4.00390625" style="58" customWidth="1"/>
    <col min="9" max="16" width="4.00390625" style="23" customWidth="1"/>
    <col min="17" max="40" width="3.00390625" style="23" customWidth="1"/>
    <col min="41" max="41" width="18.57421875" style="110" customWidth="1"/>
    <col min="42" max="43" width="7.00390625" style="23" customWidth="1"/>
    <col min="44" max="45" width="5.28125" style="23" customWidth="1"/>
    <col min="46" max="49" width="7.00390625" style="23" customWidth="1"/>
    <col min="50" max="50" width="6.28125" style="23" customWidth="1"/>
    <col min="51" max="51" width="5.8515625" style="23" customWidth="1"/>
    <col min="52" max="55" width="7.00390625" style="23" customWidth="1"/>
    <col min="56" max="56" width="7.00390625" style="109" customWidth="1"/>
    <col min="57" max="16384" width="9.140625" style="23" customWidth="1"/>
  </cols>
  <sheetData>
    <row r="1" spans="1:56" s="24" customFormat="1" ht="12.75" customHeight="1" thickBot="1">
      <c r="A1" s="60" t="s">
        <v>266</v>
      </c>
      <c r="B1" s="61" t="s">
        <v>321</v>
      </c>
      <c r="C1" s="93"/>
      <c r="D1" s="74"/>
      <c r="E1" s="87"/>
      <c r="F1" s="88"/>
      <c r="G1" s="89"/>
      <c r="H1" s="85"/>
      <c r="I1" s="31"/>
      <c r="J1" s="31"/>
      <c r="K1" s="31"/>
      <c r="L1" s="31"/>
      <c r="M1" s="31"/>
      <c r="N1" s="31"/>
      <c r="O1" s="31"/>
      <c r="P1" s="31"/>
      <c r="Q1" s="31"/>
      <c r="R1" s="30"/>
      <c r="S1" s="30"/>
      <c r="T1" s="31"/>
      <c r="U1" s="31"/>
      <c r="V1" s="31"/>
      <c r="W1" s="156"/>
      <c r="X1" s="156"/>
      <c r="Y1" s="156"/>
      <c r="Z1" s="156"/>
      <c r="AA1" s="156"/>
      <c r="AB1" s="156"/>
      <c r="AC1" s="156"/>
      <c r="AD1" s="156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107"/>
      <c r="AP1" s="32" t="s">
        <v>267</v>
      </c>
      <c r="AQ1" s="33"/>
      <c r="AR1" s="34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5"/>
    </row>
    <row r="2" spans="1:57" s="25" customFormat="1" ht="34.5">
      <c r="A2" s="37" t="s">
        <v>268</v>
      </c>
      <c r="B2" s="38"/>
      <c r="C2" s="157" t="s">
        <v>269</v>
      </c>
      <c r="D2" s="158"/>
      <c r="E2" s="37" t="s">
        <v>270</v>
      </c>
      <c r="F2" s="39" t="s">
        <v>271</v>
      </c>
      <c r="G2" s="62" t="s">
        <v>272</v>
      </c>
      <c r="H2" s="86" t="s">
        <v>273</v>
      </c>
      <c r="I2" s="40" t="s">
        <v>274</v>
      </c>
      <c r="J2" s="40" t="s">
        <v>275</v>
      </c>
      <c r="K2" s="40" t="s">
        <v>276</v>
      </c>
      <c r="L2" s="40" t="s">
        <v>277</v>
      </c>
      <c r="M2" s="40" t="s">
        <v>278</v>
      </c>
      <c r="N2" s="40" t="s">
        <v>279</v>
      </c>
      <c r="O2" s="40" t="s">
        <v>280</v>
      </c>
      <c r="P2" s="40" t="s">
        <v>281</v>
      </c>
      <c r="Q2" s="40" t="s">
        <v>282</v>
      </c>
      <c r="R2" s="40" t="s">
        <v>283</v>
      </c>
      <c r="S2" s="40" t="s">
        <v>284</v>
      </c>
      <c r="T2" s="40" t="s">
        <v>285</v>
      </c>
      <c r="U2" s="40" t="s">
        <v>286</v>
      </c>
      <c r="V2" s="40" t="s">
        <v>287</v>
      </c>
      <c r="W2" s="40" t="s">
        <v>288</v>
      </c>
      <c r="X2" s="40" t="s">
        <v>289</v>
      </c>
      <c r="Y2" s="40" t="s">
        <v>290</v>
      </c>
      <c r="Z2" s="40" t="s">
        <v>291</v>
      </c>
      <c r="AA2" s="40" t="s">
        <v>292</v>
      </c>
      <c r="AB2" s="40" t="s">
        <v>293</v>
      </c>
      <c r="AC2" s="40" t="s">
        <v>294</v>
      </c>
      <c r="AD2" s="40" t="s">
        <v>295</v>
      </c>
      <c r="AE2" s="40" t="s">
        <v>296</v>
      </c>
      <c r="AF2" s="40" t="s">
        <v>297</v>
      </c>
      <c r="AG2" s="40" t="s">
        <v>298</v>
      </c>
      <c r="AH2" s="40" t="s">
        <v>299</v>
      </c>
      <c r="AI2" s="40" t="s">
        <v>300</v>
      </c>
      <c r="AJ2" s="40" t="s">
        <v>301</v>
      </c>
      <c r="AK2" s="40" t="s">
        <v>302</v>
      </c>
      <c r="AL2" s="40" t="s">
        <v>303</v>
      </c>
      <c r="AM2" s="40" t="s">
        <v>304</v>
      </c>
      <c r="AN2" s="45" t="s">
        <v>305</v>
      </c>
      <c r="AO2" s="111"/>
      <c r="AP2" s="42" t="s">
        <v>306</v>
      </c>
      <c r="AQ2" s="39" t="s">
        <v>307</v>
      </c>
      <c r="AR2" s="157" t="s">
        <v>308</v>
      </c>
      <c r="AS2" s="157"/>
      <c r="AT2" s="157"/>
      <c r="AU2" s="157" t="s">
        <v>309</v>
      </c>
      <c r="AV2" s="157"/>
      <c r="AW2" s="157"/>
      <c r="AX2" s="152" t="s">
        <v>310</v>
      </c>
      <c r="AY2" s="152" t="s">
        <v>311</v>
      </c>
      <c r="AZ2" s="152" t="s">
        <v>142</v>
      </c>
      <c r="BA2" s="154" t="s">
        <v>312</v>
      </c>
      <c r="BB2" s="152" t="s">
        <v>127</v>
      </c>
      <c r="BC2" s="154" t="s">
        <v>313</v>
      </c>
      <c r="BD2" s="150" t="s">
        <v>314</v>
      </c>
      <c r="BE2" s="28"/>
    </row>
    <row r="3" spans="1:57" s="24" customFormat="1" ht="13.5" thickBot="1">
      <c r="A3" s="41"/>
      <c r="B3" s="26"/>
      <c r="C3" s="94"/>
      <c r="D3" s="75"/>
      <c r="E3" s="41"/>
      <c r="F3" s="26"/>
      <c r="G3" s="46"/>
      <c r="H3" s="43"/>
      <c r="I3" s="27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27"/>
      <c r="AN3" s="46"/>
      <c r="AO3" s="112"/>
      <c r="AP3" s="43"/>
      <c r="AQ3" s="27"/>
      <c r="AR3" s="27" t="s">
        <v>315</v>
      </c>
      <c r="AS3" s="27" t="s">
        <v>316</v>
      </c>
      <c r="AT3" s="27" t="s">
        <v>317</v>
      </c>
      <c r="AU3" s="27" t="s">
        <v>318</v>
      </c>
      <c r="AV3" s="27" t="s">
        <v>319</v>
      </c>
      <c r="AW3" s="27" t="s">
        <v>320</v>
      </c>
      <c r="AX3" s="153"/>
      <c r="AY3" s="153"/>
      <c r="AZ3" s="153"/>
      <c r="BA3" s="155"/>
      <c r="BB3" s="153"/>
      <c r="BC3" s="155"/>
      <c r="BD3" s="151"/>
      <c r="BE3" s="29"/>
    </row>
    <row r="4" spans="1:56" s="36" customFormat="1" ht="12.75">
      <c r="A4" s="171" t="s">
        <v>203</v>
      </c>
      <c r="B4" s="139">
        <v>1900</v>
      </c>
      <c r="C4" s="95" t="s">
        <v>204</v>
      </c>
      <c r="D4" s="76">
        <v>130</v>
      </c>
      <c r="E4" s="90" t="s">
        <v>145</v>
      </c>
      <c r="G4" s="91"/>
      <c r="H4" s="122"/>
      <c r="I4" s="12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3"/>
      <c r="V4" s="53"/>
      <c r="W4" s="53"/>
      <c r="X4" s="53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123"/>
      <c r="AN4" s="123"/>
      <c r="AO4" s="113"/>
      <c r="BD4" s="108"/>
    </row>
    <row r="5" spans="1:56" ht="12.75">
      <c r="A5" s="171"/>
      <c r="B5" s="139"/>
      <c r="C5" s="96" t="s">
        <v>205</v>
      </c>
      <c r="D5" s="77">
        <v>70</v>
      </c>
      <c r="E5" s="90" t="s">
        <v>145</v>
      </c>
      <c r="H5" s="56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BD5" s="108"/>
    </row>
    <row r="6" spans="1:56" ht="12.75">
      <c r="A6" s="171"/>
      <c r="B6" s="139"/>
      <c r="C6" s="96" t="s">
        <v>381</v>
      </c>
      <c r="D6" s="77">
        <v>100</v>
      </c>
      <c r="E6" s="90" t="s">
        <v>145</v>
      </c>
      <c r="H6" s="56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BD6" s="108"/>
    </row>
    <row r="7" spans="1:56" ht="12.75">
      <c r="A7" s="171"/>
      <c r="B7" s="139"/>
      <c r="C7" s="133" t="s">
        <v>206</v>
      </c>
      <c r="D7" s="134"/>
      <c r="E7" s="63" t="s">
        <v>324</v>
      </c>
      <c r="H7" s="56"/>
      <c r="I7" s="52"/>
      <c r="J7" s="52"/>
      <c r="K7" s="52"/>
      <c r="L7" s="52"/>
      <c r="M7" s="52"/>
      <c r="N7" s="52"/>
      <c r="O7" s="52"/>
      <c r="P7" s="53"/>
      <c r="Q7" s="53"/>
      <c r="R7" s="53"/>
      <c r="S7" s="52"/>
      <c r="T7" s="52"/>
      <c r="U7" s="53"/>
      <c r="V7" s="53"/>
      <c r="W7" s="53"/>
      <c r="X7" s="53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BD7" s="108"/>
    </row>
    <row r="8" spans="1:56" ht="12.75">
      <c r="A8" s="171"/>
      <c r="B8" s="139"/>
      <c r="C8" s="96" t="s">
        <v>383</v>
      </c>
      <c r="D8" s="77">
        <v>300</v>
      </c>
      <c r="E8" s="90" t="s">
        <v>145</v>
      </c>
      <c r="H8" s="56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Q8" s="117"/>
      <c r="BD8" s="108"/>
    </row>
    <row r="9" spans="1:56" ht="22.5">
      <c r="A9" s="171"/>
      <c r="B9" s="139"/>
      <c r="C9" s="96" t="s">
        <v>384</v>
      </c>
      <c r="D9" s="77">
        <v>250</v>
      </c>
      <c r="E9" s="90" t="s">
        <v>145</v>
      </c>
      <c r="G9" s="118" t="s">
        <v>397</v>
      </c>
      <c r="H9" s="56"/>
      <c r="I9" s="52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52"/>
      <c r="AC9" s="52"/>
      <c r="AD9" s="52"/>
      <c r="AE9" s="52"/>
      <c r="AF9" s="54"/>
      <c r="AG9" s="54"/>
      <c r="AH9" s="54"/>
      <c r="AI9" s="54"/>
      <c r="AJ9" s="52"/>
      <c r="AK9" s="52"/>
      <c r="AL9" s="52"/>
      <c r="AM9" s="52"/>
      <c r="AN9" s="52"/>
      <c r="BD9" s="108"/>
    </row>
    <row r="10" spans="1:56" ht="12.75">
      <c r="A10" s="171"/>
      <c r="B10" s="139"/>
      <c r="C10" s="133" t="s">
        <v>207</v>
      </c>
      <c r="D10" s="134"/>
      <c r="E10" s="63" t="s">
        <v>324</v>
      </c>
      <c r="H10" s="56"/>
      <c r="I10" s="52"/>
      <c r="J10" s="52"/>
      <c r="K10" s="52"/>
      <c r="L10" s="52"/>
      <c r="M10" s="52"/>
      <c r="N10" s="52"/>
      <c r="O10" s="52"/>
      <c r="P10" s="53"/>
      <c r="Q10" s="53"/>
      <c r="R10" s="53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BD10" s="108"/>
    </row>
    <row r="11" spans="1:56" ht="12.75">
      <c r="A11" s="171"/>
      <c r="B11" s="139"/>
      <c r="C11" s="96" t="s">
        <v>385</v>
      </c>
      <c r="D11" s="77">
        <v>100</v>
      </c>
      <c r="E11" s="63" t="s">
        <v>145</v>
      </c>
      <c r="H11" s="56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BD11" s="108"/>
    </row>
    <row r="12" spans="1:56" ht="12.75">
      <c r="A12" s="171"/>
      <c r="B12" s="139"/>
      <c r="C12" s="96" t="s">
        <v>386</v>
      </c>
      <c r="D12" s="77">
        <v>100</v>
      </c>
      <c r="E12" s="63" t="s">
        <v>145</v>
      </c>
      <c r="H12" s="56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BD12" s="108"/>
    </row>
    <row r="13" spans="1:56" ht="12.75">
      <c r="A13" s="171"/>
      <c r="B13" s="139"/>
      <c r="C13" s="96" t="s">
        <v>387</v>
      </c>
      <c r="D13" s="77">
        <v>100</v>
      </c>
      <c r="E13" s="63" t="s">
        <v>145</v>
      </c>
      <c r="H13" s="56"/>
      <c r="I13" s="52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BD13" s="108"/>
    </row>
    <row r="14" spans="1:40" ht="12.75">
      <c r="A14" s="131" t="s">
        <v>208</v>
      </c>
      <c r="B14" s="159">
        <v>540</v>
      </c>
      <c r="C14" s="97" t="s">
        <v>204</v>
      </c>
      <c r="D14" s="78">
        <v>50</v>
      </c>
      <c r="E14" s="64" t="s">
        <v>145</v>
      </c>
      <c r="H14" s="56"/>
      <c r="I14" s="52"/>
      <c r="S14" s="128"/>
      <c r="T14" s="128"/>
      <c r="U14" s="128"/>
      <c r="V14" s="128"/>
      <c r="W14" s="128"/>
      <c r="X14" s="128"/>
      <c r="Y14" s="128"/>
      <c r="Z14" s="128"/>
      <c r="AA14" s="128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</row>
    <row r="15" spans="1:56" ht="12.75">
      <c r="A15" s="131"/>
      <c r="B15" s="159"/>
      <c r="C15" s="97" t="s">
        <v>205</v>
      </c>
      <c r="D15" s="78">
        <v>30</v>
      </c>
      <c r="E15" s="64" t="s">
        <v>145</v>
      </c>
      <c r="H15" s="56"/>
      <c r="I15" s="52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BD15" s="108">
        <f>D15/5+2</f>
        <v>8</v>
      </c>
    </row>
    <row r="16" spans="1:56" ht="12.75">
      <c r="A16" s="131"/>
      <c r="B16" s="159"/>
      <c r="C16" s="97" t="s">
        <v>381</v>
      </c>
      <c r="D16" s="78">
        <v>30</v>
      </c>
      <c r="E16" s="64" t="s">
        <v>145</v>
      </c>
      <c r="H16" s="56"/>
      <c r="I16" s="52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BD16" s="108">
        <f>D16/5+2</f>
        <v>8</v>
      </c>
    </row>
    <row r="17" spans="1:56" ht="12.75">
      <c r="A17" s="131"/>
      <c r="B17" s="159"/>
      <c r="C17" s="135" t="s">
        <v>209</v>
      </c>
      <c r="D17" s="136"/>
      <c r="E17" s="64"/>
      <c r="H17" s="56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BD17" s="108"/>
    </row>
    <row r="18" spans="1:56" ht="22.5">
      <c r="A18" s="131"/>
      <c r="B18" s="159"/>
      <c r="C18" s="97" t="s">
        <v>383</v>
      </c>
      <c r="D18" s="78">
        <v>50</v>
      </c>
      <c r="E18" s="64" t="s">
        <v>145</v>
      </c>
      <c r="H18" s="56"/>
      <c r="I18" s="52"/>
      <c r="J18" s="220">
        <v>802.15</v>
      </c>
      <c r="K18" s="221"/>
      <c r="L18" s="221"/>
      <c r="M18" s="221"/>
      <c r="N18" s="221"/>
      <c r="O18" s="221"/>
      <c r="P18" s="221"/>
      <c r="Q18" s="221"/>
      <c r="R18" s="22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110" t="str">
        <f>Overview!E174</f>
        <v>SR+HT4+TM+PM+LCD+SB</v>
      </c>
      <c r="AP18" s="23">
        <v>1</v>
      </c>
      <c r="AQ18" s="23" t="s">
        <v>395</v>
      </c>
      <c r="AS18" s="23">
        <v>1</v>
      </c>
      <c r="AU18" s="23">
        <v>1</v>
      </c>
      <c r="AV18" s="23">
        <v>1</v>
      </c>
      <c r="AW18" s="23">
        <v>1</v>
      </c>
      <c r="AX18" s="23">
        <v>1</v>
      </c>
      <c r="AZ18" s="23">
        <v>1</v>
      </c>
      <c r="BD18" s="108">
        <f>D14/5+2</f>
        <v>12</v>
      </c>
    </row>
    <row r="19" spans="1:56" ht="12.75">
      <c r="A19" s="131"/>
      <c r="B19" s="159"/>
      <c r="C19" s="97" t="s">
        <v>384</v>
      </c>
      <c r="D19" s="78">
        <v>60</v>
      </c>
      <c r="E19" s="64" t="s">
        <v>145</v>
      </c>
      <c r="H19" s="56"/>
      <c r="I19" s="52"/>
      <c r="J19" s="226"/>
      <c r="K19" s="227"/>
      <c r="L19" s="227"/>
      <c r="M19" s="227"/>
      <c r="N19" s="227"/>
      <c r="O19" s="227"/>
      <c r="P19" s="227"/>
      <c r="Q19" s="227"/>
      <c r="R19" s="228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BD19" s="108"/>
    </row>
    <row r="20" spans="1:56" ht="12.75">
      <c r="A20" s="131"/>
      <c r="B20" s="159"/>
      <c r="C20" s="97" t="s">
        <v>385</v>
      </c>
      <c r="D20" s="78">
        <v>30</v>
      </c>
      <c r="E20" s="64" t="s">
        <v>325</v>
      </c>
      <c r="F20" s="234"/>
      <c r="G20" s="235" t="s">
        <v>393</v>
      </c>
      <c r="H20" s="229"/>
      <c r="I20" s="230"/>
      <c r="J20" s="231">
        <v>802.18</v>
      </c>
      <c r="K20" s="232"/>
      <c r="L20" s="232"/>
      <c r="M20" s="232"/>
      <c r="N20" s="232"/>
      <c r="O20" s="232"/>
      <c r="P20" s="232"/>
      <c r="Q20" s="233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110" t="str">
        <f>Overview!E28</f>
        <v>US20+LCD+XV+10XC</v>
      </c>
      <c r="AR20" s="23">
        <v>1</v>
      </c>
      <c r="BD20" s="108">
        <f>D20/5+2</f>
        <v>8</v>
      </c>
    </row>
    <row r="21" spans="1:56" ht="12.75">
      <c r="A21" s="131"/>
      <c r="B21" s="159"/>
      <c r="C21" s="97" t="s">
        <v>386</v>
      </c>
      <c r="D21" s="78">
        <v>70</v>
      </c>
      <c r="E21" s="64"/>
      <c r="H21" s="56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BD21" s="108">
        <f>D21/5+2</f>
        <v>16</v>
      </c>
    </row>
    <row r="22" spans="1:56" ht="12.75">
      <c r="A22" s="164" t="s">
        <v>210</v>
      </c>
      <c r="B22" s="165">
        <v>120</v>
      </c>
      <c r="C22" s="98" t="s">
        <v>204</v>
      </c>
      <c r="D22" s="79">
        <v>30</v>
      </c>
      <c r="E22" s="65" t="s">
        <v>145</v>
      </c>
      <c r="H22" s="56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130"/>
      <c r="AH22" s="130"/>
      <c r="AI22" s="52"/>
      <c r="AJ22" s="52"/>
      <c r="AK22" s="52"/>
      <c r="AL22" s="52"/>
      <c r="AM22" s="52"/>
      <c r="AN22" s="52"/>
      <c r="BD22" s="108"/>
    </row>
    <row r="23" spans="1:56" ht="12.75">
      <c r="A23" s="164"/>
      <c r="B23" s="165"/>
      <c r="C23" s="98" t="s">
        <v>205</v>
      </c>
      <c r="D23" s="79">
        <v>20</v>
      </c>
      <c r="E23" s="65" t="s">
        <v>145</v>
      </c>
      <c r="H23" s="56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BD23" s="108"/>
    </row>
    <row r="24" spans="1:56" ht="12.75">
      <c r="A24" s="164"/>
      <c r="B24" s="165"/>
      <c r="C24" s="98" t="s">
        <v>381</v>
      </c>
      <c r="D24" s="79">
        <v>20</v>
      </c>
      <c r="E24" s="65" t="s">
        <v>145</v>
      </c>
      <c r="H24" s="56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BD24" s="108"/>
    </row>
    <row r="25" spans="1:56" ht="12.75">
      <c r="A25" s="167" t="s">
        <v>211</v>
      </c>
      <c r="B25" s="166">
        <v>120</v>
      </c>
      <c r="C25" s="99" t="s">
        <v>204</v>
      </c>
      <c r="D25" s="80">
        <v>30</v>
      </c>
      <c r="E25" s="66" t="s">
        <v>145</v>
      </c>
      <c r="H25" s="56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BD25" s="108"/>
    </row>
    <row r="26" spans="1:56" ht="12.75">
      <c r="A26" s="167"/>
      <c r="B26" s="166"/>
      <c r="C26" s="99" t="s">
        <v>205</v>
      </c>
      <c r="D26" s="80">
        <v>20</v>
      </c>
      <c r="E26" s="66" t="s">
        <v>145</v>
      </c>
      <c r="H26" s="56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BD26" s="108"/>
    </row>
    <row r="27" spans="1:56" ht="12.75">
      <c r="A27" s="160" t="s">
        <v>212</v>
      </c>
      <c r="B27" s="161">
        <v>80</v>
      </c>
      <c r="C27" s="100" t="s">
        <v>204</v>
      </c>
      <c r="D27" s="168" t="s">
        <v>122</v>
      </c>
      <c r="E27" s="169"/>
      <c r="H27" s="144" t="s">
        <v>344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6"/>
      <c r="AO27" s="114"/>
      <c r="BD27" s="108">
        <v>12</v>
      </c>
    </row>
    <row r="28" spans="1:56" ht="12.75">
      <c r="A28" s="160"/>
      <c r="B28" s="161"/>
      <c r="C28" s="100" t="s">
        <v>205</v>
      </c>
      <c r="D28" s="170"/>
      <c r="E28" s="142"/>
      <c r="H28" s="147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9"/>
      <c r="AO28" s="114"/>
      <c r="BD28" s="108"/>
    </row>
    <row r="29" spans="1:56" ht="22.5">
      <c r="A29" s="163" t="s">
        <v>213</v>
      </c>
      <c r="B29" s="162">
        <v>999</v>
      </c>
      <c r="C29" s="101">
        <v>1</v>
      </c>
      <c r="D29" s="81">
        <v>70</v>
      </c>
      <c r="E29" s="67" t="s">
        <v>145</v>
      </c>
      <c r="H29" s="56"/>
      <c r="I29" s="52"/>
      <c r="J29" s="220">
        <v>802.22</v>
      </c>
      <c r="K29" s="221"/>
      <c r="L29" s="221"/>
      <c r="M29" s="221"/>
      <c r="N29" s="221"/>
      <c r="O29" s="221"/>
      <c r="P29" s="221"/>
      <c r="Q29" s="222"/>
      <c r="R29" s="52"/>
      <c r="S29" s="52"/>
      <c r="T29" s="208" t="s">
        <v>430</v>
      </c>
      <c r="U29" s="209"/>
      <c r="V29" s="209"/>
      <c r="W29" s="209"/>
      <c r="X29" s="209"/>
      <c r="Y29" s="209"/>
      <c r="Z29" s="209"/>
      <c r="AA29" s="209"/>
      <c r="AB29" s="209"/>
      <c r="AC29" s="210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110" t="str">
        <f>Overview!E171</f>
        <v>SR+HT4+TM+FM+LCD+XV</v>
      </c>
      <c r="AP29" s="23">
        <v>1</v>
      </c>
      <c r="AQ29" s="23" t="s">
        <v>395</v>
      </c>
      <c r="AS29" s="23">
        <v>1</v>
      </c>
      <c r="AU29" s="23">
        <v>1</v>
      </c>
      <c r="AV29" s="23">
        <v>1</v>
      </c>
      <c r="AX29" s="23">
        <v>1</v>
      </c>
      <c r="BD29" s="108">
        <f aca="true" t="shared" si="0" ref="BD29:BD38">D29/5+2</f>
        <v>16</v>
      </c>
    </row>
    <row r="30" spans="1:56" ht="12.75">
      <c r="A30" s="163"/>
      <c r="B30" s="162"/>
      <c r="C30" s="101">
        <v>2</v>
      </c>
      <c r="D30" s="81">
        <v>70</v>
      </c>
      <c r="E30" s="67" t="s">
        <v>145</v>
      </c>
      <c r="H30" s="56"/>
      <c r="I30" s="52"/>
      <c r="J30" s="226"/>
      <c r="K30" s="227"/>
      <c r="L30" s="227"/>
      <c r="M30" s="227"/>
      <c r="N30" s="227"/>
      <c r="O30" s="227"/>
      <c r="P30" s="227"/>
      <c r="Q30" s="228"/>
      <c r="R30" s="52"/>
      <c r="S30" s="52"/>
      <c r="T30" s="211"/>
      <c r="U30" s="212"/>
      <c r="V30" s="212"/>
      <c r="W30" s="212"/>
      <c r="X30" s="212"/>
      <c r="Y30" s="212"/>
      <c r="Z30" s="212"/>
      <c r="AA30" s="212"/>
      <c r="AB30" s="212"/>
      <c r="AC30" s="213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BD30" s="108">
        <f t="shared" si="0"/>
        <v>16</v>
      </c>
    </row>
    <row r="31" spans="1:56" ht="12.75">
      <c r="A31" s="163"/>
      <c r="B31" s="162"/>
      <c r="C31" s="101">
        <v>3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BD31" s="108"/>
    </row>
    <row r="32" spans="1:56" ht="12.75">
      <c r="A32" s="163"/>
      <c r="B32" s="162"/>
      <c r="C32" s="137" t="s">
        <v>209</v>
      </c>
      <c r="D32" s="138"/>
      <c r="E32" s="67"/>
      <c r="H32" s="56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BD32" s="108"/>
    </row>
    <row r="33" spans="1:56" ht="22.5">
      <c r="A33" s="163"/>
      <c r="B33" s="162"/>
      <c r="C33" s="101">
        <v>4</v>
      </c>
      <c r="D33" s="81">
        <v>125</v>
      </c>
      <c r="E33" s="67" t="s">
        <v>145</v>
      </c>
      <c r="H33" s="56"/>
      <c r="I33" s="52"/>
      <c r="J33" s="220">
        <v>802.11</v>
      </c>
      <c r="K33" s="221"/>
      <c r="L33" s="221"/>
      <c r="M33" s="221"/>
      <c r="N33" s="221"/>
      <c r="O33" s="221"/>
      <c r="P33" s="221"/>
      <c r="Q33" s="221"/>
      <c r="R33" s="222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52"/>
      <c r="AE33" s="52"/>
      <c r="AF33" s="51"/>
      <c r="AG33" s="51"/>
      <c r="AH33" s="51"/>
      <c r="AI33" s="51"/>
      <c r="AJ33" s="51"/>
      <c r="AK33" s="52"/>
      <c r="AL33" s="52"/>
      <c r="AM33" s="52"/>
      <c r="AN33" s="52"/>
      <c r="AO33" s="110" t="str">
        <f>Overview!E173</f>
        <v>SR+HT4+TM+PM+2FM+2LCD+SB+DA</v>
      </c>
      <c r="AP33" s="23">
        <v>2</v>
      </c>
      <c r="AQ33" s="23" t="s">
        <v>395</v>
      </c>
      <c r="AS33" s="23">
        <v>1</v>
      </c>
      <c r="AU33" s="23">
        <v>1</v>
      </c>
      <c r="AV33" s="23">
        <v>2</v>
      </c>
      <c r="AW33" s="23">
        <v>2</v>
      </c>
      <c r="AX33" s="23">
        <v>1</v>
      </c>
      <c r="AY33" s="23">
        <v>1</v>
      </c>
      <c r="AZ33" s="23">
        <v>1</v>
      </c>
      <c r="BD33" s="108">
        <f t="shared" si="0"/>
        <v>27</v>
      </c>
    </row>
    <row r="34" spans="1:56" ht="12.75">
      <c r="A34" s="163"/>
      <c r="B34" s="162"/>
      <c r="C34" s="137" t="s">
        <v>209</v>
      </c>
      <c r="D34" s="138"/>
      <c r="E34" s="67"/>
      <c r="H34" s="56"/>
      <c r="I34" s="52"/>
      <c r="J34" s="223"/>
      <c r="K34" s="224"/>
      <c r="L34" s="224"/>
      <c r="M34" s="224"/>
      <c r="N34" s="224"/>
      <c r="O34" s="224"/>
      <c r="P34" s="224"/>
      <c r="Q34" s="224"/>
      <c r="R34" s="225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BD34" s="108">
        <f t="shared" si="0"/>
        <v>2</v>
      </c>
    </row>
    <row r="35" spans="1:56" ht="12.75">
      <c r="A35" s="163"/>
      <c r="B35" s="162"/>
      <c r="C35" s="101">
        <v>5</v>
      </c>
      <c r="D35" s="81">
        <v>60</v>
      </c>
      <c r="E35" s="67" t="s">
        <v>145</v>
      </c>
      <c r="H35" s="56"/>
      <c r="I35" s="52"/>
      <c r="J35" s="223"/>
      <c r="K35" s="224"/>
      <c r="L35" s="224"/>
      <c r="M35" s="224"/>
      <c r="N35" s="224"/>
      <c r="O35" s="224"/>
      <c r="P35" s="224"/>
      <c r="Q35" s="224"/>
      <c r="R35" s="225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BD35" s="108">
        <f t="shared" si="0"/>
        <v>14</v>
      </c>
    </row>
    <row r="36" spans="1:56" ht="12.75">
      <c r="A36" s="163"/>
      <c r="B36" s="162"/>
      <c r="C36" s="101">
        <v>6</v>
      </c>
      <c r="D36" s="81">
        <v>60</v>
      </c>
      <c r="E36" s="67" t="s">
        <v>145</v>
      </c>
      <c r="H36" s="56"/>
      <c r="I36" s="52"/>
      <c r="J36" s="223"/>
      <c r="K36" s="224"/>
      <c r="L36" s="224"/>
      <c r="M36" s="224"/>
      <c r="N36" s="224"/>
      <c r="O36" s="224"/>
      <c r="P36" s="224"/>
      <c r="Q36" s="224"/>
      <c r="R36" s="225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BD36" s="108">
        <f t="shared" si="0"/>
        <v>14</v>
      </c>
    </row>
    <row r="37" spans="1:56" ht="12.75">
      <c r="A37" s="163"/>
      <c r="B37" s="162"/>
      <c r="C37" s="101">
        <v>7</v>
      </c>
      <c r="D37" s="81">
        <v>70</v>
      </c>
      <c r="E37" s="67" t="s">
        <v>145</v>
      </c>
      <c r="H37" s="56"/>
      <c r="I37" s="52"/>
      <c r="J37" s="226"/>
      <c r="K37" s="227"/>
      <c r="L37" s="227"/>
      <c r="M37" s="227"/>
      <c r="N37" s="227"/>
      <c r="O37" s="227"/>
      <c r="P37" s="227"/>
      <c r="Q37" s="227"/>
      <c r="R37" s="228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BD37" s="108">
        <f t="shared" si="0"/>
        <v>16</v>
      </c>
    </row>
    <row r="38" spans="1:56" ht="12.75">
      <c r="A38" s="68" t="s">
        <v>214</v>
      </c>
      <c r="B38" s="47"/>
      <c r="C38" s="102"/>
      <c r="D38" s="55">
        <v>16</v>
      </c>
      <c r="E38" s="68" t="s">
        <v>94</v>
      </c>
      <c r="G38" s="73" t="s">
        <v>382</v>
      </c>
      <c r="H38" s="56"/>
      <c r="I38" s="52"/>
      <c r="J38" s="183" t="s">
        <v>323</v>
      </c>
      <c r="K38" s="184"/>
      <c r="L38" s="184"/>
      <c r="M38" s="184"/>
      <c r="N38" s="184"/>
      <c r="O38" s="184"/>
      <c r="P38" s="184"/>
      <c r="Q38" s="184"/>
      <c r="R38" s="184"/>
      <c r="S38" s="185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15"/>
      <c r="AR38" s="23">
        <v>1</v>
      </c>
      <c r="BA38" s="23">
        <v>1</v>
      </c>
      <c r="BD38" s="108">
        <f t="shared" si="0"/>
        <v>5.2</v>
      </c>
    </row>
    <row r="39" spans="1:56" ht="12.75">
      <c r="A39" s="69" t="s">
        <v>215</v>
      </c>
      <c r="B39" s="48"/>
      <c r="C39" s="103"/>
      <c r="D39" s="82">
        <v>16</v>
      </c>
      <c r="E39" s="69" t="s">
        <v>94</v>
      </c>
      <c r="G39" s="73" t="s">
        <v>358</v>
      </c>
      <c r="H39" s="56"/>
      <c r="I39" s="52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BD39" s="108"/>
    </row>
    <row r="40" spans="1:56" ht="12.75">
      <c r="A40" s="70" t="s">
        <v>216</v>
      </c>
      <c r="B40" s="49"/>
      <c r="C40" s="104"/>
      <c r="D40" s="83">
        <v>16</v>
      </c>
      <c r="E40" s="70" t="s">
        <v>94</v>
      </c>
      <c r="G40" s="57"/>
      <c r="H40" s="130"/>
      <c r="I40" s="130"/>
      <c r="J40" s="52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BD40" s="108"/>
    </row>
    <row r="41" spans="1:40" ht="12.75">
      <c r="A41" s="143" t="s">
        <v>394</v>
      </c>
      <c r="B41" s="50"/>
      <c r="C41" s="105" t="s">
        <v>204</v>
      </c>
      <c r="D41" s="84">
        <v>10</v>
      </c>
      <c r="E41" s="71"/>
      <c r="H41" s="56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</row>
    <row r="42" spans="1:40" ht="12.75">
      <c r="A42" s="132"/>
      <c r="B42" s="50"/>
      <c r="C42" s="105" t="s">
        <v>205</v>
      </c>
      <c r="D42" s="84">
        <v>10</v>
      </c>
      <c r="E42" s="71"/>
      <c r="H42" s="56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</row>
    <row r="43" spans="1:56" ht="12.75">
      <c r="A43" s="72" t="s">
        <v>342</v>
      </c>
      <c r="H43" s="172" t="s">
        <v>343</v>
      </c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4"/>
      <c r="AO43" s="116"/>
      <c r="BD43" s="109">
        <v>6</v>
      </c>
    </row>
    <row r="44" spans="8:56" ht="12.75">
      <c r="H44" s="56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23" t="s">
        <v>322</v>
      </c>
      <c r="AP44" s="109">
        <f>SUM(AP3:AP43)</f>
        <v>4</v>
      </c>
      <c r="AQ44" s="109"/>
      <c r="AR44" s="109">
        <f aca="true" t="shared" si="1" ref="AR44:BD44">SUM(AR3:AR43)</f>
        <v>2</v>
      </c>
      <c r="AS44" s="109">
        <f t="shared" si="1"/>
        <v>3</v>
      </c>
      <c r="AT44" s="109">
        <f t="shared" si="1"/>
        <v>0</v>
      </c>
      <c r="AU44" s="109">
        <f t="shared" si="1"/>
        <v>3</v>
      </c>
      <c r="AV44" s="109">
        <f t="shared" si="1"/>
        <v>4</v>
      </c>
      <c r="AW44" s="109">
        <f t="shared" si="1"/>
        <v>3</v>
      </c>
      <c r="AX44" s="109">
        <f t="shared" si="1"/>
        <v>3</v>
      </c>
      <c r="AY44" s="109">
        <f t="shared" si="1"/>
        <v>1</v>
      </c>
      <c r="AZ44" s="109">
        <f t="shared" si="1"/>
        <v>2</v>
      </c>
      <c r="BA44" s="109">
        <f t="shared" si="1"/>
        <v>1</v>
      </c>
      <c r="BB44" s="109">
        <f t="shared" si="1"/>
        <v>0</v>
      </c>
      <c r="BC44" s="109">
        <f t="shared" si="1"/>
        <v>0</v>
      </c>
      <c r="BD44" s="109">
        <f t="shared" si="1"/>
        <v>180.2</v>
      </c>
    </row>
  </sheetData>
  <mergeCells count="38">
    <mergeCell ref="D27:E28"/>
    <mergeCell ref="J18:R19"/>
    <mergeCell ref="H43:AN43"/>
    <mergeCell ref="J38:S38"/>
    <mergeCell ref="A41:A42"/>
    <mergeCell ref="C7:D7"/>
    <mergeCell ref="C10:D10"/>
    <mergeCell ref="C17:D17"/>
    <mergeCell ref="C34:D34"/>
    <mergeCell ref="C32:D32"/>
    <mergeCell ref="B4:B13"/>
    <mergeCell ref="A14:A21"/>
    <mergeCell ref="A4:A13"/>
    <mergeCell ref="A22:A24"/>
    <mergeCell ref="B22:B24"/>
    <mergeCell ref="B25:B26"/>
    <mergeCell ref="A25:A26"/>
    <mergeCell ref="B14:B21"/>
    <mergeCell ref="A27:A28"/>
    <mergeCell ref="B27:B28"/>
    <mergeCell ref="B29:B37"/>
    <mergeCell ref="A29:A37"/>
    <mergeCell ref="W1:AD1"/>
    <mergeCell ref="C2:D2"/>
    <mergeCell ref="AR2:AT2"/>
    <mergeCell ref="AU2:AW2"/>
    <mergeCell ref="T29:AC30"/>
    <mergeCell ref="H27:AN28"/>
    <mergeCell ref="BD2:BD3"/>
    <mergeCell ref="AX2:AX3"/>
    <mergeCell ref="AY2:AY3"/>
    <mergeCell ref="BB2:BB3"/>
    <mergeCell ref="BC2:BC3"/>
    <mergeCell ref="AZ2:AZ3"/>
    <mergeCell ref="BA2:BA3"/>
    <mergeCell ref="J29:Q30"/>
    <mergeCell ref="J20:Q20"/>
    <mergeCell ref="J33:R37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March Plenary&amp;C&amp;A</oddHeader>
    <oddFooter>&amp;L&amp;F&amp;CPage &amp;P</oddFooter>
  </headerFooter>
  <colBreaks count="1" manualBreakCount="1">
    <brk id="40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E44"/>
  <sheetViews>
    <sheetView view="pageBreakPreview" zoomScaleSheetLayoutView="100" workbookViewId="0" topLeftCell="A1">
      <pane xSplit="20" ySplit="17" topLeftCell="AY18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H43" sqref="H43:AN43"/>
    </sheetView>
  </sheetViews>
  <sheetFormatPr defaultColWidth="9.140625" defaultRowHeight="12.75"/>
  <cols>
    <col min="1" max="1" width="11.28125" style="72" customWidth="1"/>
    <col min="2" max="2" width="5.8515625" style="23" customWidth="1"/>
    <col min="3" max="3" width="3.7109375" style="106" customWidth="1"/>
    <col min="4" max="4" width="5.57421875" style="57" customWidth="1"/>
    <col min="5" max="5" width="4.8515625" style="72" customWidth="1"/>
    <col min="6" max="6" width="5.7109375" style="23" customWidth="1"/>
    <col min="7" max="7" width="9.140625" style="73" customWidth="1"/>
    <col min="8" max="8" width="4.00390625" style="58" customWidth="1"/>
    <col min="9" max="16" width="4.00390625" style="23" customWidth="1"/>
    <col min="17" max="40" width="3.00390625" style="23" customWidth="1"/>
    <col min="41" max="41" width="18.57421875" style="110" customWidth="1"/>
    <col min="42" max="43" width="7.00390625" style="23" customWidth="1"/>
    <col min="44" max="45" width="5.28125" style="23" customWidth="1"/>
    <col min="46" max="49" width="7.00390625" style="23" customWidth="1"/>
    <col min="50" max="50" width="6.28125" style="23" customWidth="1"/>
    <col min="51" max="51" width="5.8515625" style="23" customWidth="1"/>
    <col min="52" max="55" width="7.00390625" style="23" customWidth="1"/>
    <col min="56" max="56" width="7.00390625" style="109" customWidth="1"/>
    <col min="57" max="16384" width="9.140625" style="23" customWidth="1"/>
  </cols>
  <sheetData>
    <row r="1" spans="1:56" s="24" customFormat="1" ht="12.75" customHeight="1" thickBot="1">
      <c r="A1" s="60" t="s">
        <v>266</v>
      </c>
      <c r="B1" s="61" t="s">
        <v>321</v>
      </c>
      <c r="C1" s="93"/>
      <c r="D1" s="74"/>
      <c r="E1" s="87"/>
      <c r="F1" s="88"/>
      <c r="G1" s="89"/>
      <c r="H1" s="85"/>
      <c r="I1" s="31"/>
      <c r="J1" s="31"/>
      <c r="K1" s="31"/>
      <c r="L1" s="31"/>
      <c r="M1" s="31"/>
      <c r="N1" s="31"/>
      <c r="O1" s="31"/>
      <c r="P1" s="31"/>
      <c r="Q1" s="31"/>
      <c r="R1" s="30"/>
      <c r="S1" s="30"/>
      <c r="T1" s="31"/>
      <c r="U1" s="31"/>
      <c r="V1" s="31"/>
      <c r="W1" s="156"/>
      <c r="X1" s="156"/>
      <c r="Y1" s="156"/>
      <c r="Z1" s="156"/>
      <c r="AA1" s="156"/>
      <c r="AB1" s="156"/>
      <c r="AC1" s="156"/>
      <c r="AD1" s="156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107"/>
      <c r="AP1" s="32" t="s">
        <v>267</v>
      </c>
      <c r="AQ1" s="33"/>
      <c r="AR1" s="34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5"/>
    </row>
    <row r="2" spans="1:57" s="25" customFormat="1" ht="34.5">
      <c r="A2" s="37" t="s">
        <v>268</v>
      </c>
      <c r="B2" s="38"/>
      <c r="C2" s="157" t="s">
        <v>269</v>
      </c>
      <c r="D2" s="158"/>
      <c r="E2" s="37" t="s">
        <v>270</v>
      </c>
      <c r="F2" s="39" t="s">
        <v>271</v>
      </c>
      <c r="G2" s="62" t="s">
        <v>272</v>
      </c>
      <c r="H2" s="86" t="s">
        <v>273</v>
      </c>
      <c r="I2" s="40" t="s">
        <v>274</v>
      </c>
      <c r="J2" s="40" t="s">
        <v>275</v>
      </c>
      <c r="K2" s="40" t="s">
        <v>276</v>
      </c>
      <c r="L2" s="40" t="s">
        <v>277</v>
      </c>
      <c r="M2" s="40" t="s">
        <v>278</v>
      </c>
      <c r="N2" s="40" t="s">
        <v>279</v>
      </c>
      <c r="O2" s="40" t="s">
        <v>280</v>
      </c>
      <c r="P2" s="40" t="s">
        <v>281</v>
      </c>
      <c r="Q2" s="40" t="s">
        <v>282</v>
      </c>
      <c r="R2" s="40" t="s">
        <v>283</v>
      </c>
      <c r="S2" s="40" t="s">
        <v>284</v>
      </c>
      <c r="T2" s="40" t="s">
        <v>285</v>
      </c>
      <c r="U2" s="40" t="s">
        <v>286</v>
      </c>
      <c r="V2" s="40" t="s">
        <v>287</v>
      </c>
      <c r="W2" s="40" t="s">
        <v>288</v>
      </c>
      <c r="X2" s="40" t="s">
        <v>289</v>
      </c>
      <c r="Y2" s="40" t="s">
        <v>290</v>
      </c>
      <c r="Z2" s="40" t="s">
        <v>291</v>
      </c>
      <c r="AA2" s="40" t="s">
        <v>292</v>
      </c>
      <c r="AB2" s="40" t="s">
        <v>293</v>
      </c>
      <c r="AC2" s="40" t="s">
        <v>294</v>
      </c>
      <c r="AD2" s="40" t="s">
        <v>295</v>
      </c>
      <c r="AE2" s="40" t="s">
        <v>296</v>
      </c>
      <c r="AF2" s="40" t="s">
        <v>297</v>
      </c>
      <c r="AG2" s="40" t="s">
        <v>298</v>
      </c>
      <c r="AH2" s="40" t="s">
        <v>299</v>
      </c>
      <c r="AI2" s="40" t="s">
        <v>300</v>
      </c>
      <c r="AJ2" s="40" t="s">
        <v>301</v>
      </c>
      <c r="AK2" s="40" t="s">
        <v>302</v>
      </c>
      <c r="AL2" s="40" t="s">
        <v>303</v>
      </c>
      <c r="AM2" s="40" t="s">
        <v>304</v>
      </c>
      <c r="AN2" s="45" t="s">
        <v>305</v>
      </c>
      <c r="AO2" s="111"/>
      <c r="AP2" s="42" t="s">
        <v>306</v>
      </c>
      <c r="AQ2" s="39" t="s">
        <v>307</v>
      </c>
      <c r="AR2" s="157" t="s">
        <v>308</v>
      </c>
      <c r="AS2" s="157"/>
      <c r="AT2" s="157"/>
      <c r="AU2" s="157" t="s">
        <v>309</v>
      </c>
      <c r="AV2" s="157"/>
      <c r="AW2" s="157"/>
      <c r="AX2" s="152" t="s">
        <v>310</v>
      </c>
      <c r="AY2" s="152" t="s">
        <v>311</v>
      </c>
      <c r="AZ2" s="152" t="s">
        <v>142</v>
      </c>
      <c r="BA2" s="154" t="s">
        <v>312</v>
      </c>
      <c r="BB2" s="152" t="s">
        <v>127</v>
      </c>
      <c r="BC2" s="154" t="s">
        <v>313</v>
      </c>
      <c r="BD2" s="150" t="s">
        <v>314</v>
      </c>
      <c r="BE2" s="28"/>
    </row>
    <row r="3" spans="1:57" s="24" customFormat="1" ht="13.5" thickBot="1">
      <c r="A3" s="41"/>
      <c r="B3" s="26"/>
      <c r="C3" s="94"/>
      <c r="D3" s="75"/>
      <c r="E3" s="41"/>
      <c r="F3" s="26"/>
      <c r="G3" s="46"/>
      <c r="H3" s="43"/>
      <c r="I3" s="27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27"/>
      <c r="AN3" s="46"/>
      <c r="AO3" s="112"/>
      <c r="AP3" s="43"/>
      <c r="AQ3" s="27"/>
      <c r="AR3" s="27" t="s">
        <v>315</v>
      </c>
      <c r="AS3" s="27" t="s">
        <v>316</v>
      </c>
      <c r="AT3" s="27" t="s">
        <v>317</v>
      </c>
      <c r="AU3" s="27" t="s">
        <v>318</v>
      </c>
      <c r="AV3" s="27" t="s">
        <v>319</v>
      </c>
      <c r="AW3" s="27" t="s">
        <v>320</v>
      </c>
      <c r="AX3" s="153"/>
      <c r="AY3" s="153"/>
      <c r="AZ3" s="153"/>
      <c r="BA3" s="155"/>
      <c r="BB3" s="153"/>
      <c r="BC3" s="155"/>
      <c r="BD3" s="151"/>
      <c r="BE3" s="29"/>
    </row>
    <row r="4" spans="1:56" s="36" customFormat="1" ht="12.75">
      <c r="A4" s="171" t="s">
        <v>203</v>
      </c>
      <c r="B4" s="139">
        <v>1900</v>
      </c>
      <c r="C4" s="95" t="s">
        <v>204</v>
      </c>
      <c r="D4" s="76">
        <v>130</v>
      </c>
      <c r="E4" s="90" t="s">
        <v>145</v>
      </c>
      <c r="G4" s="91"/>
      <c r="H4" s="122"/>
      <c r="I4" s="12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3"/>
      <c r="V4" s="53"/>
      <c r="W4" s="53"/>
      <c r="X4" s="53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123"/>
      <c r="AN4" s="123"/>
      <c r="AO4" s="113"/>
      <c r="BD4" s="108"/>
    </row>
    <row r="5" spans="1:56" ht="12.75">
      <c r="A5" s="171"/>
      <c r="B5" s="139"/>
      <c r="C5" s="96" t="s">
        <v>205</v>
      </c>
      <c r="D5" s="77">
        <v>70</v>
      </c>
      <c r="E5" s="90" t="s">
        <v>145</v>
      </c>
      <c r="H5" s="56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BD5" s="108"/>
    </row>
    <row r="6" spans="1:56" ht="12.75">
      <c r="A6" s="171"/>
      <c r="B6" s="139"/>
      <c r="C6" s="96" t="s">
        <v>381</v>
      </c>
      <c r="D6" s="77">
        <v>100</v>
      </c>
      <c r="E6" s="90" t="s">
        <v>145</v>
      </c>
      <c r="H6" s="56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BD6" s="108"/>
    </row>
    <row r="7" spans="1:56" ht="12.75">
      <c r="A7" s="171"/>
      <c r="B7" s="139"/>
      <c r="C7" s="133" t="s">
        <v>206</v>
      </c>
      <c r="D7" s="134"/>
      <c r="E7" s="63" t="s">
        <v>324</v>
      </c>
      <c r="H7" s="56"/>
      <c r="I7" s="52"/>
      <c r="J7" s="52"/>
      <c r="K7" s="52"/>
      <c r="L7" s="52"/>
      <c r="M7" s="52"/>
      <c r="N7" s="52"/>
      <c r="O7" s="52"/>
      <c r="P7" s="53"/>
      <c r="Q7" s="53"/>
      <c r="R7" s="53"/>
      <c r="S7" s="52"/>
      <c r="T7" s="52"/>
      <c r="U7" s="53"/>
      <c r="V7" s="53"/>
      <c r="W7" s="53"/>
      <c r="X7" s="53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BD7" s="108"/>
    </row>
    <row r="8" spans="1:56" ht="12.75">
      <c r="A8" s="171"/>
      <c r="B8" s="139"/>
      <c r="C8" s="96" t="s">
        <v>383</v>
      </c>
      <c r="D8" s="77">
        <v>300</v>
      </c>
      <c r="E8" s="90" t="s">
        <v>145</v>
      </c>
      <c r="H8" s="56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Q8" s="117"/>
      <c r="BD8" s="108"/>
    </row>
    <row r="9" spans="1:56" ht="22.5">
      <c r="A9" s="171"/>
      <c r="B9" s="139"/>
      <c r="C9" s="96" t="s">
        <v>384</v>
      </c>
      <c r="D9" s="77">
        <v>250</v>
      </c>
      <c r="E9" s="90" t="s">
        <v>145</v>
      </c>
      <c r="G9" s="118" t="s">
        <v>397</v>
      </c>
      <c r="H9" s="56"/>
      <c r="I9" s="52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52"/>
      <c r="AC9" s="52"/>
      <c r="AD9" s="52"/>
      <c r="AE9" s="52"/>
      <c r="AF9" s="54"/>
      <c r="AG9" s="54"/>
      <c r="AH9" s="54"/>
      <c r="AI9" s="54"/>
      <c r="AJ9" s="52"/>
      <c r="AK9" s="52"/>
      <c r="AL9" s="52"/>
      <c r="AM9" s="52"/>
      <c r="AN9" s="52"/>
      <c r="BD9" s="108"/>
    </row>
    <row r="10" spans="1:56" ht="12.75">
      <c r="A10" s="171"/>
      <c r="B10" s="139"/>
      <c r="C10" s="133" t="s">
        <v>207</v>
      </c>
      <c r="D10" s="134"/>
      <c r="E10" s="63" t="s">
        <v>324</v>
      </c>
      <c r="H10" s="56"/>
      <c r="I10" s="52"/>
      <c r="J10" s="52"/>
      <c r="K10" s="52"/>
      <c r="L10" s="52"/>
      <c r="M10" s="52"/>
      <c r="N10" s="52"/>
      <c r="O10" s="52"/>
      <c r="P10" s="53"/>
      <c r="Q10" s="53"/>
      <c r="R10" s="53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BD10" s="108"/>
    </row>
    <row r="11" spans="1:56" ht="12.75">
      <c r="A11" s="171"/>
      <c r="B11" s="139"/>
      <c r="C11" s="96" t="s">
        <v>385</v>
      </c>
      <c r="D11" s="77">
        <v>100</v>
      </c>
      <c r="E11" s="63" t="s">
        <v>145</v>
      </c>
      <c r="H11" s="56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BD11" s="108"/>
    </row>
    <row r="12" spans="1:56" ht="12.75">
      <c r="A12" s="171"/>
      <c r="B12" s="139"/>
      <c r="C12" s="96" t="s">
        <v>386</v>
      </c>
      <c r="D12" s="77">
        <v>100</v>
      </c>
      <c r="E12" s="63" t="s">
        <v>145</v>
      </c>
      <c r="H12" s="56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BD12" s="108"/>
    </row>
    <row r="13" spans="1:56" ht="12.75">
      <c r="A13" s="171"/>
      <c r="B13" s="139"/>
      <c r="C13" s="96" t="s">
        <v>387</v>
      </c>
      <c r="D13" s="77">
        <v>100</v>
      </c>
      <c r="E13" s="63" t="s">
        <v>145</v>
      </c>
      <c r="H13" s="56"/>
      <c r="I13" s="52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BD13" s="108"/>
    </row>
    <row r="14" spans="1:56" ht="12.75">
      <c r="A14" s="131" t="s">
        <v>208</v>
      </c>
      <c r="B14" s="159">
        <v>540</v>
      </c>
      <c r="C14" s="97" t="s">
        <v>204</v>
      </c>
      <c r="D14" s="78">
        <v>50</v>
      </c>
      <c r="E14" s="64" t="s">
        <v>145</v>
      </c>
      <c r="H14" s="56"/>
      <c r="I14" s="52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BD14" s="108"/>
    </row>
    <row r="15" spans="1:56" ht="12.75">
      <c r="A15" s="131"/>
      <c r="B15" s="159"/>
      <c r="C15" s="97" t="s">
        <v>205</v>
      </c>
      <c r="D15" s="78">
        <v>30</v>
      </c>
      <c r="E15" s="64" t="s">
        <v>145</v>
      </c>
      <c r="H15" s="56"/>
      <c r="I15" s="52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BD15" s="108"/>
    </row>
    <row r="16" spans="1:56" ht="12.75">
      <c r="A16" s="131"/>
      <c r="B16" s="159"/>
      <c r="C16" s="97" t="s">
        <v>381</v>
      </c>
      <c r="D16" s="78">
        <v>30</v>
      </c>
      <c r="E16" s="64" t="s">
        <v>145</v>
      </c>
      <c r="H16" s="56"/>
      <c r="I16" s="52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BD16" s="108"/>
    </row>
    <row r="17" spans="1:56" ht="12.75">
      <c r="A17" s="131"/>
      <c r="B17" s="159"/>
      <c r="C17" s="135" t="s">
        <v>209</v>
      </c>
      <c r="D17" s="136"/>
      <c r="E17" s="64"/>
      <c r="H17" s="56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BD17" s="108"/>
    </row>
    <row r="18" spans="1:56" ht="12.75">
      <c r="A18" s="131"/>
      <c r="B18" s="159"/>
      <c r="C18" s="97" t="s">
        <v>383</v>
      </c>
      <c r="D18" s="78">
        <v>50</v>
      </c>
      <c r="E18" s="64" t="s">
        <v>145</v>
      </c>
      <c r="H18" s="56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BD18" s="108"/>
    </row>
    <row r="19" spans="1:56" ht="12.75">
      <c r="A19" s="131"/>
      <c r="B19" s="159"/>
      <c r="C19" s="97" t="s">
        <v>384</v>
      </c>
      <c r="D19" s="78">
        <v>60</v>
      </c>
      <c r="E19" s="64" t="s">
        <v>145</v>
      </c>
      <c r="H19" s="56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BD19" s="108"/>
    </row>
    <row r="20" spans="1:56" ht="12.75">
      <c r="A20" s="131"/>
      <c r="B20" s="159"/>
      <c r="C20" s="97" t="s">
        <v>385</v>
      </c>
      <c r="D20" s="78">
        <v>30</v>
      </c>
      <c r="E20" s="64" t="s">
        <v>325</v>
      </c>
      <c r="G20" s="92" t="s">
        <v>393</v>
      </c>
      <c r="H20" s="56"/>
      <c r="I20" s="52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BD20" s="108"/>
    </row>
    <row r="21" spans="1:56" ht="12.75">
      <c r="A21" s="131"/>
      <c r="B21" s="159"/>
      <c r="C21" s="97" t="s">
        <v>386</v>
      </c>
      <c r="D21" s="78">
        <v>70</v>
      </c>
      <c r="E21" s="64"/>
      <c r="H21" s="56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BD21" s="108"/>
    </row>
    <row r="22" spans="1:56" ht="12.75">
      <c r="A22" s="164" t="s">
        <v>210</v>
      </c>
      <c r="B22" s="165">
        <v>120</v>
      </c>
      <c r="C22" s="98" t="s">
        <v>204</v>
      </c>
      <c r="D22" s="79">
        <v>30</v>
      </c>
      <c r="E22" s="65" t="s">
        <v>145</v>
      </c>
      <c r="H22" s="56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130"/>
      <c r="AH22" s="130"/>
      <c r="AI22" s="52"/>
      <c r="AJ22" s="52"/>
      <c r="AK22" s="52"/>
      <c r="AL22" s="52"/>
      <c r="AM22" s="52"/>
      <c r="AN22" s="52"/>
      <c r="BD22" s="108"/>
    </row>
    <row r="23" spans="1:56" ht="12.75">
      <c r="A23" s="164"/>
      <c r="B23" s="165"/>
      <c r="C23" s="98" t="s">
        <v>205</v>
      </c>
      <c r="D23" s="79">
        <v>20</v>
      </c>
      <c r="E23" s="65" t="s">
        <v>145</v>
      </c>
      <c r="H23" s="56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BD23" s="108"/>
    </row>
    <row r="24" spans="1:56" ht="12.75">
      <c r="A24" s="164"/>
      <c r="B24" s="165"/>
      <c r="C24" s="98" t="s">
        <v>381</v>
      </c>
      <c r="D24" s="79">
        <v>20</v>
      </c>
      <c r="E24" s="65" t="s">
        <v>145</v>
      </c>
      <c r="H24" s="56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BD24" s="108"/>
    </row>
    <row r="25" spans="1:56" ht="12.75">
      <c r="A25" s="167" t="s">
        <v>211</v>
      </c>
      <c r="B25" s="166">
        <v>120</v>
      </c>
      <c r="C25" s="99" t="s">
        <v>204</v>
      </c>
      <c r="D25" s="80">
        <v>30</v>
      </c>
      <c r="E25" s="66" t="s">
        <v>145</v>
      </c>
      <c r="H25" s="56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BD25" s="108"/>
    </row>
    <row r="26" spans="1:56" ht="12.75">
      <c r="A26" s="167"/>
      <c r="B26" s="166"/>
      <c r="C26" s="99" t="s">
        <v>205</v>
      </c>
      <c r="D26" s="80">
        <v>20</v>
      </c>
      <c r="E26" s="66" t="s">
        <v>145</v>
      </c>
      <c r="H26" s="56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BD26" s="108"/>
    </row>
    <row r="27" spans="1:56" ht="12.75">
      <c r="A27" s="160" t="s">
        <v>212</v>
      </c>
      <c r="B27" s="161">
        <v>80</v>
      </c>
      <c r="C27" s="100" t="s">
        <v>204</v>
      </c>
      <c r="D27" s="168" t="s">
        <v>122</v>
      </c>
      <c r="E27" s="169"/>
      <c r="H27" s="144" t="s">
        <v>344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6"/>
      <c r="AO27" s="114"/>
      <c r="BD27" s="108">
        <v>12</v>
      </c>
    </row>
    <row r="28" spans="1:56" ht="12.75">
      <c r="A28" s="160"/>
      <c r="B28" s="161"/>
      <c r="C28" s="100" t="s">
        <v>205</v>
      </c>
      <c r="D28" s="170"/>
      <c r="E28" s="142"/>
      <c r="H28" s="147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9"/>
      <c r="AO28" s="114"/>
      <c r="BD28" s="108"/>
    </row>
    <row r="29" spans="1:56" ht="12.75">
      <c r="A29" s="163" t="s">
        <v>213</v>
      </c>
      <c r="B29" s="162">
        <v>999</v>
      </c>
      <c r="C29" s="101">
        <v>1</v>
      </c>
      <c r="D29" s="81">
        <v>70</v>
      </c>
      <c r="E29" s="67" t="s">
        <v>145</v>
      </c>
      <c r="H29" s="56"/>
      <c r="I29" s="52"/>
      <c r="J29" s="128"/>
      <c r="K29" s="128"/>
      <c r="L29" s="128"/>
      <c r="M29" s="128"/>
      <c r="N29" s="128"/>
      <c r="O29" s="128"/>
      <c r="P29" s="128"/>
      <c r="Q29" s="128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BD29" s="108"/>
    </row>
    <row r="30" spans="1:56" ht="12.75">
      <c r="A30" s="163"/>
      <c r="B30" s="162"/>
      <c r="C30" s="101">
        <v>2</v>
      </c>
      <c r="D30" s="81">
        <v>70</v>
      </c>
      <c r="E30" s="67" t="s">
        <v>145</v>
      </c>
      <c r="H30" s="56"/>
      <c r="I30" s="52"/>
      <c r="J30" s="128"/>
      <c r="K30" s="128"/>
      <c r="L30" s="128"/>
      <c r="M30" s="128"/>
      <c r="N30" s="128"/>
      <c r="O30" s="128"/>
      <c r="P30" s="128"/>
      <c r="Q30" s="128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BD30" s="108"/>
    </row>
    <row r="31" spans="1:56" ht="12.75">
      <c r="A31" s="163"/>
      <c r="B31" s="162"/>
      <c r="C31" s="101">
        <v>3</v>
      </c>
      <c r="D31" s="81">
        <v>70</v>
      </c>
      <c r="E31" s="67" t="s">
        <v>145</v>
      </c>
      <c r="H31" s="56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BD31" s="108"/>
    </row>
    <row r="32" spans="1:56" ht="12.75">
      <c r="A32" s="163"/>
      <c r="B32" s="162"/>
      <c r="C32" s="137" t="s">
        <v>209</v>
      </c>
      <c r="D32" s="138"/>
      <c r="E32" s="67"/>
      <c r="H32" s="56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BD32" s="108"/>
    </row>
    <row r="33" spans="1:56" ht="12.75">
      <c r="A33" s="163"/>
      <c r="B33" s="162"/>
      <c r="C33" s="101">
        <v>4</v>
      </c>
      <c r="D33" s="81">
        <v>125</v>
      </c>
      <c r="E33" s="67" t="s">
        <v>145</v>
      </c>
      <c r="H33" s="56"/>
      <c r="I33" s="52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52"/>
      <c r="AE33" s="52"/>
      <c r="AF33" s="51"/>
      <c r="AG33" s="51"/>
      <c r="AH33" s="51"/>
      <c r="AI33" s="51"/>
      <c r="AJ33" s="51"/>
      <c r="AK33" s="52"/>
      <c r="AL33" s="52"/>
      <c r="AM33" s="52"/>
      <c r="AN33" s="52"/>
      <c r="BD33" s="108"/>
    </row>
    <row r="34" spans="1:56" ht="12.75">
      <c r="A34" s="163"/>
      <c r="B34" s="162"/>
      <c r="C34" s="137" t="s">
        <v>209</v>
      </c>
      <c r="D34" s="138"/>
      <c r="E34" s="67"/>
      <c r="H34" s="56"/>
      <c r="I34" s="52"/>
      <c r="J34" s="128"/>
      <c r="K34" s="128"/>
      <c r="L34" s="128"/>
      <c r="M34" s="128"/>
      <c r="N34" s="128"/>
      <c r="O34" s="128"/>
      <c r="P34" s="128"/>
      <c r="Q34" s="128"/>
      <c r="R34" s="128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BD34" s="108"/>
    </row>
    <row r="35" spans="1:56" ht="12.75">
      <c r="A35" s="163"/>
      <c r="B35" s="162"/>
      <c r="C35" s="101">
        <v>5</v>
      </c>
      <c r="D35" s="81">
        <v>60</v>
      </c>
      <c r="E35" s="67" t="s">
        <v>145</v>
      </c>
      <c r="H35" s="56"/>
      <c r="I35" s="52"/>
      <c r="J35" s="128"/>
      <c r="K35" s="128"/>
      <c r="L35" s="128"/>
      <c r="M35" s="128"/>
      <c r="N35" s="128"/>
      <c r="O35" s="128"/>
      <c r="P35" s="128"/>
      <c r="Q35" s="128"/>
      <c r="R35" s="128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BD35" s="108"/>
    </row>
    <row r="36" spans="1:56" ht="12.75">
      <c r="A36" s="163"/>
      <c r="B36" s="162"/>
      <c r="C36" s="101">
        <v>6</v>
      </c>
      <c r="D36" s="81">
        <v>60</v>
      </c>
      <c r="E36" s="67" t="s">
        <v>145</v>
      </c>
      <c r="H36" s="56"/>
      <c r="I36" s="52"/>
      <c r="J36" s="128"/>
      <c r="K36" s="128"/>
      <c r="L36" s="128"/>
      <c r="M36" s="128"/>
      <c r="N36" s="128"/>
      <c r="O36" s="128"/>
      <c r="P36" s="128"/>
      <c r="Q36" s="128"/>
      <c r="R36" s="128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BD36" s="108"/>
    </row>
    <row r="37" spans="1:56" ht="12.75">
      <c r="A37" s="163"/>
      <c r="B37" s="162"/>
      <c r="C37" s="101">
        <v>7</v>
      </c>
      <c r="D37" s="81">
        <v>70</v>
      </c>
      <c r="E37" s="67" t="s">
        <v>145</v>
      </c>
      <c r="H37" s="56"/>
      <c r="I37" s="52"/>
      <c r="J37" s="128"/>
      <c r="K37" s="128"/>
      <c r="L37" s="128"/>
      <c r="M37" s="128"/>
      <c r="N37" s="128"/>
      <c r="O37" s="128"/>
      <c r="P37" s="128"/>
      <c r="Q37" s="128"/>
      <c r="R37" s="128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BD37" s="108"/>
    </row>
    <row r="38" spans="1:56" ht="12.75">
      <c r="A38" s="68" t="s">
        <v>214</v>
      </c>
      <c r="B38" s="47"/>
      <c r="C38" s="102"/>
      <c r="D38" s="55">
        <v>16</v>
      </c>
      <c r="E38" s="68" t="s">
        <v>94</v>
      </c>
      <c r="G38" s="73" t="s">
        <v>382</v>
      </c>
      <c r="H38" s="56"/>
      <c r="I38" s="52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15"/>
      <c r="BD38" s="108"/>
    </row>
    <row r="39" spans="1:56" ht="12.75">
      <c r="A39" s="69" t="s">
        <v>215</v>
      </c>
      <c r="B39" s="48"/>
      <c r="C39" s="103"/>
      <c r="D39" s="82">
        <v>16</v>
      </c>
      <c r="E39" s="69" t="s">
        <v>94</v>
      </c>
      <c r="G39" s="73" t="s">
        <v>358</v>
      </c>
      <c r="H39" s="56"/>
      <c r="I39" s="52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BD39" s="108"/>
    </row>
    <row r="40" spans="1:56" ht="12.75">
      <c r="A40" s="70" t="s">
        <v>216</v>
      </c>
      <c r="B40" s="49"/>
      <c r="C40" s="104"/>
      <c r="D40" s="83">
        <v>16</v>
      </c>
      <c r="E40" s="70" t="s">
        <v>94</v>
      </c>
      <c r="G40" s="57"/>
      <c r="H40" s="130"/>
      <c r="I40" s="130"/>
      <c r="J40" s="52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BD40" s="108"/>
    </row>
    <row r="41" spans="1:40" ht="12.75">
      <c r="A41" s="143" t="s">
        <v>394</v>
      </c>
      <c r="B41" s="50"/>
      <c r="C41" s="105" t="s">
        <v>204</v>
      </c>
      <c r="D41" s="84">
        <v>10</v>
      </c>
      <c r="E41" s="71"/>
      <c r="H41" s="56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</row>
    <row r="42" spans="1:40" ht="12.75">
      <c r="A42" s="132"/>
      <c r="B42" s="50"/>
      <c r="C42" s="105" t="s">
        <v>205</v>
      </c>
      <c r="D42" s="84">
        <v>10</v>
      </c>
      <c r="E42" s="71"/>
      <c r="H42" s="56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</row>
    <row r="43" spans="1:56" ht="12.75">
      <c r="A43" s="72" t="s">
        <v>342</v>
      </c>
      <c r="H43" s="172" t="s">
        <v>343</v>
      </c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4"/>
      <c r="AO43" s="116"/>
      <c r="BD43" s="109">
        <v>6</v>
      </c>
    </row>
    <row r="44" spans="8:56" ht="12.75">
      <c r="H44" s="56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23" t="s">
        <v>322</v>
      </c>
      <c r="AP44" s="109">
        <f>SUM(AP3:AP43)</f>
        <v>0</v>
      </c>
      <c r="AQ44" s="109"/>
      <c r="AR44" s="109">
        <f aca="true" t="shared" si="0" ref="AR44:BD44">SUM(AR3:AR43)</f>
        <v>0</v>
      </c>
      <c r="AS44" s="109">
        <f t="shared" si="0"/>
        <v>0</v>
      </c>
      <c r="AT44" s="109">
        <f t="shared" si="0"/>
        <v>0</v>
      </c>
      <c r="AU44" s="109">
        <f t="shared" si="0"/>
        <v>0</v>
      </c>
      <c r="AV44" s="109">
        <f t="shared" si="0"/>
        <v>0</v>
      </c>
      <c r="AW44" s="109">
        <f t="shared" si="0"/>
        <v>0</v>
      </c>
      <c r="AX44" s="109">
        <f t="shared" si="0"/>
        <v>0</v>
      </c>
      <c r="AY44" s="109">
        <f t="shared" si="0"/>
        <v>0</v>
      </c>
      <c r="AZ44" s="109">
        <f t="shared" si="0"/>
        <v>0</v>
      </c>
      <c r="BA44" s="109">
        <f t="shared" si="0"/>
        <v>0</v>
      </c>
      <c r="BB44" s="109">
        <f t="shared" si="0"/>
        <v>0</v>
      </c>
      <c r="BC44" s="109">
        <f t="shared" si="0"/>
        <v>0</v>
      </c>
      <c r="BD44" s="109">
        <f t="shared" si="0"/>
        <v>18</v>
      </c>
    </row>
  </sheetData>
  <mergeCells count="32">
    <mergeCell ref="H27:AN28"/>
    <mergeCell ref="BD2:BD3"/>
    <mergeCell ref="AX2:AX3"/>
    <mergeCell ref="AY2:AY3"/>
    <mergeCell ref="BB2:BB3"/>
    <mergeCell ref="BC2:BC3"/>
    <mergeCell ref="AZ2:AZ3"/>
    <mergeCell ref="BA2:BA3"/>
    <mergeCell ref="W1:AD1"/>
    <mergeCell ref="C2:D2"/>
    <mergeCell ref="AR2:AT2"/>
    <mergeCell ref="AU2:AW2"/>
    <mergeCell ref="A27:A28"/>
    <mergeCell ref="B27:B28"/>
    <mergeCell ref="B29:B37"/>
    <mergeCell ref="A29:A37"/>
    <mergeCell ref="A4:A13"/>
    <mergeCell ref="A22:A24"/>
    <mergeCell ref="B22:B24"/>
    <mergeCell ref="B25:B26"/>
    <mergeCell ref="A25:A26"/>
    <mergeCell ref="B14:B21"/>
    <mergeCell ref="D27:E28"/>
    <mergeCell ref="H43:AN43"/>
    <mergeCell ref="A41:A42"/>
    <mergeCell ref="C7:D7"/>
    <mergeCell ref="C10:D10"/>
    <mergeCell ref="C17:D17"/>
    <mergeCell ref="C34:D34"/>
    <mergeCell ref="C32:D32"/>
    <mergeCell ref="B4:B13"/>
    <mergeCell ref="A14:A21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March Plenary&amp;C&amp;A</oddHeader>
    <oddFooter>&amp;L&amp;F&amp;CPage &amp;P</oddFooter>
  </headerFooter>
  <colBreaks count="1" manualBreakCount="1">
    <brk id="40" max="4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E44"/>
  <sheetViews>
    <sheetView view="pageBreakPreview" zoomScaleSheetLayoutView="100" workbookViewId="0" topLeftCell="A1">
      <pane xSplit="20" ySplit="17" topLeftCell="AX18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H43" sqref="H43:AN43"/>
    </sheetView>
  </sheetViews>
  <sheetFormatPr defaultColWidth="9.140625" defaultRowHeight="12.75"/>
  <cols>
    <col min="1" max="1" width="11.28125" style="72" customWidth="1"/>
    <col min="2" max="2" width="5.8515625" style="23" customWidth="1"/>
    <col min="3" max="3" width="3.7109375" style="106" customWidth="1"/>
    <col min="4" max="4" width="5.57421875" style="57" customWidth="1"/>
    <col min="5" max="5" width="4.8515625" style="72" customWidth="1"/>
    <col min="6" max="6" width="5.7109375" style="23" customWidth="1"/>
    <col min="7" max="7" width="9.140625" style="73" customWidth="1"/>
    <col min="8" max="8" width="4.00390625" style="58" customWidth="1"/>
    <col min="9" max="16" width="4.00390625" style="23" customWidth="1"/>
    <col min="17" max="40" width="3.00390625" style="23" customWidth="1"/>
    <col min="41" max="41" width="18.57421875" style="110" customWidth="1"/>
    <col min="42" max="43" width="7.00390625" style="23" customWidth="1"/>
    <col min="44" max="45" width="5.28125" style="23" customWidth="1"/>
    <col min="46" max="49" width="7.00390625" style="23" customWidth="1"/>
    <col min="50" max="50" width="6.28125" style="23" customWidth="1"/>
    <col min="51" max="51" width="5.8515625" style="23" customWidth="1"/>
    <col min="52" max="55" width="7.00390625" style="23" customWidth="1"/>
    <col min="56" max="56" width="7.00390625" style="109" customWidth="1"/>
    <col min="57" max="16384" width="9.140625" style="23" customWidth="1"/>
  </cols>
  <sheetData>
    <row r="1" spans="1:56" s="24" customFormat="1" ht="12.75" customHeight="1" thickBot="1">
      <c r="A1" s="60" t="s">
        <v>266</v>
      </c>
      <c r="B1" s="61" t="s">
        <v>321</v>
      </c>
      <c r="C1" s="93"/>
      <c r="D1" s="74"/>
      <c r="E1" s="87"/>
      <c r="F1" s="88"/>
      <c r="G1" s="89"/>
      <c r="H1" s="85"/>
      <c r="I1" s="31"/>
      <c r="J1" s="31"/>
      <c r="K1" s="31"/>
      <c r="L1" s="31"/>
      <c r="M1" s="31"/>
      <c r="N1" s="31"/>
      <c r="O1" s="31"/>
      <c r="P1" s="31"/>
      <c r="Q1" s="31"/>
      <c r="R1" s="30"/>
      <c r="S1" s="30"/>
      <c r="T1" s="31"/>
      <c r="U1" s="31"/>
      <c r="V1" s="31"/>
      <c r="W1" s="156"/>
      <c r="X1" s="156"/>
      <c r="Y1" s="156"/>
      <c r="Z1" s="156"/>
      <c r="AA1" s="156"/>
      <c r="AB1" s="156"/>
      <c r="AC1" s="156"/>
      <c r="AD1" s="156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107"/>
      <c r="AP1" s="32" t="s">
        <v>267</v>
      </c>
      <c r="AQ1" s="33"/>
      <c r="AR1" s="34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5"/>
    </row>
    <row r="2" spans="1:57" s="25" customFormat="1" ht="34.5">
      <c r="A2" s="37" t="s">
        <v>268</v>
      </c>
      <c r="B2" s="38"/>
      <c r="C2" s="157" t="s">
        <v>269</v>
      </c>
      <c r="D2" s="158"/>
      <c r="E2" s="37" t="s">
        <v>270</v>
      </c>
      <c r="F2" s="39" t="s">
        <v>271</v>
      </c>
      <c r="G2" s="62" t="s">
        <v>272</v>
      </c>
      <c r="H2" s="86" t="s">
        <v>273</v>
      </c>
      <c r="I2" s="40" t="s">
        <v>274</v>
      </c>
      <c r="J2" s="40" t="s">
        <v>275</v>
      </c>
      <c r="K2" s="40" t="s">
        <v>276</v>
      </c>
      <c r="L2" s="40" t="s">
        <v>277</v>
      </c>
      <c r="M2" s="40" t="s">
        <v>278</v>
      </c>
      <c r="N2" s="40" t="s">
        <v>279</v>
      </c>
      <c r="O2" s="40" t="s">
        <v>280</v>
      </c>
      <c r="P2" s="40" t="s">
        <v>281</v>
      </c>
      <c r="Q2" s="40" t="s">
        <v>282</v>
      </c>
      <c r="R2" s="40" t="s">
        <v>283</v>
      </c>
      <c r="S2" s="40" t="s">
        <v>284</v>
      </c>
      <c r="T2" s="40" t="s">
        <v>285</v>
      </c>
      <c r="U2" s="40" t="s">
        <v>286</v>
      </c>
      <c r="V2" s="40" t="s">
        <v>287</v>
      </c>
      <c r="W2" s="40" t="s">
        <v>288</v>
      </c>
      <c r="X2" s="40" t="s">
        <v>289</v>
      </c>
      <c r="Y2" s="40" t="s">
        <v>290</v>
      </c>
      <c r="Z2" s="40" t="s">
        <v>291</v>
      </c>
      <c r="AA2" s="40" t="s">
        <v>292</v>
      </c>
      <c r="AB2" s="40" t="s">
        <v>293</v>
      </c>
      <c r="AC2" s="40" t="s">
        <v>294</v>
      </c>
      <c r="AD2" s="40" t="s">
        <v>295</v>
      </c>
      <c r="AE2" s="40" t="s">
        <v>296</v>
      </c>
      <c r="AF2" s="40" t="s">
        <v>297</v>
      </c>
      <c r="AG2" s="40" t="s">
        <v>298</v>
      </c>
      <c r="AH2" s="40" t="s">
        <v>299</v>
      </c>
      <c r="AI2" s="40" t="s">
        <v>300</v>
      </c>
      <c r="AJ2" s="40" t="s">
        <v>301</v>
      </c>
      <c r="AK2" s="40" t="s">
        <v>302</v>
      </c>
      <c r="AL2" s="40" t="s">
        <v>303</v>
      </c>
      <c r="AM2" s="40" t="s">
        <v>304</v>
      </c>
      <c r="AN2" s="45" t="s">
        <v>305</v>
      </c>
      <c r="AO2" s="111"/>
      <c r="AP2" s="42" t="s">
        <v>306</v>
      </c>
      <c r="AQ2" s="39" t="s">
        <v>307</v>
      </c>
      <c r="AR2" s="157" t="s">
        <v>308</v>
      </c>
      <c r="AS2" s="157"/>
      <c r="AT2" s="157"/>
      <c r="AU2" s="157" t="s">
        <v>309</v>
      </c>
      <c r="AV2" s="157"/>
      <c r="AW2" s="157"/>
      <c r="AX2" s="152" t="s">
        <v>310</v>
      </c>
      <c r="AY2" s="152" t="s">
        <v>311</v>
      </c>
      <c r="AZ2" s="152" t="s">
        <v>142</v>
      </c>
      <c r="BA2" s="154" t="s">
        <v>312</v>
      </c>
      <c r="BB2" s="152" t="s">
        <v>127</v>
      </c>
      <c r="BC2" s="154" t="s">
        <v>313</v>
      </c>
      <c r="BD2" s="150" t="s">
        <v>314</v>
      </c>
      <c r="BE2" s="28"/>
    </row>
    <row r="3" spans="1:57" s="24" customFormat="1" ht="13.5" thickBot="1">
      <c r="A3" s="41"/>
      <c r="B3" s="26"/>
      <c r="C3" s="94"/>
      <c r="D3" s="75"/>
      <c r="E3" s="41"/>
      <c r="F3" s="26"/>
      <c r="G3" s="46"/>
      <c r="H3" s="43"/>
      <c r="I3" s="27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27"/>
      <c r="AN3" s="46"/>
      <c r="AO3" s="112"/>
      <c r="AP3" s="43"/>
      <c r="AQ3" s="27"/>
      <c r="AR3" s="27" t="s">
        <v>315</v>
      </c>
      <c r="AS3" s="27" t="s">
        <v>316</v>
      </c>
      <c r="AT3" s="27" t="s">
        <v>317</v>
      </c>
      <c r="AU3" s="27" t="s">
        <v>318</v>
      </c>
      <c r="AV3" s="27" t="s">
        <v>319</v>
      </c>
      <c r="AW3" s="27" t="s">
        <v>320</v>
      </c>
      <c r="AX3" s="153"/>
      <c r="AY3" s="153"/>
      <c r="AZ3" s="153"/>
      <c r="BA3" s="155"/>
      <c r="BB3" s="153"/>
      <c r="BC3" s="155"/>
      <c r="BD3" s="151"/>
      <c r="BE3" s="29"/>
    </row>
    <row r="4" spans="1:56" s="36" customFormat="1" ht="12.75">
      <c r="A4" s="171" t="s">
        <v>203</v>
      </c>
      <c r="B4" s="139">
        <v>1900</v>
      </c>
      <c r="C4" s="95" t="s">
        <v>204</v>
      </c>
      <c r="D4" s="76">
        <v>130</v>
      </c>
      <c r="E4" s="90" t="s">
        <v>145</v>
      </c>
      <c r="G4" s="91"/>
      <c r="H4" s="122"/>
      <c r="I4" s="12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3"/>
      <c r="V4" s="53"/>
      <c r="W4" s="53"/>
      <c r="X4" s="53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123"/>
      <c r="AN4" s="123"/>
      <c r="AO4" s="113"/>
      <c r="BD4" s="108"/>
    </row>
    <row r="5" spans="1:56" ht="12.75">
      <c r="A5" s="171"/>
      <c r="B5" s="139"/>
      <c r="C5" s="96" t="s">
        <v>205</v>
      </c>
      <c r="D5" s="77">
        <v>70</v>
      </c>
      <c r="E5" s="90" t="s">
        <v>145</v>
      </c>
      <c r="H5" s="56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BD5" s="108"/>
    </row>
    <row r="6" spans="1:56" ht="12.75">
      <c r="A6" s="171"/>
      <c r="B6" s="139"/>
      <c r="C6" s="96" t="s">
        <v>381</v>
      </c>
      <c r="D6" s="77">
        <v>100</v>
      </c>
      <c r="E6" s="90" t="s">
        <v>145</v>
      </c>
      <c r="H6" s="56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BD6" s="108"/>
    </row>
    <row r="7" spans="1:56" ht="12.75">
      <c r="A7" s="171"/>
      <c r="B7" s="139"/>
      <c r="C7" s="133" t="s">
        <v>206</v>
      </c>
      <c r="D7" s="134"/>
      <c r="E7" s="63" t="s">
        <v>324</v>
      </c>
      <c r="H7" s="56"/>
      <c r="I7" s="52"/>
      <c r="J7" s="52"/>
      <c r="K7" s="52"/>
      <c r="L7" s="52"/>
      <c r="M7" s="52"/>
      <c r="N7" s="52"/>
      <c r="O7" s="52"/>
      <c r="P7" s="53"/>
      <c r="Q7" s="53"/>
      <c r="R7" s="53"/>
      <c r="S7" s="52"/>
      <c r="T7" s="52"/>
      <c r="U7" s="53"/>
      <c r="V7" s="53"/>
      <c r="W7" s="53"/>
      <c r="X7" s="53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BD7" s="108"/>
    </row>
    <row r="8" spans="1:56" ht="12.75">
      <c r="A8" s="171"/>
      <c r="B8" s="139"/>
      <c r="C8" s="96" t="s">
        <v>383</v>
      </c>
      <c r="D8" s="77">
        <v>300</v>
      </c>
      <c r="E8" s="90" t="s">
        <v>145</v>
      </c>
      <c r="H8" s="56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Q8" s="117"/>
      <c r="BD8" s="108"/>
    </row>
    <row r="9" spans="1:56" ht="22.5">
      <c r="A9" s="171"/>
      <c r="B9" s="139"/>
      <c r="C9" s="96" t="s">
        <v>384</v>
      </c>
      <c r="D9" s="77">
        <v>250</v>
      </c>
      <c r="E9" s="90" t="s">
        <v>145</v>
      </c>
      <c r="G9" s="118" t="s">
        <v>397</v>
      </c>
      <c r="H9" s="56"/>
      <c r="I9" s="52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52"/>
      <c r="AC9" s="52"/>
      <c r="AD9" s="52"/>
      <c r="AE9" s="52"/>
      <c r="AF9" s="54"/>
      <c r="AG9" s="54"/>
      <c r="AH9" s="54"/>
      <c r="AI9" s="54"/>
      <c r="AJ9" s="52"/>
      <c r="AK9" s="52"/>
      <c r="AL9" s="52"/>
      <c r="AM9" s="52"/>
      <c r="AN9" s="52"/>
      <c r="BD9" s="108"/>
    </row>
    <row r="10" spans="1:56" ht="12.75">
      <c r="A10" s="171"/>
      <c r="B10" s="139"/>
      <c r="C10" s="133" t="s">
        <v>207</v>
      </c>
      <c r="D10" s="134"/>
      <c r="E10" s="63" t="s">
        <v>324</v>
      </c>
      <c r="H10" s="56"/>
      <c r="I10" s="52"/>
      <c r="J10" s="52"/>
      <c r="K10" s="52"/>
      <c r="L10" s="52"/>
      <c r="M10" s="52"/>
      <c r="N10" s="52"/>
      <c r="O10" s="52"/>
      <c r="P10" s="53"/>
      <c r="Q10" s="53"/>
      <c r="R10" s="53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BD10" s="108"/>
    </row>
    <row r="11" spans="1:56" ht="12.75">
      <c r="A11" s="171"/>
      <c r="B11" s="139"/>
      <c r="C11" s="96" t="s">
        <v>385</v>
      </c>
      <c r="D11" s="77">
        <v>100</v>
      </c>
      <c r="E11" s="63" t="s">
        <v>145</v>
      </c>
      <c r="H11" s="56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BD11" s="108"/>
    </row>
    <row r="12" spans="1:56" ht="12.75">
      <c r="A12" s="171"/>
      <c r="B12" s="139"/>
      <c r="C12" s="96" t="s">
        <v>386</v>
      </c>
      <c r="D12" s="77">
        <v>100</v>
      </c>
      <c r="E12" s="63" t="s">
        <v>145</v>
      </c>
      <c r="H12" s="56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BD12" s="108"/>
    </row>
    <row r="13" spans="1:56" ht="12.75">
      <c r="A13" s="171"/>
      <c r="B13" s="139"/>
      <c r="C13" s="96" t="s">
        <v>387</v>
      </c>
      <c r="D13" s="77">
        <v>100</v>
      </c>
      <c r="E13" s="63" t="s">
        <v>145</v>
      </c>
      <c r="H13" s="56"/>
      <c r="I13" s="52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BD13" s="108"/>
    </row>
    <row r="14" spans="1:56" ht="12.75">
      <c r="A14" s="131" t="s">
        <v>208</v>
      </c>
      <c r="B14" s="159">
        <v>540</v>
      </c>
      <c r="C14" s="97" t="s">
        <v>204</v>
      </c>
      <c r="D14" s="78">
        <v>50</v>
      </c>
      <c r="E14" s="64" t="s">
        <v>145</v>
      </c>
      <c r="H14" s="56"/>
      <c r="I14" s="52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BD14" s="108"/>
    </row>
    <row r="15" spans="1:56" ht="12.75">
      <c r="A15" s="131"/>
      <c r="B15" s="159"/>
      <c r="C15" s="97" t="s">
        <v>205</v>
      </c>
      <c r="D15" s="78">
        <v>30</v>
      </c>
      <c r="E15" s="64" t="s">
        <v>145</v>
      </c>
      <c r="H15" s="56"/>
      <c r="I15" s="52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BD15" s="108"/>
    </row>
    <row r="16" spans="1:56" ht="12.75">
      <c r="A16" s="131"/>
      <c r="B16" s="159"/>
      <c r="C16" s="97" t="s">
        <v>381</v>
      </c>
      <c r="D16" s="78">
        <v>30</v>
      </c>
      <c r="E16" s="64" t="s">
        <v>145</v>
      </c>
      <c r="H16" s="56"/>
      <c r="I16" s="52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BD16" s="108"/>
    </row>
    <row r="17" spans="1:56" ht="12.75">
      <c r="A17" s="131"/>
      <c r="B17" s="159"/>
      <c r="C17" s="135" t="s">
        <v>209</v>
      </c>
      <c r="D17" s="136"/>
      <c r="E17" s="64"/>
      <c r="H17" s="56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BD17" s="108"/>
    </row>
    <row r="18" spans="1:56" ht="12.75">
      <c r="A18" s="131"/>
      <c r="B18" s="159"/>
      <c r="C18" s="97" t="s">
        <v>383</v>
      </c>
      <c r="D18" s="78">
        <v>50</v>
      </c>
      <c r="E18" s="64" t="s">
        <v>145</v>
      </c>
      <c r="H18" s="56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BD18" s="108"/>
    </row>
    <row r="19" spans="1:56" ht="12.75">
      <c r="A19" s="131"/>
      <c r="B19" s="159"/>
      <c r="C19" s="97" t="s">
        <v>384</v>
      </c>
      <c r="D19" s="78">
        <v>60</v>
      </c>
      <c r="E19" s="64" t="s">
        <v>145</v>
      </c>
      <c r="H19" s="56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BD19" s="108"/>
    </row>
    <row r="20" spans="1:56" ht="12.75">
      <c r="A20" s="131"/>
      <c r="B20" s="159"/>
      <c r="C20" s="97" t="s">
        <v>385</v>
      </c>
      <c r="D20" s="78">
        <v>30</v>
      </c>
      <c r="E20" s="64" t="s">
        <v>325</v>
      </c>
      <c r="G20" s="92" t="s">
        <v>393</v>
      </c>
      <c r="H20" s="56"/>
      <c r="I20" s="52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BD20" s="108"/>
    </row>
    <row r="21" spans="1:56" ht="12.75">
      <c r="A21" s="131"/>
      <c r="B21" s="159"/>
      <c r="C21" s="97" t="s">
        <v>386</v>
      </c>
      <c r="D21" s="78">
        <v>70</v>
      </c>
      <c r="E21" s="64"/>
      <c r="H21" s="56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BD21" s="108"/>
    </row>
    <row r="22" spans="1:56" ht="12.75">
      <c r="A22" s="164" t="s">
        <v>210</v>
      </c>
      <c r="B22" s="165">
        <v>120</v>
      </c>
      <c r="C22" s="98" t="s">
        <v>204</v>
      </c>
      <c r="D22" s="79">
        <v>30</v>
      </c>
      <c r="E22" s="65" t="s">
        <v>145</v>
      </c>
      <c r="H22" s="56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130"/>
      <c r="AH22" s="130"/>
      <c r="AI22" s="52"/>
      <c r="AJ22" s="52"/>
      <c r="AK22" s="52"/>
      <c r="AL22" s="52"/>
      <c r="AM22" s="52"/>
      <c r="AN22" s="52"/>
      <c r="BD22" s="108"/>
    </row>
    <row r="23" spans="1:56" ht="12.75">
      <c r="A23" s="164"/>
      <c r="B23" s="165"/>
      <c r="C23" s="98" t="s">
        <v>205</v>
      </c>
      <c r="D23" s="79">
        <v>20</v>
      </c>
      <c r="E23" s="65" t="s">
        <v>145</v>
      </c>
      <c r="H23" s="56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BD23" s="108"/>
    </row>
    <row r="24" spans="1:56" ht="12.75">
      <c r="A24" s="164"/>
      <c r="B24" s="165"/>
      <c r="C24" s="98" t="s">
        <v>381</v>
      </c>
      <c r="D24" s="79">
        <v>20</v>
      </c>
      <c r="E24" s="65" t="s">
        <v>145</v>
      </c>
      <c r="H24" s="56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BD24" s="108"/>
    </row>
    <row r="25" spans="1:56" ht="12.75">
      <c r="A25" s="167" t="s">
        <v>211</v>
      </c>
      <c r="B25" s="166">
        <v>120</v>
      </c>
      <c r="C25" s="99" t="s">
        <v>204</v>
      </c>
      <c r="D25" s="80">
        <v>30</v>
      </c>
      <c r="E25" s="66" t="s">
        <v>145</v>
      </c>
      <c r="H25" s="56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BD25" s="108"/>
    </row>
    <row r="26" spans="1:56" ht="12.75">
      <c r="A26" s="167"/>
      <c r="B26" s="166"/>
      <c r="C26" s="99" t="s">
        <v>205</v>
      </c>
      <c r="D26" s="80">
        <v>20</v>
      </c>
      <c r="E26" s="66" t="s">
        <v>145</v>
      </c>
      <c r="H26" s="56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BD26" s="108"/>
    </row>
    <row r="27" spans="1:56" ht="12.75">
      <c r="A27" s="160" t="s">
        <v>212</v>
      </c>
      <c r="B27" s="161">
        <v>80</v>
      </c>
      <c r="C27" s="100" t="s">
        <v>204</v>
      </c>
      <c r="D27" s="168" t="s">
        <v>122</v>
      </c>
      <c r="E27" s="169"/>
      <c r="H27" s="144" t="s">
        <v>344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6"/>
      <c r="AO27" s="114"/>
      <c r="BD27" s="108">
        <v>12</v>
      </c>
    </row>
    <row r="28" spans="1:56" ht="12.75">
      <c r="A28" s="160"/>
      <c r="B28" s="161"/>
      <c r="C28" s="100" t="s">
        <v>205</v>
      </c>
      <c r="D28" s="170"/>
      <c r="E28" s="142"/>
      <c r="H28" s="147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9"/>
      <c r="AO28" s="114"/>
      <c r="BD28" s="108"/>
    </row>
    <row r="29" spans="1:56" ht="12.75">
      <c r="A29" s="163" t="s">
        <v>213</v>
      </c>
      <c r="B29" s="162">
        <v>999</v>
      </c>
      <c r="C29" s="101">
        <v>1</v>
      </c>
      <c r="D29" s="81">
        <v>70</v>
      </c>
      <c r="E29" s="67" t="s">
        <v>145</v>
      </c>
      <c r="H29" s="56"/>
      <c r="I29" s="52"/>
      <c r="J29" s="128"/>
      <c r="K29" s="128"/>
      <c r="L29" s="128"/>
      <c r="M29" s="128"/>
      <c r="N29" s="128"/>
      <c r="O29" s="128"/>
      <c r="P29" s="128"/>
      <c r="Q29" s="128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BD29" s="108"/>
    </row>
    <row r="30" spans="1:56" ht="12.75">
      <c r="A30" s="163"/>
      <c r="B30" s="162"/>
      <c r="C30" s="101">
        <v>2</v>
      </c>
      <c r="D30" s="81">
        <v>70</v>
      </c>
      <c r="E30" s="67" t="s">
        <v>145</v>
      </c>
      <c r="H30" s="56"/>
      <c r="I30" s="52"/>
      <c r="J30" s="128"/>
      <c r="K30" s="128"/>
      <c r="L30" s="128"/>
      <c r="M30" s="128"/>
      <c r="N30" s="128"/>
      <c r="O30" s="128"/>
      <c r="P30" s="128"/>
      <c r="Q30" s="128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BD30" s="108"/>
    </row>
    <row r="31" spans="1:56" ht="12.75">
      <c r="A31" s="163"/>
      <c r="B31" s="162"/>
      <c r="C31" s="101">
        <v>3</v>
      </c>
      <c r="D31" s="81">
        <v>70</v>
      </c>
      <c r="E31" s="67" t="s">
        <v>145</v>
      </c>
      <c r="H31" s="56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BD31" s="108"/>
    </row>
    <row r="32" spans="1:56" ht="12.75">
      <c r="A32" s="163"/>
      <c r="B32" s="162"/>
      <c r="C32" s="137" t="s">
        <v>209</v>
      </c>
      <c r="D32" s="138"/>
      <c r="E32" s="67"/>
      <c r="H32" s="56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BD32" s="108"/>
    </row>
    <row r="33" spans="1:56" ht="12.75">
      <c r="A33" s="163"/>
      <c r="B33" s="162"/>
      <c r="C33" s="101">
        <v>4</v>
      </c>
      <c r="D33" s="81">
        <v>125</v>
      </c>
      <c r="E33" s="67" t="s">
        <v>145</v>
      </c>
      <c r="H33" s="56"/>
      <c r="I33" s="52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52"/>
      <c r="AE33" s="52"/>
      <c r="AF33" s="51"/>
      <c r="AG33" s="51"/>
      <c r="AH33" s="51"/>
      <c r="AI33" s="51"/>
      <c r="AJ33" s="51"/>
      <c r="AK33" s="52"/>
      <c r="AL33" s="52"/>
      <c r="AM33" s="52"/>
      <c r="AN33" s="52"/>
      <c r="BD33" s="108"/>
    </row>
    <row r="34" spans="1:56" ht="12.75">
      <c r="A34" s="163"/>
      <c r="B34" s="162"/>
      <c r="C34" s="137" t="s">
        <v>209</v>
      </c>
      <c r="D34" s="138"/>
      <c r="E34" s="67"/>
      <c r="H34" s="56"/>
      <c r="I34" s="52"/>
      <c r="J34" s="128"/>
      <c r="K34" s="128"/>
      <c r="L34" s="128"/>
      <c r="M34" s="128"/>
      <c r="N34" s="128"/>
      <c r="O34" s="128"/>
      <c r="P34" s="128"/>
      <c r="Q34" s="128"/>
      <c r="R34" s="128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BD34" s="108"/>
    </row>
    <row r="35" spans="1:56" ht="12.75">
      <c r="A35" s="163"/>
      <c r="B35" s="162"/>
      <c r="C35" s="101">
        <v>5</v>
      </c>
      <c r="D35" s="81">
        <v>60</v>
      </c>
      <c r="E35" s="67" t="s">
        <v>145</v>
      </c>
      <c r="H35" s="56"/>
      <c r="I35" s="52"/>
      <c r="J35" s="128"/>
      <c r="K35" s="128"/>
      <c r="L35" s="128"/>
      <c r="M35" s="128"/>
      <c r="N35" s="128"/>
      <c r="O35" s="128"/>
      <c r="P35" s="128"/>
      <c r="Q35" s="128"/>
      <c r="R35" s="128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BD35" s="108"/>
    </row>
    <row r="36" spans="1:56" ht="12.75">
      <c r="A36" s="163"/>
      <c r="B36" s="162"/>
      <c r="C36" s="101">
        <v>6</v>
      </c>
      <c r="D36" s="81">
        <v>60</v>
      </c>
      <c r="E36" s="67" t="s">
        <v>145</v>
      </c>
      <c r="H36" s="56"/>
      <c r="I36" s="52"/>
      <c r="J36" s="128"/>
      <c r="K36" s="128"/>
      <c r="L36" s="128"/>
      <c r="M36" s="128"/>
      <c r="N36" s="128"/>
      <c r="O36" s="128"/>
      <c r="P36" s="128"/>
      <c r="Q36" s="128"/>
      <c r="R36" s="128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BD36" s="108"/>
    </row>
    <row r="37" spans="1:56" ht="12.75">
      <c r="A37" s="163"/>
      <c r="B37" s="162"/>
      <c r="C37" s="101">
        <v>7</v>
      </c>
      <c r="D37" s="81">
        <v>70</v>
      </c>
      <c r="E37" s="67" t="s">
        <v>145</v>
      </c>
      <c r="H37" s="56"/>
      <c r="I37" s="52"/>
      <c r="J37" s="128"/>
      <c r="K37" s="128"/>
      <c r="L37" s="128"/>
      <c r="M37" s="128"/>
      <c r="N37" s="128"/>
      <c r="O37" s="128"/>
      <c r="P37" s="128"/>
      <c r="Q37" s="128"/>
      <c r="R37" s="128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BD37" s="108"/>
    </row>
    <row r="38" spans="1:56" ht="12.75">
      <c r="A38" s="68" t="s">
        <v>214</v>
      </c>
      <c r="B38" s="47"/>
      <c r="C38" s="102"/>
      <c r="D38" s="55">
        <v>16</v>
      </c>
      <c r="E38" s="68" t="s">
        <v>94</v>
      </c>
      <c r="G38" s="73" t="s">
        <v>382</v>
      </c>
      <c r="H38" s="56"/>
      <c r="I38" s="52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15"/>
      <c r="BD38" s="108"/>
    </row>
    <row r="39" spans="1:56" ht="12.75">
      <c r="A39" s="69" t="s">
        <v>215</v>
      </c>
      <c r="B39" s="48"/>
      <c r="C39" s="103"/>
      <c r="D39" s="82">
        <v>16</v>
      </c>
      <c r="E39" s="69" t="s">
        <v>94</v>
      </c>
      <c r="G39" s="73" t="s">
        <v>358</v>
      </c>
      <c r="H39" s="56"/>
      <c r="I39" s="52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BD39" s="108"/>
    </row>
    <row r="40" spans="1:56" ht="12.75">
      <c r="A40" s="70" t="s">
        <v>216</v>
      </c>
      <c r="B40" s="49"/>
      <c r="C40" s="104"/>
      <c r="D40" s="83">
        <v>16</v>
      </c>
      <c r="E40" s="70" t="s">
        <v>94</v>
      </c>
      <c r="G40" s="57"/>
      <c r="H40" s="130"/>
      <c r="I40" s="130"/>
      <c r="J40" s="52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BD40" s="108"/>
    </row>
    <row r="41" spans="1:40" ht="12.75">
      <c r="A41" s="143" t="s">
        <v>394</v>
      </c>
      <c r="B41" s="50"/>
      <c r="C41" s="105" t="s">
        <v>204</v>
      </c>
      <c r="D41" s="84">
        <v>10</v>
      </c>
      <c r="E41" s="71"/>
      <c r="H41" s="56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</row>
    <row r="42" spans="1:40" ht="12.75">
      <c r="A42" s="132"/>
      <c r="B42" s="50"/>
      <c r="C42" s="105" t="s">
        <v>205</v>
      </c>
      <c r="D42" s="84">
        <v>10</v>
      </c>
      <c r="E42" s="71"/>
      <c r="H42" s="56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</row>
    <row r="43" spans="1:41" ht="12.75">
      <c r="A43" s="72" t="s">
        <v>342</v>
      </c>
      <c r="G43" s="57"/>
      <c r="H43" s="172" t="s">
        <v>343</v>
      </c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4"/>
      <c r="AO43" s="116"/>
    </row>
    <row r="44" spans="8:56" ht="12.75">
      <c r="H44" s="56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23" t="s">
        <v>322</v>
      </c>
      <c r="AP44" s="109">
        <f>SUM(AP3:AP43)</f>
        <v>0</v>
      </c>
      <c r="AQ44" s="109"/>
      <c r="AR44" s="109">
        <f aca="true" t="shared" si="0" ref="AR44:BD44">SUM(AR3:AR43)</f>
        <v>0</v>
      </c>
      <c r="AS44" s="109">
        <f t="shared" si="0"/>
        <v>0</v>
      </c>
      <c r="AT44" s="109">
        <f t="shared" si="0"/>
        <v>0</v>
      </c>
      <c r="AU44" s="109">
        <f t="shared" si="0"/>
        <v>0</v>
      </c>
      <c r="AV44" s="109">
        <f t="shared" si="0"/>
        <v>0</v>
      </c>
      <c r="AW44" s="109">
        <f t="shared" si="0"/>
        <v>0</v>
      </c>
      <c r="AX44" s="109">
        <f t="shared" si="0"/>
        <v>0</v>
      </c>
      <c r="AY44" s="109">
        <f t="shared" si="0"/>
        <v>0</v>
      </c>
      <c r="AZ44" s="109">
        <f t="shared" si="0"/>
        <v>0</v>
      </c>
      <c r="BA44" s="109">
        <f t="shared" si="0"/>
        <v>0</v>
      </c>
      <c r="BB44" s="109">
        <f t="shared" si="0"/>
        <v>0</v>
      </c>
      <c r="BC44" s="109">
        <f t="shared" si="0"/>
        <v>0</v>
      </c>
      <c r="BD44" s="109">
        <f t="shared" si="0"/>
        <v>12</v>
      </c>
    </row>
  </sheetData>
  <mergeCells count="32">
    <mergeCell ref="H43:AN43"/>
    <mergeCell ref="D27:E28"/>
    <mergeCell ref="A41:A42"/>
    <mergeCell ref="C7:D7"/>
    <mergeCell ref="C10:D10"/>
    <mergeCell ref="C17:D17"/>
    <mergeCell ref="C34:D34"/>
    <mergeCell ref="C32:D32"/>
    <mergeCell ref="B4:B13"/>
    <mergeCell ref="A14:A21"/>
    <mergeCell ref="A4:A13"/>
    <mergeCell ref="A22:A24"/>
    <mergeCell ref="B22:B24"/>
    <mergeCell ref="B25:B26"/>
    <mergeCell ref="A25:A26"/>
    <mergeCell ref="B14:B21"/>
    <mergeCell ref="A27:A28"/>
    <mergeCell ref="B27:B28"/>
    <mergeCell ref="B29:B37"/>
    <mergeCell ref="A29:A37"/>
    <mergeCell ref="W1:AD1"/>
    <mergeCell ref="C2:D2"/>
    <mergeCell ref="AR2:AT2"/>
    <mergeCell ref="AU2:AW2"/>
    <mergeCell ref="H27:AN28"/>
    <mergeCell ref="BD2:BD3"/>
    <mergeCell ref="AX2:AX3"/>
    <mergeCell ref="AY2:AY3"/>
    <mergeCell ref="BB2:BB3"/>
    <mergeCell ref="BC2:BC3"/>
    <mergeCell ref="AZ2:AZ3"/>
    <mergeCell ref="BA2:BA3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March Plenary&amp;C&amp;A</oddHeader>
    <oddFooter>&amp;L&amp;F&amp;CPage &amp;P</oddFooter>
  </headerFooter>
  <colBreaks count="1" manualBreakCount="1">
    <brk id="40" max="4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E44"/>
  <sheetViews>
    <sheetView tabSelected="1" view="pageBreakPreview" zoomScaleSheetLayoutView="100" workbookViewId="0" topLeftCell="A1">
      <pane xSplit="20" ySplit="17" topLeftCell="AT18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O31" sqref="O31"/>
    </sheetView>
  </sheetViews>
  <sheetFormatPr defaultColWidth="9.140625" defaultRowHeight="12.75"/>
  <cols>
    <col min="1" max="1" width="11.28125" style="72" customWidth="1"/>
    <col min="2" max="2" width="5.8515625" style="23" customWidth="1"/>
    <col min="3" max="3" width="3.7109375" style="106" customWidth="1"/>
    <col min="4" max="4" width="5.57421875" style="57" customWidth="1"/>
    <col min="5" max="5" width="4.8515625" style="72" customWidth="1"/>
    <col min="6" max="6" width="5.7109375" style="23" customWidth="1"/>
    <col min="7" max="7" width="9.140625" style="73" customWidth="1"/>
    <col min="8" max="8" width="4.00390625" style="58" customWidth="1"/>
    <col min="9" max="16" width="4.00390625" style="23" customWidth="1"/>
    <col min="17" max="40" width="3.00390625" style="23" customWidth="1"/>
    <col min="41" max="41" width="18.57421875" style="110" customWidth="1"/>
    <col min="42" max="43" width="7.00390625" style="23" customWidth="1"/>
    <col min="44" max="45" width="5.28125" style="23" customWidth="1"/>
    <col min="46" max="49" width="7.00390625" style="23" customWidth="1"/>
    <col min="50" max="50" width="6.28125" style="23" customWidth="1"/>
    <col min="51" max="51" width="5.8515625" style="23" customWidth="1"/>
    <col min="52" max="55" width="7.00390625" style="23" customWidth="1"/>
    <col min="56" max="56" width="7.00390625" style="109" customWidth="1"/>
    <col min="57" max="16384" width="9.140625" style="23" customWidth="1"/>
  </cols>
  <sheetData>
    <row r="1" spans="1:56" s="24" customFormat="1" ht="12.75" customHeight="1" thickBot="1">
      <c r="A1" s="60" t="s">
        <v>266</v>
      </c>
      <c r="B1" s="61" t="s">
        <v>321</v>
      </c>
      <c r="C1" s="93"/>
      <c r="D1" s="74"/>
      <c r="E1" s="87"/>
      <c r="F1" s="88"/>
      <c r="G1" s="89"/>
      <c r="H1" s="85"/>
      <c r="I1" s="31"/>
      <c r="J1" s="31"/>
      <c r="K1" s="31"/>
      <c r="L1" s="31"/>
      <c r="M1" s="31"/>
      <c r="N1" s="31"/>
      <c r="O1" s="31"/>
      <c r="P1" s="31"/>
      <c r="Q1" s="31"/>
      <c r="R1" s="30"/>
      <c r="S1" s="30"/>
      <c r="T1" s="31"/>
      <c r="U1" s="31"/>
      <c r="V1" s="31"/>
      <c r="W1" s="156"/>
      <c r="X1" s="156"/>
      <c r="Y1" s="156"/>
      <c r="Z1" s="156"/>
      <c r="AA1" s="156"/>
      <c r="AB1" s="156"/>
      <c r="AC1" s="156"/>
      <c r="AD1" s="156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107"/>
      <c r="AP1" s="32" t="s">
        <v>267</v>
      </c>
      <c r="AQ1" s="33"/>
      <c r="AR1" s="34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5"/>
    </row>
    <row r="2" spans="1:57" s="25" customFormat="1" ht="34.5">
      <c r="A2" s="37" t="s">
        <v>268</v>
      </c>
      <c r="B2" s="38"/>
      <c r="C2" s="157" t="s">
        <v>269</v>
      </c>
      <c r="D2" s="158"/>
      <c r="E2" s="37" t="s">
        <v>270</v>
      </c>
      <c r="F2" s="39" t="s">
        <v>271</v>
      </c>
      <c r="G2" s="62" t="s">
        <v>272</v>
      </c>
      <c r="H2" s="86" t="s">
        <v>273</v>
      </c>
      <c r="I2" s="40" t="s">
        <v>274</v>
      </c>
      <c r="J2" s="40" t="s">
        <v>275</v>
      </c>
      <c r="K2" s="40" t="s">
        <v>276</v>
      </c>
      <c r="L2" s="40" t="s">
        <v>277</v>
      </c>
      <c r="M2" s="40" t="s">
        <v>278</v>
      </c>
      <c r="N2" s="40" t="s">
        <v>279</v>
      </c>
      <c r="O2" s="40" t="s">
        <v>280</v>
      </c>
      <c r="P2" s="40" t="s">
        <v>281</v>
      </c>
      <c r="Q2" s="40" t="s">
        <v>282</v>
      </c>
      <c r="R2" s="40" t="s">
        <v>283</v>
      </c>
      <c r="S2" s="40" t="s">
        <v>284</v>
      </c>
      <c r="T2" s="40" t="s">
        <v>285</v>
      </c>
      <c r="U2" s="40" t="s">
        <v>286</v>
      </c>
      <c r="V2" s="40" t="s">
        <v>287</v>
      </c>
      <c r="W2" s="40" t="s">
        <v>288</v>
      </c>
      <c r="X2" s="40" t="s">
        <v>289</v>
      </c>
      <c r="Y2" s="40" t="s">
        <v>290</v>
      </c>
      <c r="Z2" s="40" t="s">
        <v>291</v>
      </c>
      <c r="AA2" s="40" t="s">
        <v>292</v>
      </c>
      <c r="AB2" s="40" t="s">
        <v>293</v>
      </c>
      <c r="AC2" s="40" t="s">
        <v>294</v>
      </c>
      <c r="AD2" s="40" t="s">
        <v>295</v>
      </c>
      <c r="AE2" s="40" t="s">
        <v>296</v>
      </c>
      <c r="AF2" s="40" t="s">
        <v>297</v>
      </c>
      <c r="AG2" s="40" t="s">
        <v>298</v>
      </c>
      <c r="AH2" s="40" t="s">
        <v>299</v>
      </c>
      <c r="AI2" s="40" t="s">
        <v>300</v>
      </c>
      <c r="AJ2" s="40" t="s">
        <v>301</v>
      </c>
      <c r="AK2" s="40" t="s">
        <v>302</v>
      </c>
      <c r="AL2" s="40" t="s">
        <v>303</v>
      </c>
      <c r="AM2" s="40" t="s">
        <v>304</v>
      </c>
      <c r="AN2" s="45" t="s">
        <v>305</v>
      </c>
      <c r="AO2" s="111"/>
      <c r="AP2" s="42" t="s">
        <v>306</v>
      </c>
      <c r="AQ2" s="39" t="s">
        <v>307</v>
      </c>
      <c r="AR2" s="157" t="s">
        <v>308</v>
      </c>
      <c r="AS2" s="157"/>
      <c r="AT2" s="157"/>
      <c r="AU2" s="157" t="s">
        <v>309</v>
      </c>
      <c r="AV2" s="157"/>
      <c r="AW2" s="157"/>
      <c r="AX2" s="152" t="s">
        <v>310</v>
      </c>
      <c r="AY2" s="152" t="s">
        <v>311</v>
      </c>
      <c r="AZ2" s="152" t="s">
        <v>142</v>
      </c>
      <c r="BA2" s="154" t="s">
        <v>312</v>
      </c>
      <c r="BB2" s="152" t="s">
        <v>127</v>
      </c>
      <c r="BC2" s="154" t="s">
        <v>313</v>
      </c>
      <c r="BD2" s="150" t="s">
        <v>314</v>
      </c>
      <c r="BE2" s="28"/>
    </row>
    <row r="3" spans="1:57" s="24" customFormat="1" ht="13.5" thickBot="1">
      <c r="A3" s="41"/>
      <c r="B3" s="26"/>
      <c r="C3" s="94"/>
      <c r="D3" s="75"/>
      <c r="E3" s="41"/>
      <c r="F3" s="26"/>
      <c r="G3" s="46"/>
      <c r="H3" s="43"/>
      <c r="I3" s="27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27"/>
      <c r="AN3" s="46"/>
      <c r="AO3" s="112"/>
      <c r="AP3" s="43"/>
      <c r="AQ3" s="27"/>
      <c r="AR3" s="27" t="s">
        <v>315</v>
      </c>
      <c r="AS3" s="27" t="s">
        <v>316</v>
      </c>
      <c r="AT3" s="27" t="s">
        <v>317</v>
      </c>
      <c r="AU3" s="27" t="s">
        <v>318</v>
      </c>
      <c r="AV3" s="27" t="s">
        <v>319</v>
      </c>
      <c r="AW3" s="27" t="s">
        <v>320</v>
      </c>
      <c r="AX3" s="153"/>
      <c r="AY3" s="153"/>
      <c r="AZ3" s="153"/>
      <c r="BA3" s="155"/>
      <c r="BB3" s="153"/>
      <c r="BC3" s="155"/>
      <c r="BD3" s="151"/>
      <c r="BE3" s="29"/>
    </row>
    <row r="4" spans="1:56" s="36" customFormat="1" ht="12.75">
      <c r="A4" s="171" t="s">
        <v>203</v>
      </c>
      <c r="B4" s="139">
        <v>1900</v>
      </c>
      <c r="C4" s="95" t="s">
        <v>204</v>
      </c>
      <c r="D4" s="76">
        <v>130</v>
      </c>
      <c r="E4" s="90" t="s">
        <v>145</v>
      </c>
      <c r="G4" s="91"/>
      <c r="H4" s="122"/>
      <c r="I4" s="12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3"/>
      <c r="V4" s="53"/>
      <c r="W4" s="53"/>
      <c r="X4" s="53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123"/>
      <c r="AN4" s="123"/>
      <c r="AO4" s="113"/>
      <c r="BD4" s="108"/>
    </row>
    <row r="5" spans="1:56" ht="12.75">
      <c r="A5" s="171"/>
      <c r="B5" s="139"/>
      <c r="C5" s="96" t="s">
        <v>205</v>
      </c>
      <c r="D5" s="77">
        <v>70</v>
      </c>
      <c r="E5" s="90" t="s">
        <v>145</v>
      </c>
      <c r="H5" s="56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BD5" s="108"/>
    </row>
    <row r="6" spans="1:56" ht="12.75">
      <c r="A6" s="171"/>
      <c r="B6" s="139"/>
      <c r="C6" s="96" t="s">
        <v>381</v>
      </c>
      <c r="D6" s="77">
        <v>100</v>
      </c>
      <c r="E6" s="90" t="s">
        <v>145</v>
      </c>
      <c r="H6" s="56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BD6" s="108"/>
    </row>
    <row r="7" spans="1:56" ht="12.75">
      <c r="A7" s="171"/>
      <c r="B7" s="139"/>
      <c r="C7" s="133" t="s">
        <v>206</v>
      </c>
      <c r="D7" s="134"/>
      <c r="E7" s="63" t="s">
        <v>324</v>
      </c>
      <c r="H7" s="56"/>
      <c r="I7" s="52"/>
      <c r="J7" s="52"/>
      <c r="K7" s="52"/>
      <c r="L7" s="52"/>
      <c r="M7" s="52"/>
      <c r="N7" s="52"/>
      <c r="O7" s="52"/>
      <c r="P7" s="53"/>
      <c r="Q7" s="53"/>
      <c r="R7" s="53"/>
      <c r="S7" s="52"/>
      <c r="T7" s="52"/>
      <c r="U7" s="53"/>
      <c r="V7" s="53"/>
      <c r="W7" s="53"/>
      <c r="X7" s="53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BD7" s="108"/>
    </row>
    <row r="8" spans="1:56" ht="12.75">
      <c r="A8" s="171"/>
      <c r="B8" s="139"/>
      <c r="C8" s="96" t="s">
        <v>383</v>
      </c>
      <c r="D8" s="77">
        <v>300</v>
      </c>
      <c r="E8" s="90" t="s">
        <v>145</v>
      </c>
      <c r="H8" s="56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Q8" s="117"/>
      <c r="BD8" s="108"/>
    </row>
    <row r="9" spans="1:56" ht="22.5">
      <c r="A9" s="171"/>
      <c r="B9" s="139"/>
      <c r="C9" s="96" t="s">
        <v>384</v>
      </c>
      <c r="D9" s="77">
        <v>250</v>
      </c>
      <c r="E9" s="90" t="s">
        <v>145</v>
      </c>
      <c r="G9" s="118" t="s">
        <v>397</v>
      </c>
      <c r="H9" s="56"/>
      <c r="I9" s="52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52"/>
      <c r="AC9" s="52"/>
      <c r="AD9" s="52"/>
      <c r="AE9" s="52"/>
      <c r="AF9" s="54"/>
      <c r="AG9" s="54"/>
      <c r="AH9" s="54"/>
      <c r="AI9" s="54"/>
      <c r="AJ9" s="52"/>
      <c r="AK9" s="52"/>
      <c r="AL9" s="52"/>
      <c r="AM9" s="52"/>
      <c r="AN9" s="52"/>
      <c r="BD9" s="108"/>
    </row>
    <row r="10" spans="1:56" ht="12.75">
      <c r="A10" s="171"/>
      <c r="B10" s="139"/>
      <c r="C10" s="133" t="s">
        <v>207</v>
      </c>
      <c r="D10" s="134"/>
      <c r="E10" s="63" t="s">
        <v>324</v>
      </c>
      <c r="H10" s="56"/>
      <c r="I10" s="52"/>
      <c r="J10" s="52"/>
      <c r="K10" s="52"/>
      <c r="L10" s="52"/>
      <c r="M10" s="52"/>
      <c r="N10" s="52"/>
      <c r="O10" s="52"/>
      <c r="P10" s="53"/>
      <c r="Q10" s="53"/>
      <c r="R10" s="53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BD10" s="108"/>
    </row>
    <row r="11" spans="1:56" ht="12.75">
      <c r="A11" s="171"/>
      <c r="B11" s="139"/>
      <c r="C11" s="96" t="s">
        <v>385</v>
      </c>
      <c r="D11" s="77">
        <v>100</v>
      </c>
      <c r="E11" s="63" t="s">
        <v>145</v>
      </c>
      <c r="H11" s="56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BD11" s="108"/>
    </row>
    <row r="12" spans="1:56" ht="12.75">
      <c r="A12" s="171"/>
      <c r="B12" s="139"/>
      <c r="C12" s="96" t="s">
        <v>386</v>
      </c>
      <c r="D12" s="77">
        <v>100</v>
      </c>
      <c r="E12" s="63" t="s">
        <v>145</v>
      </c>
      <c r="H12" s="56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BD12" s="108"/>
    </row>
    <row r="13" spans="1:56" ht="12.75">
      <c r="A13" s="171"/>
      <c r="B13" s="139"/>
      <c r="C13" s="96" t="s">
        <v>387</v>
      </c>
      <c r="D13" s="77">
        <v>100</v>
      </c>
      <c r="E13" s="63" t="s">
        <v>145</v>
      </c>
      <c r="H13" s="56"/>
      <c r="I13" s="52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BD13" s="108"/>
    </row>
    <row r="14" spans="1:56" ht="12.75">
      <c r="A14" s="131" t="s">
        <v>208</v>
      </c>
      <c r="B14" s="159">
        <v>540</v>
      </c>
      <c r="C14" s="97" t="s">
        <v>204</v>
      </c>
      <c r="D14" s="78">
        <v>50</v>
      </c>
      <c r="E14" s="64" t="s">
        <v>145</v>
      </c>
      <c r="H14" s="56"/>
      <c r="I14" s="52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BD14" s="108"/>
    </row>
    <row r="15" spans="1:56" ht="12.75">
      <c r="A15" s="131"/>
      <c r="B15" s="159"/>
      <c r="C15" s="97" t="s">
        <v>205</v>
      </c>
      <c r="D15" s="78">
        <v>30</v>
      </c>
      <c r="E15" s="64" t="s">
        <v>145</v>
      </c>
      <c r="H15" s="56"/>
      <c r="I15" s="52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BD15" s="108"/>
    </row>
    <row r="16" spans="1:56" ht="12.75">
      <c r="A16" s="131"/>
      <c r="B16" s="159"/>
      <c r="C16" s="97" t="s">
        <v>381</v>
      </c>
      <c r="D16" s="78">
        <v>30</v>
      </c>
      <c r="E16" s="64" t="s">
        <v>145</v>
      </c>
      <c r="H16" s="56"/>
      <c r="I16" s="52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BD16" s="108"/>
    </row>
    <row r="17" spans="1:56" ht="12.75">
      <c r="A17" s="131"/>
      <c r="B17" s="159"/>
      <c r="C17" s="135" t="s">
        <v>209</v>
      </c>
      <c r="D17" s="136"/>
      <c r="E17" s="64"/>
      <c r="H17" s="56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BD17" s="108"/>
    </row>
    <row r="18" spans="1:56" ht="12.75">
      <c r="A18" s="131"/>
      <c r="B18" s="159"/>
      <c r="C18" s="97" t="s">
        <v>383</v>
      </c>
      <c r="D18" s="78">
        <v>50</v>
      </c>
      <c r="E18" s="64" t="s">
        <v>145</v>
      </c>
      <c r="H18" s="56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BD18" s="108"/>
    </row>
    <row r="19" spans="1:56" ht="12.75">
      <c r="A19" s="131"/>
      <c r="B19" s="159"/>
      <c r="C19" s="97" t="s">
        <v>384</v>
      </c>
      <c r="D19" s="78">
        <v>60</v>
      </c>
      <c r="E19" s="64" t="s">
        <v>145</v>
      </c>
      <c r="H19" s="56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BD19" s="108"/>
    </row>
    <row r="20" spans="1:56" ht="12.75">
      <c r="A20" s="131"/>
      <c r="B20" s="159"/>
      <c r="C20" s="97" t="s">
        <v>385</v>
      </c>
      <c r="D20" s="78">
        <v>30</v>
      </c>
      <c r="E20" s="64" t="s">
        <v>325</v>
      </c>
      <c r="G20" s="92" t="s">
        <v>393</v>
      </c>
      <c r="H20" s="56"/>
      <c r="I20" s="52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BD20" s="108"/>
    </row>
    <row r="21" spans="1:56" ht="12.75">
      <c r="A21" s="131"/>
      <c r="B21" s="159"/>
      <c r="C21" s="97" t="s">
        <v>386</v>
      </c>
      <c r="D21" s="78">
        <v>70</v>
      </c>
      <c r="E21" s="64"/>
      <c r="H21" s="56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BD21" s="108"/>
    </row>
    <row r="22" spans="1:56" ht="12.75">
      <c r="A22" s="164" t="s">
        <v>210</v>
      </c>
      <c r="B22" s="165">
        <v>120</v>
      </c>
      <c r="C22" s="98" t="s">
        <v>204</v>
      </c>
      <c r="D22" s="79">
        <v>30</v>
      </c>
      <c r="E22" s="65" t="s">
        <v>145</v>
      </c>
      <c r="H22" s="56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130"/>
      <c r="AH22" s="130"/>
      <c r="AI22" s="52"/>
      <c r="AJ22" s="52"/>
      <c r="AK22" s="52"/>
      <c r="AL22" s="52"/>
      <c r="AM22" s="52"/>
      <c r="AN22" s="52"/>
      <c r="BD22" s="108"/>
    </row>
    <row r="23" spans="1:56" ht="12.75">
      <c r="A23" s="164"/>
      <c r="B23" s="165"/>
      <c r="C23" s="98" t="s">
        <v>205</v>
      </c>
      <c r="D23" s="79">
        <v>20</v>
      </c>
      <c r="E23" s="65" t="s">
        <v>145</v>
      </c>
      <c r="H23" s="56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BD23" s="108"/>
    </row>
    <row r="24" spans="1:56" ht="12.75">
      <c r="A24" s="164"/>
      <c r="B24" s="165"/>
      <c r="C24" s="98" t="s">
        <v>381</v>
      </c>
      <c r="D24" s="79">
        <v>20</v>
      </c>
      <c r="E24" s="65" t="s">
        <v>145</v>
      </c>
      <c r="H24" s="56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BD24" s="108"/>
    </row>
    <row r="25" spans="1:56" ht="12.75">
      <c r="A25" s="167" t="s">
        <v>211</v>
      </c>
      <c r="B25" s="166">
        <v>120</v>
      </c>
      <c r="C25" s="99" t="s">
        <v>204</v>
      </c>
      <c r="D25" s="80">
        <v>30</v>
      </c>
      <c r="E25" s="66" t="s">
        <v>145</v>
      </c>
      <c r="H25" s="56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BD25" s="108"/>
    </row>
    <row r="26" spans="1:56" ht="12.75">
      <c r="A26" s="167"/>
      <c r="B26" s="166"/>
      <c r="C26" s="99" t="s">
        <v>205</v>
      </c>
      <c r="D26" s="80">
        <v>20</v>
      </c>
      <c r="E26" s="66" t="s">
        <v>145</v>
      </c>
      <c r="H26" s="56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BD26" s="108"/>
    </row>
    <row r="27" spans="1:56" ht="12.75">
      <c r="A27" s="160" t="s">
        <v>212</v>
      </c>
      <c r="B27" s="161">
        <v>80</v>
      </c>
      <c r="C27" s="100" t="s">
        <v>204</v>
      </c>
      <c r="D27" s="168" t="s">
        <v>122</v>
      </c>
      <c r="E27" s="169"/>
      <c r="H27" s="144" t="s">
        <v>344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6"/>
      <c r="AO27" s="114"/>
      <c r="BD27" s="108">
        <v>12</v>
      </c>
    </row>
    <row r="28" spans="1:56" ht="12.75">
      <c r="A28" s="160"/>
      <c r="B28" s="161"/>
      <c r="C28" s="100" t="s">
        <v>205</v>
      </c>
      <c r="D28" s="170"/>
      <c r="E28" s="142"/>
      <c r="H28" s="147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9"/>
      <c r="AO28" s="114"/>
      <c r="BD28" s="108"/>
    </row>
    <row r="29" spans="1:56" ht="12.75">
      <c r="A29" s="163" t="s">
        <v>213</v>
      </c>
      <c r="B29" s="162">
        <v>999</v>
      </c>
      <c r="C29" s="101">
        <v>1</v>
      </c>
      <c r="D29" s="81">
        <v>70</v>
      </c>
      <c r="E29" s="67" t="s">
        <v>145</v>
      </c>
      <c r="H29" s="56"/>
      <c r="I29" s="52"/>
      <c r="J29" s="128"/>
      <c r="K29" s="128"/>
      <c r="L29" s="128"/>
      <c r="M29" s="128"/>
      <c r="N29" s="128"/>
      <c r="O29" s="128"/>
      <c r="P29" s="128"/>
      <c r="Q29" s="128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BD29" s="108"/>
    </row>
    <row r="30" spans="1:56" ht="12.75">
      <c r="A30" s="163"/>
      <c r="B30" s="162"/>
      <c r="C30" s="101">
        <v>2</v>
      </c>
      <c r="D30" s="81">
        <v>70</v>
      </c>
      <c r="E30" s="67" t="s">
        <v>145</v>
      </c>
      <c r="H30" s="56"/>
      <c r="I30" s="52"/>
      <c r="J30" s="128"/>
      <c r="K30" s="128"/>
      <c r="L30" s="128"/>
      <c r="M30" s="128"/>
      <c r="N30" s="128"/>
      <c r="O30" s="128"/>
      <c r="P30" s="128"/>
      <c r="Q30" s="128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BD30" s="108"/>
    </row>
    <row r="31" spans="1:56" ht="12.75">
      <c r="A31" s="163"/>
      <c r="B31" s="162"/>
      <c r="C31" s="101">
        <v>3</v>
      </c>
      <c r="D31" s="81">
        <v>70</v>
      </c>
      <c r="E31" s="67" t="s">
        <v>145</v>
      </c>
      <c r="H31" s="56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BD31" s="108"/>
    </row>
    <row r="32" spans="1:56" ht="12.75">
      <c r="A32" s="163"/>
      <c r="B32" s="162"/>
      <c r="C32" s="137" t="s">
        <v>209</v>
      </c>
      <c r="D32" s="138"/>
      <c r="E32" s="67"/>
      <c r="H32" s="56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BD32" s="108"/>
    </row>
    <row r="33" spans="1:56" ht="12.75">
      <c r="A33" s="163"/>
      <c r="B33" s="162"/>
      <c r="C33" s="101">
        <v>4</v>
      </c>
      <c r="D33" s="81">
        <v>125</v>
      </c>
      <c r="E33" s="67" t="s">
        <v>145</v>
      </c>
      <c r="H33" s="56"/>
      <c r="I33" s="52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52"/>
      <c r="AE33" s="52"/>
      <c r="AF33" s="51"/>
      <c r="AG33" s="51"/>
      <c r="AH33" s="51"/>
      <c r="AI33" s="51"/>
      <c r="AJ33" s="51"/>
      <c r="AK33" s="52"/>
      <c r="AL33" s="52"/>
      <c r="AM33" s="52"/>
      <c r="AN33" s="52"/>
      <c r="BD33" s="108"/>
    </row>
    <row r="34" spans="1:56" ht="12.75">
      <c r="A34" s="163"/>
      <c r="B34" s="162"/>
      <c r="C34" s="137" t="s">
        <v>209</v>
      </c>
      <c r="D34" s="138"/>
      <c r="E34" s="67"/>
      <c r="H34" s="56"/>
      <c r="I34" s="52"/>
      <c r="J34" s="128"/>
      <c r="K34" s="128"/>
      <c r="L34" s="128"/>
      <c r="M34" s="128"/>
      <c r="N34" s="128"/>
      <c r="O34" s="128"/>
      <c r="P34" s="128"/>
      <c r="Q34" s="128"/>
      <c r="R34" s="128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BD34" s="108"/>
    </row>
    <row r="35" spans="1:56" ht="12.75">
      <c r="A35" s="163"/>
      <c r="B35" s="162"/>
      <c r="C35" s="101">
        <v>5</v>
      </c>
      <c r="D35" s="81">
        <v>60</v>
      </c>
      <c r="E35" s="67" t="s">
        <v>145</v>
      </c>
      <c r="H35" s="56"/>
      <c r="I35" s="52"/>
      <c r="J35" s="128"/>
      <c r="K35" s="128"/>
      <c r="L35" s="128"/>
      <c r="M35" s="128"/>
      <c r="N35" s="128"/>
      <c r="O35" s="128"/>
      <c r="P35" s="128"/>
      <c r="Q35" s="128"/>
      <c r="R35" s="128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BD35" s="108"/>
    </row>
    <row r="36" spans="1:56" ht="12.75">
      <c r="A36" s="163"/>
      <c r="B36" s="162"/>
      <c r="C36" s="101">
        <v>6</v>
      </c>
      <c r="D36" s="81">
        <v>60</v>
      </c>
      <c r="E36" s="67" t="s">
        <v>145</v>
      </c>
      <c r="H36" s="56"/>
      <c r="I36" s="52"/>
      <c r="J36" s="128"/>
      <c r="K36" s="128"/>
      <c r="L36" s="128"/>
      <c r="M36" s="128"/>
      <c r="N36" s="128"/>
      <c r="O36" s="128"/>
      <c r="P36" s="128"/>
      <c r="Q36" s="128"/>
      <c r="R36" s="128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BD36" s="108"/>
    </row>
    <row r="37" spans="1:56" ht="12.75">
      <c r="A37" s="163"/>
      <c r="B37" s="162"/>
      <c r="C37" s="101">
        <v>7</v>
      </c>
      <c r="D37" s="81">
        <v>70</v>
      </c>
      <c r="E37" s="67" t="s">
        <v>145</v>
      </c>
      <c r="H37" s="56"/>
      <c r="I37" s="52"/>
      <c r="J37" s="128"/>
      <c r="K37" s="128"/>
      <c r="L37" s="128"/>
      <c r="M37" s="128"/>
      <c r="N37" s="128"/>
      <c r="O37" s="128"/>
      <c r="P37" s="128"/>
      <c r="Q37" s="128"/>
      <c r="R37" s="128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BD37" s="108"/>
    </row>
    <row r="38" spans="1:56" ht="12.75">
      <c r="A38" s="68" t="s">
        <v>214</v>
      </c>
      <c r="B38" s="47"/>
      <c r="C38" s="102"/>
      <c r="D38" s="55">
        <v>16</v>
      </c>
      <c r="E38" s="68" t="s">
        <v>94</v>
      </c>
      <c r="G38" s="73" t="s">
        <v>382</v>
      </c>
      <c r="H38" s="56"/>
      <c r="I38" s="52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15"/>
      <c r="BD38" s="108"/>
    </row>
    <row r="39" spans="1:56" ht="12.75">
      <c r="A39" s="69" t="s">
        <v>215</v>
      </c>
      <c r="B39" s="48"/>
      <c r="C39" s="103"/>
      <c r="D39" s="82">
        <v>16</v>
      </c>
      <c r="E39" s="69" t="s">
        <v>94</v>
      </c>
      <c r="G39" s="73" t="s">
        <v>358</v>
      </c>
      <c r="H39" s="56"/>
      <c r="I39" s="52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BD39" s="108"/>
    </row>
    <row r="40" spans="1:56" ht="12.75">
      <c r="A40" s="70" t="s">
        <v>216</v>
      </c>
      <c r="B40" s="49"/>
      <c r="C40" s="104"/>
      <c r="D40" s="83">
        <v>16</v>
      </c>
      <c r="E40" s="70" t="s">
        <v>94</v>
      </c>
      <c r="G40" s="57"/>
      <c r="H40" s="130"/>
      <c r="I40" s="130"/>
      <c r="J40" s="52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BD40" s="108"/>
    </row>
    <row r="41" spans="1:40" ht="12.75">
      <c r="A41" s="143" t="s">
        <v>394</v>
      </c>
      <c r="B41" s="50"/>
      <c r="C41" s="105" t="s">
        <v>204</v>
      </c>
      <c r="D41" s="84">
        <v>10</v>
      </c>
      <c r="E41" s="71"/>
      <c r="H41" s="56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</row>
    <row r="42" spans="1:40" ht="12.75">
      <c r="A42" s="132"/>
      <c r="B42" s="50"/>
      <c r="C42" s="105" t="s">
        <v>205</v>
      </c>
      <c r="D42" s="84">
        <v>10</v>
      </c>
      <c r="E42" s="71"/>
      <c r="H42" s="56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</row>
    <row r="43" spans="1:41" ht="12.75">
      <c r="A43" s="72" t="s">
        <v>342</v>
      </c>
      <c r="G43" s="57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116"/>
    </row>
    <row r="44" spans="8:56" ht="12.75">
      <c r="H44" s="56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23" t="s">
        <v>322</v>
      </c>
      <c r="AP44" s="109">
        <f>SUM(AP3:AP43)</f>
        <v>0</v>
      </c>
      <c r="AQ44" s="109"/>
      <c r="AR44" s="109">
        <f aca="true" t="shared" si="0" ref="AR44:BD44">SUM(AR3:AR43)</f>
        <v>0</v>
      </c>
      <c r="AS44" s="109">
        <f t="shared" si="0"/>
        <v>0</v>
      </c>
      <c r="AT44" s="109">
        <f t="shared" si="0"/>
        <v>0</v>
      </c>
      <c r="AU44" s="109">
        <f t="shared" si="0"/>
        <v>0</v>
      </c>
      <c r="AV44" s="109">
        <f t="shared" si="0"/>
        <v>0</v>
      </c>
      <c r="AW44" s="109">
        <f t="shared" si="0"/>
        <v>0</v>
      </c>
      <c r="AX44" s="109">
        <f t="shared" si="0"/>
        <v>0</v>
      </c>
      <c r="AY44" s="109">
        <f t="shared" si="0"/>
        <v>0</v>
      </c>
      <c r="AZ44" s="109">
        <f t="shared" si="0"/>
        <v>0</v>
      </c>
      <c r="BA44" s="109">
        <f t="shared" si="0"/>
        <v>0</v>
      </c>
      <c r="BB44" s="109">
        <f t="shared" si="0"/>
        <v>0</v>
      </c>
      <c r="BC44" s="109">
        <f t="shared" si="0"/>
        <v>0</v>
      </c>
      <c r="BD44" s="109">
        <f t="shared" si="0"/>
        <v>12</v>
      </c>
    </row>
  </sheetData>
  <mergeCells count="31">
    <mergeCell ref="H27:AN28"/>
    <mergeCell ref="BD2:BD3"/>
    <mergeCell ref="AX2:AX3"/>
    <mergeCell ref="AY2:AY3"/>
    <mergeCell ref="BB2:BB3"/>
    <mergeCell ref="BC2:BC3"/>
    <mergeCell ref="AZ2:AZ3"/>
    <mergeCell ref="BA2:BA3"/>
    <mergeCell ref="W1:AD1"/>
    <mergeCell ref="C2:D2"/>
    <mergeCell ref="AR2:AT2"/>
    <mergeCell ref="AU2:AW2"/>
    <mergeCell ref="B14:B21"/>
    <mergeCell ref="A27:A28"/>
    <mergeCell ref="B27:B28"/>
    <mergeCell ref="B29:B37"/>
    <mergeCell ref="A29:A37"/>
    <mergeCell ref="A22:A24"/>
    <mergeCell ref="B22:B24"/>
    <mergeCell ref="B25:B26"/>
    <mergeCell ref="A25:A26"/>
    <mergeCell ref="D27:E28"/>
    <mergeCell ref="A41:A42"/>
    <mergeCell ref="C7:D7"/>
    <mergeCell ref="C10:D10"/>
    <mergeCell ref="C17:D17"/>
    <mergeCell ref="C34:D34"/>
    <mergeCell ref="C32:D32"/>
    <mergeCell ref="B4:B13"/>
    <mergeCell ref="A14:A21"/>
    <mergeCell ref="A4:A13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March Plenary&amp;C&amp;A</oddHeader>
    <oddFooter>&amp;L&amp;F&amp;CPage &amp;P</oddFooter>
  </headerFooter>
  <colBreaks count="1" manualBreakCount="1">
    <brk id="40" max="4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selection activeCell="D35" sqref="D35"/>
    </sheetView>
  </sheetViews>
  <sheetFormatPr defaultColWidth="9.140625" defaultRowHeight="12.75"/>
  <cols>
    <col min="1" max="2" width="9.140625" style="22" customWidth="1"/>
  </cols>
  <sheetData>
    <row r="1" spans="1:2" ht="12.75">
      <c r="A1" s="23" t="s">
        <v>229</v>
      </c>
      <c r="B1" s="23">
        <v>400</v>
      </c>
    </row>
    <row r="2" spans="1:2" ht="12.75">
      <c r="A2" s="23" t="s">
        <v>231</v>
      </c>
      <c r="B2" s="23">
        <v>340</v>
      </c>
    </row>
    <row r="3" spans="1:2" ht="12.75">
      <c r="A3" s="23" t="s">
        <v>249</v>
      </c>
      <c r="B3" s="23">
        <v>200</v>
      </c>
    </row>
    <row r="4" spans="1:2" ht="12.75">
      <c r="A4" s="23" t="s">
        <v>230</v>
      </c>
      <c r="B4" s="23">
        <v>160</v>
      </c>
    </row>
    <row r="5" spans="1:2" ht="12.75">
      <c r="A5" s="23" t="s">
        <v>233</v>
      </c>
      <c r="B5" s="23">
        <v>159</v>
      </c>
    </row>
    <row r="6" spans="1:2" ht="12.75">
      <c r="A6" s="23" t="s">
        <v>226</v>
      </c>
      <c r="B6" s="23">
        <v>150</v>
      </c>
    </row>
    <row r="7" spans="1:2" ht="12.75">
      <c r="A7" s="23" t="s">
        <v>228</v>
      </c>
      <c r="B7" s="23">
        <v>150</v>
      </c>
    </row>
    <row r="8" spans="1:2" ht="12.75">
      <c r="A8" s="23" t="s">
        <v>232</v>
      </c>
      <c r="B8" s="23">
        <v>150</v>
      </c>
    </row>
    <row r="9" spans="1:2" ht="12.75">
      <c r="A9" s="23" t="s">
        <v>227</v>
      </c>
      <c r="B9" s="23">
        <v>132</v>
      </c>
    </row>
    <row r="10" spans="1:2" ht="12.75">
      <c r="A10" s="23" t="s">
        <v>234</v>
      </c>
      <c r="B10" s="23">
        <v>90</v>
      </c>
    </row>
    <row r="11" spans="1:2" ht="12.75">
      <c r="A11" s="23" t="s">
        <v>248</v>
      </c>
      <c r="B11" s="23">
        <v>90</v>
      </c>
    </row>
    <row r="12" spans="1:2" ht="12.75">
      <c r="A12" s="23" t="s">
        <v>252</v>
      </c>
      <c r="B12" s="23">
        <v>90</v>
      </c>
    </row>
    <row r="13" spans="1:2" ht="12.75">
      <c r="A13" s="23" t="s">
        <v>246</v>
      </c>
      <c r="B13" s="23">
        <v>84</v>
      </c>
    </row>
    <row r="14" spans="1:2" ht="12.75">
      <c r="A14" s="23" t="s">
        <v>250</v>
      </c>
      <c r="B14" s="23">
        <v>84</v>
      </c>
    </row>
    <row r="15" spans="1:2" ht="12.75">
      <c r="A15" s="23" t="s">
        <v>247</v>
      </c>
      <c r="B15" s="23">
        <v>80</v>
      </c>
    </row>
    <row r="16" spans="1:2" ht="12.75">
      <c r="A16" s="23" t="s">
        <v>251</v>
      </c>
      <c r="B16" s="23">
        <v>80</v>
      </c>
    </row>
    <row r="17" spans="1:2" ht="12.75">
      <c r="A17" s="23" t="s">
        <v>235</v>
      </c>
      <c r="B17" s="23">
        <v>70</v>
      </c>
    </row>
    <row r="18" spans="1:2" ht="12.75">
      <c r="A18" s="23" t="s">
        <v>236</v>
      </c>
      <c r="B18" s="23">
        <v>70</v>
      </c>
    </row>
    <row r="19" spans="1:2" ht="12.75">
      <c r="A19" s="23" t="s">
        <v>237</v>
      </c>
      <c r="B19" s="23">
        <v>70</v>
      </c>
    </row>
    <row r="20" spans="1:2" ht="12.75">
      <c r="A20" s="23" t="s">
        <v>238</v>
      </c>
      <c r="B20" s="23">
        <v>70</v>
      </c>
    </row>
    <row r="21" spans="1:2" ht="12.75">
      <c r="A21" s="23" t="s">
        <v>239</v>
      </c>
      <c r="B21" s="23">
        <v>70</v>
      </c>
    </row>
    <row r="22" spans="1:2" ht="12.75">
      <c r="A22" s="23" t="s">
        <v>240</v>
      </c>
      <c r="B22" s="23">
        <v>70</v>
      </c>
    </row>
    <row r="23" spans="1:2" ht="12.75">
      <c r="A23" s="23" t="s">
        <v>241</v>
      </c>
      <c r="B23" s="23">
        <v>44</v>
      </c>
    </row>
    <row r="24" spans="1:2" ht="12.75">
      <c r="A24" s="23" t="s">
        <v>244</v>
      </c>
      <c r="B24" s="23">
        <v>44</v>
      </c>
    </row>
    <row r="25" spans="1:2" ht="12.75">
      <c r="A25" s="23" t="s">
        <v>242</v>
      </c>
      <c r="B25" s="23">
        <v>34</v>
      </c>
    </row>
    <row r="26" spans="1:2" ht="12.75">
      <c r="A26" s="23" t="s">
        <v>243</v>
      </c>
      <c r="B26" s="23">
        <v>34</v>
      </c>
    </row>
    <row r="27" spans="1:2" ht="12.75">
      <c r="A27" s="23" t="s">
        <v>245</v>
      </c>
      <c r="B27" s="23">
        <v>34</v>
      </c>
    </row>
    <row r="28" spans="1:2" ht="12.75">
      <c r="A28" s="23" t="s">
        <v>204</v>
      </c>
      <c r="B28" s="23">
        <v>28</v>
      </c>
    </row>
    <row r="29" spans="1:2" ht="12.75">
      <c r="A29" s="23" t="s">
        <v>205</v>
      </c>
      <c r="B29" s="23">
        <v>18</v>
      </c>
    </row>
    <row r="30" spans="1:2" ht="12.75">
      <c r="A30" s="23" t="s">
        <v>214</v>
      </c>
      <c r="B30" s="23">
        <v>16</v>
      </c>
    </row>
    <row r="31" spans="1:2" ht="12.75">
      <c r="A31" s="23" t="s">
        <v>215</v>
      </c>
      <c r="B31" s="23">
        <v>16</v>
      </c>
    </row>
    <row r="32" spans="1:2" ht="12.75">
      <c r="A32" s="23" t="s">
        <v>216</v>
      </c>
      <c r="B32" s="23">
        <v>16</v>
      </c>
    </row>
    <row r="33" spans="1:2" ht="12.75">
      <c r="A33" s="23" t="s">
        <v>217</v>
      </c>
      <c r="B33" s="23">
        <v>10</v>
      </c>
    </row>
    <row r="34" spans="1:2" ht="12.75">
      <c r="A34" s="23" t="s">
        <v>218</v>
      </c>
      <c r="B34" s="23">
        <v>10</v>
      </c>
    </row>
    <row r="35" spans="1:2" ht="12.75">
      <c r="A35" s="23" t="s">
        <v>206</v>
      </c>
      <c r="B35" s="23"/>
    </row>
    <row r="36" spans="1:2" ht="12.75">
      <c r="A36" s="23" t="s">
        <v>207</v>
      </c>
      <c r="B36" s="23"/>
    </row>
    <row r="37" spans="1:2" ht="12.75">
      <c r="A37" s="23" t="s">
        <v>209</v>
      </c>
      <c r="B37" s="23"/>
    </row>
    <row r="38" spans="1:2" ht="12.75">
      <c r="A38" s="23" t="s">
        <v>209</v>
      </c>
      <c r="B38" s="23"/>
    </row>
    <row r="39" spans="1:2" ht="12.75">
      <c r="A39" s="23" t="s">
        <v>209</v>
      </c>
      <c r="B39" s="23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4"/>
  <sheetViews>
    <sheetView view="pageBreakPreview" zoomScaleSheetLayoutView="100" workbookViewId="0" topLeftCell="A1">
      <pane xSplit="20" ySplit="17" topLeftCell="AX19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F42" sqref="F42"/>
    </sheetView>
  </sheetViews>
  <sheetFormatPr defaultColWidth="9.140625" defaultRowHeight="12.75"/>
  <cols>
    <col min="1" max="1" width="11.28125" style="72" customWidth="1"/>
    <col min="2" max="2" width="5.8515625" style="23" customWidth="1"/>
    <col min="3" max="3" width="3.7109375" style="106" customWidth="1"/>
    <col min="4" max="4" width="5.57421875" style="57" customWidth="1"/>
    <col min="5" max="5" width="4.8515625" style="72" customWidth="1"/>
    <col min="6" max="6" width="5.7109375" style="23" customWidth="1"/>
    <col min="7" max="7" width="9.140625" style="73" customWidth="1"/>
    <col min="8" max="8" width="4.00390625" style="58" customWidth="1"/>
    <col min="9" max="16" width="4.00390625" style="23" customWidth="1"/>
    <col min="17" max="40" width="3.00390625" style="23" customWidth="1"/>
    <col min="41" max="41" width="18.57421875" style="110" customWidth="1"/>
    <col min="42" max="43" width="7.00390625" style="23" customWidth="1"/>
    <col min="44" max="45" width="5.28125" style="23" customWidth="1"/>
    <col min="46" max="49" width="7.00390625" style="23" customWidth="1"/>
    <col min="50" max="50" width="6.28125" style="23" customWidth="1"/>
    <col min="51" max="51" width="5.8515625" style="23" customWidth="1"/>
    <col min="52" max="55" width="7.00390625" style="23" customWidth="1"/>
    <col min="56" max="56" width="7.00390625" style="109" customWidth="1"/>
    <col min="57" max="16384" width="9.140625" style="23" customWidth="1"/>
  </cols>
  <sheetData>
    <row r="1" spans="1:56" s="24" customFormat="1" ht="12.75" customHeight="1" thickBot="1">
      <c r="A1" s="60" t="s">
        <v>266</v>
      </c>
      <c r="B1" s="61" t="s">
        <v>321</v>
      </c>
      <c r="C1" s="93"/>
      <c r="D1" s="74"/>
      <c r="E1" s="87"/>
      <c r="F1" s="88"/>
      <c r="G1" s="89"/>
      <c r="H1" s="85"/>
      <c r="I1" s="31"/>
      <c r="J1" s="31"/>
      <c r="K1" s="31"/>
      <c r="L1" s="31"/>
      <c r="M1" s="31"/>
      <c r="N1" s="31"/>
      <c r="O1" s="31"/>
      <c r="P1" s="31"/>
      <c r="Q1" s="31"/>
      <c r="R1" s="30"/>
      <c r="S1" s="30"/>
      <c r="T1" s="31"/>
      <c r="U1" s="31"/>
      <c r="V1" s="31"/>
      <c r="W1" s="156"/>
      <c r="X1" s="156"/>
      <c r="Y1" s="156"/>
      <c r="Z1" s="156"/>
      <c r="AA1" s="156"/>
      <c r="AB1" s="156"/>
      <c r="AC1" s="156"/>
      <c r="AD1" s="156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107"/>
      <c r="AP1" s="32" t="s">
        <v>267</v>
      </c>
      <c r="AQ1" s="33"/>
      <c r="AR1" s="34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5"/>
    </row>
    <row r="2" spans="1:57" s="25" customFormat="1" ht="34.5">
      <c r="A2" s="37" t="s">
        <v>268</v>
      </c>
      <c r="B2" s="38"/>
      <c r="C2" s="157" t="s">
        <v>269</v>
      </c>
      <c r="D2" s="158"/>
      <c r="E2" s="37" t="s">
        <v>270</v>
      </c>
      <c r="F2" s="39" t="s">
        <v>271</v>
      </c>
      <c r="G2" s="62" t="s">
        <v>272</v>
      </c>
      <c r="H2" s="86" t="s">
        <v>273</v>
      </c>
      <c r="I2" s="40" t="s">
        <v>274</v>
      </c>
      <c r="J2" s="40" t="s">
        <v>275</v>
      </c>
      <c r="K2" s="40" t="s">
        <v>276</v>
      </c>
      <c r="L2" s="40" t="s">
        <v>277</v>
      </c>
      <c r="M2" s="40" t="s">
        <v>278</v>
      </c>
      <c r="N2" s="40" t="s">
        <v>279</v>
      </c>
      <c r="O2" s="40" t="s">
        <v>280</v>
      </c>
      <c r="P2" s="40" t="s">
        <v>281</v>
      </c>
      <c r="Q2" s="40" t="s">
        <v>282</v>
      </c>
      <c r="R2" s="40" t="s">
        <v>283</v>
      </c>
      <c r="S2" s="40" t="s">
        <v>284</v>
      </c>
      <c r="T2" s="40" t="s">
        <v>285</v>
      </c>
      <c r="U2" s="40" t="s">
        <v>286</v>
      </c>
      <c r="V2" s="40" t="s">
        <v>287</v>
      </c>
      <c r="W2" s="40" t="s">
        <v>288</v>
      </c>
      <c r="X2" s="40" t="s">
        <v>289</v>
      </c>
      <c r="Y2" s="40" t="s">
        <v>290</v>
      </c>
      <c r="Z2" s="40" t="s">
        <v>291</v>
      </c>
      <c r="AA2" s="40" t="s">
        <v>292</v>
      </c>
      <c r="AB2" s="40" t="s">
        <v>293</v>
      </c>
      <c r="AC2" s="40" t="s">
        <v>294</v>
      </c>
      <c r="AD2" s="40" t="s">
        <v>295</v>
      </c>
      <c r="AE2" s="40" t="s">
        <v>296</v>
      </c>
      <c r="AF2" s="40" t="s">
        <v>297</v>
      </c>
      <c r="AG2" s="40" t="s">
        <v>298</v>
      </c>
      <c r="AH2" s="40" t="s">
        <v>299</v>
      </c>
      <c r="AI2" s="40" t="s">
        <v>300</v>
      </c>
      <c r="AJ2" s="40" t="s">
        <v>301</v>
      </c>
      <c r="AK2" s="40" t="s">
        <v>302</v>
      </c>
      <c r="AL2" s="40" t="s">
        <v>303</v>
      </c>
      <c r="AM2" s="40" t="s">
        <v>304</v>
      </c>
      <c r="AN2" s="45" t="s">
        <v>305</v>
      </c>
      <c r="AO2" s="111"/>
      <c r="AP2" s="42" t="s">
        <v>306</v>
      </c>
      <c r="AQ2" s="39" t="s">
        <v>307</v>
      </c>
      <c r="AR2" s="157" t="s">
        <v>308</v>
      </c>
      <c r="AS2" s="157"/>
      <c r="AT2" s="157"/>
      <c r="AU2" s="157" t="s">
        <v>309</v>
      </c>
      <c r="AV2" s="157"/>
      <c r="AW2" s="157"/>
      <c r="AX2" s="152" t="s">
        <v>310</v>
      </c>
      <c r="AY2" s="152" t="s">
        <v>311</v>
      </c>
      <c r="AZ2" s="152" t="s">
        <v>142</v>
      </c>
      <c r="BA2" s="154" t="s">
        <v>312</v>
      </c>
      <c r="BB2" s="152" t="s">
        <v>127</v>
      </c>
      <c r="BC2" s="154" t="s">
        <v>313</v>
      </c>
      <c r="BD2" s="150" t="s">
        <v>314</v>
      </c>
      <c r="BE2" s="28"/>
    </row>
    <row r="3" spans="1:57" s="24" customFormat="1" ht="13.5" thickBot="1">
      <c r="A3" s="41"/>
      <c r="B3" s="26"/>
      <c r="C3" s="94"/>
      <c r="D3" s="75"/>
      <c r="E3" s="41"/>
      <c r="F3" s="26"/>
      <c r="G3" s="46"/>
      <c r="H3" s="43"/>
      <c r="I3" s="27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27"/>
      <c r="AN3" s="46"/>
      <c r="AO3" s="112"/>
      <c r="AP3" s="43"/>
      <c r="AQ3" s="27"/>
      <c r="AR3" s="27" t="s">
        <v>315</v>
      </c>
      <c r="AS3" s="27" t="s">
        <v>316</v>
      </c>
      <c r="AT3" s="27" t="s">
        <v>317</v>
      </c>
      <c r="AU3" s="27" t="s">
        <v>318</v>
      </c>
      <c r="AV3" s="27" t="s">
        <v>319</v>
      </c>
      <c r="AW3" s="27" t="s">
        <v>320</v>
      </c>
      <c r="AX3" s="153"/>
      <c r="AY3" s="153"/>
      <c r="AZ3" s="153"/>
      <c r="BA3" s="155"/>
      <c r="BB3" s="153"/>
      <c r="BC3" s="155"/>
      <c r="BD3" s="151"/>
      <c r="BE3" s="29"/>
    </row>
    <row r="4" spans="1:56" s="36" customFormat="1" ht="12.75">
      <c r="A4" s="171" t="s">
        <v>203</v>
      </c>
      <c r="B4" s="139">
        <v>1900</v>
      </c>
      <c r="C4" s="95" t="s">
        <v>204</v>
      </c>
      <c r="D4" s="76">
        <v>130</v>
      </c>
      <c r="E4" s="90" t="s">
        <v>145</v>
      </c>
      <c r="G4" s="91"/>
      <c r="H4" s="122"/>
      <c r="I4" s="12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3"/>
      <c r="V4" s="53"/>
      <c r="W4" s="53"/>
      <c r="X4" s="53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123"/>
      <c r="AN4" s="123"/>
      <c r="AO4" s="113"/>
      <c r="BD4" s="108"/>
    </row>
    <row r="5" spans="1:56" ht="12.75">
      <c r="A5" s="171"/>
      <c r="B5" s="139"/>
      <c r="C5" s="96" t="s">
        <v>205</v>
      </c>
      <c r="D5" s="77">
        <v>70</v>
      </c>
      <c r="E5" s="90" t="s">
        <v>145</v>
      </c>
      <c r="H5" s="56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BD5" s="108"/>
    </row>
    <row r="6" spans="1:56" ht="12.75">
      <c r="A6" s="171"/>
      <c r="B6" s="139"/>
      <c r="C6" s="96" t="s">
        <v>381</v>
      </c>
      <c r="D6" s="77">
        <v>100</v>
      </c>
      <c r="E6" s="90" t="s">
        <v>145</v>
      </c>
      <c r="H6" s="56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BD6" s="108"/>
    </row>
    <row r="7" spans="1:56" ht="12.75">
      <c r="A7" s="171"/>
      <c r="B7" s="139"/>
      <c r="C7" s="133" t="s">
        <v>206</v>
      </c>
      <c r="D7" s="134"/>
      <c r="E7" s="63" t="s">
        <v>324</v>
      </c>
      <c r="H7" s="56"/>
      <c r="I7" s="52"/>
      <c r="J7" s="52"/>
      <c r="K7" s="52"/>
      <c r="L7" s="52"/>
      <c r="M7" s="52"/>
      <c r="N7" s="52"/>
      <c r="O7" s="52"/>
      <c r="P7" s="53"/>
      <c r="Q7" s="53"/>
      <c r="R7" s="53"/>
      <c r="S7" s="52"/>
      <c r="T7" s="52"/>
      <c r="U7" s="53"/>
      <c r="V7" s="53"/>
      <c r="W7" s="53"/>
      <c r="X7" s="53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BD7" s="108"/>
    </row>
    <row r="8" spans="1:56" ht="12.75">
      <c r="A8" s="171"/>
      <c r="B8" s="139"/>
      <c r="C8" s="96" t="s">
        <v>383</v>
      </c>
      <c r="D8" s="77">
        <v>300</v>
      </c>
      <c r="E8" s="90" t="s">
        <v>145</v>
      </c>
      <c r="H8" s="56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Q8" s="117"/>
      <c r="BD8" s="108"/>
    </row>
    <row r="9" spans="1:56" ht="22.5">
      <c r="A9" s="171"/>
      <c r="B9" s="139"/>
      <c r="C9" s="96" t="s">
        <v>384</v>
      </c>
      <c r="D9" s="77">
        <v>250</v>
      </c>
      <c r="E9" s="90" t="s">
        <v>145</v>
      </c>
      <c r="G9" s="118" t="s">
        <v>397</v>
      </c>
      <c r="H9" s="56"/>
      <c r="I9" s="52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52"/>
      <c r="AC9" s="52"/>
      <c r="AD9" s="52"/>
      <c r="AE9" s="52"/>
      <c r="AF9" s="54"/>
      <c r="AG9" s="54"/>
      <c r="AH9" s="54"/>
      <c r="AI9" s="54"/>
      <c r="AJ9" s="52"/>
      <c r="AK9" s="52"/>
      <c r="AL9" s="52"/>
      <c r="AM9" s="52"/>
      <c r="AN9" s="52"/>
      <c r="BD9" s="108"/>
    </row>
    <row r="10" spans="1:56" ht="12.75">
      <c r="A10" s="171"/>
      <c r="B10" s="139"/>
      <c r="C10" s="133" t="s">
        <v>207</v>
      </c>
      <c r="D10" s="134"/>
      <c r="E10" s="63" t="s">
        <v>324</v>
      </c>
      <c r="H10" s="56"/>
      <c r="I10" s="52"/>
      <c r="J10" s="52"/>
      <c r="K10" s="52"/>
      <c r="L10" s="52"/>
      <c r="M10" s="52"/>
      <c r="N10" s="52"/>
      <c r="O10" s="52"/>
      <c r="P10" s="53"/>
      <c r="Q10" s="53"/>
      <c r="R10" s="53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BD10" s="108"/>
    </row>
    <row r="11" spans="1:56" ht="12.75">
      <c r="A11" s="171"/>
      <c r="B11" s="139"/>
      <c r="C11" s="96" t="s">
        <v>385</v>
      </c>
      <c r="D11" s="77">
        <v>100</v>
      </c>
      <c r="E11" s="63" t="s">
        <v>145</v>
      </c>
      <c r="H11" s="56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BD11" s="108"/>
    </row>
    <row r="12" spans="1:56" ht="12.75">
      <c r="A12" s="171"/>
      <c r="B12" s="139"/>
      <c r="C12" s="96" t="s">
        <v>386</v>
      </c>
      <c r="D12" s="77">
        <v>100</v>
      </c>
      <c r="E12" s="63" t="s">
        <v>145</v>
      </c>
      <c r="H12" s="56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BD12" s="108"/>
    </row>
    <row r="13" spans="1:56" ht="12.75">
      <c r="A13" s="171"/>
      <c r="B13" s="139"/>
      <c r="C13" s="96" t="s">
        <v>387</v>
      </c>
      <c r="D13" s="77">
        <v>100</v>
      </c>
      <c r="E13" s="63" t="s">
        <v>145</v>
      </c>
      <c r="H13" s="56"/>
      <c r="I13" s="52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BD13" s="108"/>
    </row>
    <row r="14" spans="1:56" ht="12.75">
      <c r="A14" s="131" t="s">
        <v>208</v>
      </c>
      <c r="B14" s="159">
        <v>540</v>
      </c>
      <c r="C14" s="97" t="s">
        <v>204</v>
      </c>
      <c r="D14" s="78">
        <v>50</v>
      </c>
      <c r="E14" s="64" t="s">
        <v>145</v>
      </c>
      <c r="H14" s="56"/>
      <c r="I14" s="52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BD14" s="108"/>
    </row>
    <row r="15" spans="1:56" ht="12.75">
      <c r="A15" s="131"/>
      <c r="B15" s="159"/>
      <c r="C15" s="97" t="s">
        <v>205</v>
      </c>
      <c r="D15" s="78">
        <v>30</v>
      </c>
      <c r="E15" s="64" t="s">
        <v>145</v>
      </c>
      <c r="H15" s="56"/>
      <c r="I15" s="52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BD15" s="108"/>
    </row>
    <row r="16" spans="1:56" ht="12.75">
      <c r="A16" s="131"/>
      <c r="B16" s="159"/>
      <c r="C16" s="97" t="s">
        <v>381</v>
      </c>
      <c r="D16" s="78">
        <v>30</v>
      </c>
      <c r="E16" s="64" t="s">
        <v>145</v>
      </c>
      <c r="H16" s="56"/>
      <c r="I16" s="52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BD16" s="108"/>
    </row>
    <row r="17" spans="1:56" ht="12.75">
      <c r="A17" s="131"/>
      <c r="B17" s="159"/>
      <c r="C17" s="135" t="s">
        <v>209</v>
      </c>
      <c r="D17" s="136"/>
      <c r="E17" s="64"/>
      <c r="H17" s="56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BD17" s="108"/>
    </row>
    <row r="18" spans="1:56" ht="12.75">
      <c r="A18" s="131"/>
      <c r="B18" s="159"/>
      <c r="C18" s="97" t="s">
        <v>383</v>
      </c>
      <c r="D18" s="78">
        <v>50</v>
      </c>
      <c r="E18" s="64" t="s">
        <v>145</v>
      </c>
      <c r="H18" s="56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BD18" s="108"/>
    </row>
    <row r="19" spans="1:56" ht="12.75">
      <c r="A19" s="131"/>
      <c r="B19" s="159"/>
      <c r="C19" s="97" t="s">
        <v>384</v>
      </c>
      <c r="D19" s="78">
        <v>60</v>
      </c>
      <c r="E19" s="64" t="s">
        <v>145</v>
      </c>
      <c r="H19" s="56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BD19" s="108"/>
    </row>
    <row r="20" spans="1:56" ht="12.75">
      <c r="A20" s="131"/>
      <c r="B20" s="159"/>
      <c r="C20" s="97" t="s">
        <v>385</v>
      </c>
      <c r="D20" s="78">
        <v>30</v>
      </c>
      <c r="E20" s="64" t="s">
        <v>325</v>
      </c>
      <c r="G20" s="92" t="s">
        <v>393</v>
      </c>
      <c r="H20" s="56"/>
      <c r="I20" s="52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BD20" s="108"/>
    </row>
    <row r="21" spans="1:56" ht="12.75">
      <c r="A21" s="131"/>
      <c r="B21" s="159"/>
      <c r="C21" s="97" t="s">
        <v>386</v>
      </c>
      <c r="D21" s="78">
        <v>70</v>
      </c>
      <c r="E21" s="64"/>
      <c r="H21" s="56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BD21" s="108"/>
    </row>
    <row r="22" spans="1:56" ht="12.75">
      <c r="A22" s="164" t="s">
        <v>210</v>
      </c>
      <c r="B22" s="165">
        <v>120</v>
      </c>
      <c r="C22" s="98" t="s">
        <v>204</v>
      </c>
      <c r="D22" s="79">
        <v>30</v>
      </c>
      <c r="E22" s="65" t="s">
        <v>145</v>
      </c>
      <c r="H22" s="56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130"/>
      <c r="AH22" s="130"/>
      <c r="AI22" s="52"/>
      <c r="AJ22" s="52"/>
      <c r="AK22" s="52"/>
      <c r="AL22" s="52"/>
      <c r="AM22" s="52"/>
      <c r="AN22" s="52"/>
      <c r="BD22" s="108"/>
    </row>
    <row r="23" spans="1:56" ht="12.75">
      <c r="A23" s="164"/>
      <c r="B23" s="165"/>
      <c r="C23" s="98" t="s">
        <v>205</v>
      </c>
      <c r="D23" s="79">
        <v>20</v>
      </c>
      <c r="E23" s="65" t="s">
        <v>145</v>
      </c>
      <c r="H23" s="56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BD23" s="108"/>
    </row>
    <row r="24" spans="1:56" ht="12.75">
      <c r="A24" s="164"/>
      <c r="B24" s="165"/>
      <c r="C24" s="98" t="s">
        <v>381</v>
      </c>
      <c r="D24" s="79">
        <v>20</v>
      </c>
      <c r="E24" s="65" t="s">
        <v>145</v>
      </c>
      <c r="H24" s="56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BD24" s="108"/>
    </row>
    <row r="25" spans="1:56" ht="12.75">
      <c r="A25" s="167" t="s">
        <v>211</v>
      </c>
      <c r="B25" s="166">
        <v>120</v>
      </c>
      <c r="C25" s="99" t="s">
        <v>204</v>
      </c>
      <c r="D25" s="80">
        <v>30</v>
      </c>
      <c r="E25" s="66" t="s">
        <v>145</v>
      </c>
      <c r="H25" s="56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BD25" s="108"/>
    </row>
    <row r="26" spans="1:56" ht="12.75">
      <c r="A26" s="167"/>
      <c r="B26" s="166"/>
      <c r="C26" s="99" t="s">
        <v>205</v>
      </c>
      <c r="D26" s="80">
        <v>20</v>
      </c>
      <c r="E26" s="66" t="s">
        <v>145</v>
      </c>
      <c r="H26" s="56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BD26" s="108"/>
    </row>
    <row r="27" spans="1:56" ht="12.75">
      <c r="A27" s="160" t="s">
        <v>212</v>
      </c>
      <c r="B27" s="161">
        <v>80</v>
      </c>
      <c r="C27" s="100" t="s">
        <v>204</v>
      </c>
      <c r="D27" s="168" t="s">
        <v>122</v>
      </c>
      <c r="E27" s="169"/>
      <c r="H27" s="144" t="s">
        <v>344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6"/>
      <c r="AO27" s="114"/>
      <c r="BD27" s="108">
        <v>12</v>
      </c>
    </row>
    <row r="28" spans="1:56" ht="12.75">
      <c r="A28" s="160"/>
      <c r="B28" s="161"/>
      <c r="C28" s="100" t="s">
        <v>205</v>
      </c>
      <c r="D28" s="170"/>
      <c r="E28" s="142"/>
      <c r="H28" s="147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9"/>
      <c r="AO28" s="114"/>
      <c r="BD28" s="108"/>
    </row>
    <row r="29" spans="1:56" ht="12.75">
      <c r="A29" s="163" t="s">
        <v>213</v>
      </c>
      <c r="B29" s="162">
        <v>999</v>
      </c>
      <c r="C29" s="101">
        <v>1</v>
      </c>
      <c r="D29" s="81">
        <v>70</v>
      </c>
      <c r="E29" s="67" t="s">
        <v>145</v>
      </c>
      <c r="H29" s="56"/>
      <c r="I29" s="52"/>
      <c r="J29" s="128"/>
      <c r="K29" s="128"/>
      <c r="L29" s="128"/>
      <c r="M29" s="128"/>
      <c r="N29" s="128"/>
      <c r="O29" s="128"/>
      <c r="P29" s="128"/>
      <c r="Q29" s="128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BD29" s="108"/>
    </row>
    <row r="30" spans="1:56" ht="12.75">
      <c r="A30" s="163"/>
      <c r="B30" s="162"/>
      <c r="C30" s="101">
        <v>2</v>
      </c>
      <c r="D30" s="81">
        <v>70</v>
      </c>
      <c r="E30" s="67" t="s">
        <v>145</v>
      </c>
      <c r="H30" s="56"/>
      <c r="I30" s="52"/>
      <c r="J30" s="128"/>
      <c r="K30" s="128"/>
      <c r="L30" s="128"/>
      <c r="M30" s="128"/>
      <c r="N30" s="128"/>
      <c r="O30" s="128"/>
      <c r="P30" s="128"/>
      <c r="Q30" s="128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BD30" s="108"/>
    </row>
    <row r="31" spans="1:56" ht="12.75">
      <c r="A31" s="163"/>
      <c r="B31" s="162"/>
      <c r="C31" s="101">
        <v>3</v>
      </c>
      <c r="D31" s="81">
        <v>70</v>
      </c>
      <c r="E31" s="67" t="s">
        <v>145</v>
      </c>
      <c r="H31" s="56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BD31" s="108"/>
    </row>
    <row r="32" spans="1:56" ht="12.75">
      <c r="A32" s="163"/>
      <c r="B32" s="162"/>
      <c r="C32" s="137" t="s">
        <v>209</v>
      </c>
      <c r="D32" s="138"/>
      <c r="E32" s="67"/>
      <c r="H32" s="56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BD32" s="108"/>
    </row>
    <row r="33" spans="1:56" ht="12.75">
      <c r="A33" s="163"/>
      <c r="B33" s="162"/>
      <c r="C33" s="101">
        <v>4</v>
      </c>
      <c r="D33" s="81">
        <v>125</v>
      </c>
      <c r="E33" s="67" t="s">
        <v>145</v>
      </c>
      <c r="H33" s="56"/>
      <c r="I33" s="52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52"/>
      <c r="AE33" s="52"/>
      <c r="AF33" s="51"/>
      <c r="AG33" s="51"/>
      <c r="AH33" s="51"/>
      <c r="AI33" s="51"/>
      <c r="AJ33" s="51"/>
      <c r="AK33" s="52"/>
      <c r="AL33" s="52"/>
      <c r="AM33" s="52"/>
      <c r="AN33" s="52"/>
      <c r="BD33" s="108"/>
    </row>
    <row r="34" spans="1:56" ht="12.75">
      <c r="A34" s="163"/>
      <c r="B34" s="162"/>
      <c r="C34" s="137" t="s">
        <v>209</v>
      </c>
      <c r="D34" s="138"/>
      <c r="E34" s="67"/>
      <c r="H34" s="56"/>
      <c r="I34" s="52"/>
      <c r="J34" s="128"/>
      <c r="K34" s="128"/>
      <c r="L34" s="128"/>
      <c r="M34" s="128"/>
      <c r="N34" s="128"/>
      <c r="O34" s="128"/>
      <c r="P34" s="128"/>
      <c r="Q34" s="128"/>
      <c r="R34" s="128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BD34" s="108"/>
    </row>
    <row r="35" spans="1:56" ht="12.75">
      <c r="A35" s="163"/>
      <c r="B35" s="162"/>
      <c r="C35" s="101">
        <v>5</v>
      </c>
      <c r="D35" s="81">
        <v>60</v>
      </c>
      <c r="E35" s="67" t="s">
        <v>145</v>
      </c>
      <c r="H35" s="56"/>
      <c r="I35" s="52"/>
      <c r="J35" s="128"/>
      <c r="K35" s="128"/>
      <c r="L35" s="128"/>
      <c r="M35" s="128"/>
      <c r="N35" s="128"/>
      <c r="O35" s="128"/>
      <c r="P35" s="128"/>
      <c r="Q35" s="128"/>
      <c r="R35" s="128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BD35" s="108"/>
    </row>
    <row r="36" spans="1:56" ht="12.75">
      <c r="A36" s="163"/>
      <c r="B36" s="162"/>
      <c r="C36" s="101">
        <v>6</v>
      </c>
      <c r="D36" s="81">
        <v>60</v>
      </c>
      <c r="E36" s="67" t="s">
        <v>145</v>
      </c>
      <c r="H36" s="56"/>
      <c r="I36" s="52"/>
      <c r="J36" s="128"/>
      <c r="K36" s="128"/>
      <c r="L36" s="128"/>
      <c r="M36" s="128"/>
      <c r="N36" s="128"/>
      <c r="O36" s="128"/>
      <c r="P36" s="128"/>
      <c r="Q36" s="128"/>
      <c r="R36" s="128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BD36" s="108"/>
    </row>
    <row r="37" spans="1:56" ht="12.75">
      <c r="A37" s="163"/>
      <c r="B37" s="162"/>
      <c r="C37" s="101">
        <v>7</v>
      </c>
      <c r="D37" s="81">
        <v>70</v>
      </c>
      <c r="E37" s="67" t="s">
        <v>145</v>
      </c>
      <c r="H37" s="56"/>
      <c r="I37" s="52"/>
      <c r="J37" s="128"/>
      <c r="K37" s="128"/>
      <c r="L37" s="128"/>
      <c r="M37" s="128"/>
      <c r="N37" s="128"/>
      <c r="O37" s="128"/>
      <c r="P37" s="128"/>
      <c r="Q37" s="128"/>
      <c r="R37" s="128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BD37" s="108"/>
    </row>
    <row r="38" spans="1:56" ht="12.75">
      <c r="A38" s="68" t="s">
        <v>214</v>
      </c>
      <c r="B38" s="47"/>
      <c r="C38" s="102"/>
      <c r="D38" s="55">
        <v>16</v>
      </c>
      <c r="E38" s="68" t="s">
        <v>94</v>
      </c>
      <c r="G38" s="73" t="s">
        <v>382</v>
      </c>
      <c r="H38" s="56"/>
      <c r="I38" s="52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15"/>
      <c r="BD38" s="108"/>
    </row>
    <row r="39" spans="1:56" ht="12.75">
      <c r="A39" s="69" t="s">
        <v>215</v>
      </c>
      <c r="B39" s="48"/>
      <c r="C39" s="103"/>
      <c r="D39" s="82">
        <v>16</v>
      </c>
      <c r="E39" s="69" t="s">
        <v>94</v>
      </c>
      <c r="G39" s="73" t="s">
        <v>358</v>
      </c>
      <c r="H39" s="56"/>
      <c r="I39" s="52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BD39" s="108"/>
    </row>
    <row r="40" spans="1:56" ht="12.75">
      <c r="A40" s="70" t="s">
        <v>216</v>
      </c>
      <c r="B40" s="49"/>
      <c r="C40" s="104"/>
      <c r="D40" s="83">
        <v>16</v>
      </c>
      <c r="E40" s="70" t="s">
        <v>94</v>
      </c>
      <c r="G40" s="57"/>
      <c r="H40" s="130"/>
      <c r="I40" s="130"/>
      <c r="J40" s="52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BD40" s="108"/>
    </row>
    <row r="41" spans="1:40" ht="12.75">
      <c r="A41" s="143" t="s">
        <v>394</v>
      </c>
      <c r="B41" s="50"/>
      <c r="C41" s="105" t="s">
        <v>204</v>
      </c>
      <c r="D41" s="84">
        <v>10</v>
      </c>
      <c r="E41" s="71"/>
      <c r="H41" s="56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</row>
    <row r="42" spans="1:40" ht="12.75">
      <c r="A42" s="132"/>
      <c r="B42" s="50"/>
      <c r="C42" s="105" t="s">
        <v>205</v>
      </c>
      <c r="D42" s="84">
        <v>10</v>
      </c>
      <c r="E42" s="71"/>
      <c r="H42" s="56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</row>
    <row r="43" spans="1:41" ht="12.75">
      <c r="A43" s="72" t="s">
        <v>342</v>
      </c>
      <c r="G43" s="57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116"/>
    </row>
    <row r="44" spans="8:56" ht="12.75">
      <c r="H44" s="56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23" t="s">
        <v>322</v>
      </c>
      <c r="AP44" s="109">
        <f>SUM(AP3:AP43)</f>
        <v>0</v>
      </c>
      <c r="AQ44" s="109"/>
      <c r="AR44" s="109">
        <f aca="true" t="shared" si="0" ref="AR44:BD44">SUM(AR3:AR43)</f>
        <v>0</v>
      </c>
      <c r="AS44" s="109">
        <f t="shared" si="0"/>
        <v>0</v>
      </c>
      <c r="AT44" s="109">
        <f t="shared" si="0"/>
        <v>0</v>
      </c>
      <c r="AU44" s="109">
        <f t="shared" si="0"/>
        <v>0</v>
      </c>
      <c r="AV44" s="109">
        <f t="shared" si="0"/>
        <v>0</v>
      </c>
      <c r="AW44" s="109">
        <f t="shared" si="0"/>
        <v>0</v>
      </c>
      <c r="AX44" s="109">
        <f t="shared" si="0"/>
        <v>0</v>
      </c>
      <c r="AY44" s="109">
        <f t="shared" si="0"/>
        <v>0</v>
      </c>
      <c r="AZ44" s="109">
        <f t="shared" si="0"/>
        <v>0</v>
      </c>
      <c r="BA44" s="109">
        <f t="shared" si="0"/>
        <v>0</v>
      </c>
      <c r="BB44" s="109">
        <f t="shared" si="0"/>
        <v>0</v>
      </c>
      <c r="BC44" s="109">
        <f t="shared" si="0"/>
        <v>0</v>
      </c>
      <c r="BD44" s="109">
        <f t="shared" si="0"/>
        <v>12</v>
      </c>
    </row>
  </sheetData>
  <mergeCells count="31">
    <mergeCell ref="D27:E28"/>
    <mergeCell ref="A41:A42"/>
    <mergeCell ref="C7:D7"/>
    <mergeCell ref="C10:D10"/>
    <mergeCell ref="C17:D17"/>
    <mergeCell ref="C34:D34"/>
    <mergeCell ref="C32:D32"/>
    <mergeCell ref="B4:B13"/>
    <mergeCell ref="A14:A21"/>
    <mergeCell ref="A4:A13"/>
    <mergeCell ref="B14:B21"/>
    <mergeCell ref="A27:A28"/>
    <mergeCell ref="B27:B28"/>
    <mergeCell ref="B29:B37"/>
    <mergeCell ref="A29:A37"/>
    <mergeCell ref="A22:A24"/>
    <mergeCell ref="B22:B24"/>
    <mergeCell ref="B25:B26"/>
    <mergeCell ref="A25:A26"/>
    <mergeCell ref="W1:AD1"/>
    <mergeCell ref="C2:D2"/>
    <mergeCell ref="AR2:AT2"/>
    <mergeCell ref="AU2:AW2"/>
    <mergeCell ref="H27:AN28"/>
    <mergeCell ref="BD2:BD3"/>
    <mergeCell ref="AX2:AX3"/>
    <mergeCell ref="AY2:AY3"/>
    <mergeCell ref="BB2:BB3"/>
    <mergeCell ref="BC2:BC3"/>
    <mergeCell ref="AZ2:AZ3"/>
    <mergeCell ref="BA2:BA3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March Plenary&amp;C&amp;A</oddHeader>
    <oddFooter>&amp;L&amp;F&amp;CPage &amp;P</oddFooter>
  </headerFooter>
  <colBreaks count="1" manualBreakCount="1">
    <brk id="40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E44"/>
  <sheetViews>
    <sheetView view="pageBreakPreview" zoomScaleSheetLayoutView="100" workbookViewId="0" topLeftCell="A1">
      <pane xSplit="20" ySplit="17" topLeftCell="AU19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D43" sqref="D43"/>
    </sheetView>
  </sheetViews>
  <sheetFormatPr defaultColWidth="9.140625" defaultRowHeight="12.75"/>
  <cols>
    <col min="1" max="1" width="11.28125" style="72" customWidth="1"/>
    <col min="2" max="2" width="5.8515625" style="23" customWidth="1"/>
    <col min="3" max="3" width="3.7109375" style="106" customWidth="1"/>
    <col min="4" max="4" width="5.57421875" style="57" customWidth="1"/>
    <col min="5" max="5" width="4.8515625" style="72" customWidth="1"/>
    <col min="6" max="6" width="5.7109375" style="23" customWidth="1"/>
    <col min="7" max="7" width="9.140625" style="73" customWidth="1"/>
    <col min="8" max="8" width="4.00390625" style="58" customWidth="1"/>
    <col min="9" max="16" width="4.00390625" style="23" customWidth="1"/>
    <col min="17" max="40" width="3.00390625" style="23" customWidth="1"/>
    <col min="41" max="41" width="18.57421875" style="110" customWidth="1"/>
    <col min="42" max="43" width="7.00390625" style="23" customWidth="1"/>
    <col min="44" max="45" width="5.28125" style="23" customWidth="1"/>
    <col min="46" max="49" width="7.00390625" style="23" customWidth="1"/>
    <col min="50" max="50" width="6.28125" style="23" customWidth="1"/>
    <col min="51" max="51" width="5.8515625" style="23" customWidth="1"/>
    <col min="52" max="55" width="7.00390625" style="23" customWidth="1"/>
    <col min="56" max="56" width="7.00390625" style="109" customWidth="1"/>
    <col min="57" max="16384" width="9.140625" style="23" customWidth="1"/>
  </cols>
  <sheetData>
    <row r="1" spans="1:56" s="24" customFormat="1" ht="12.75" customHeight="1" thickBot="1">
      <c r="A1" s="60" t="s">
        <v>266</v>
      </c>
      <c r="B1" s="61" t="s">
        <v>321</v>
      </c>
      <c r="C1" s="93"/>
      <c r="D1" s="74"/>
      <c r="E1" s="87"/>
      <c r="F1" s="88"/>
      <c r="G1" s="89"/>
      <c r="H1" s="85"/>
      <c r="I1" s="31"/>
      <c r="J1" s="31"/>
      <c r="K1" s="31"/>
      <c r="L1" s="31"/>
      <c r="M1" s="31"/>
      <c r="N1" s="31"/>
      <c r="O1" s="31"/>
      <c r="P1" s="31"/>
      <c r="Q1" s="31"/>
      <c r="R1" s="30"/>
      <c r="S1" s="30"/>
      <c r="T1" s="31"/>
      <c r="U1" s="31"/>
      <c r="V1" s="31"/>
      <c r="W1" s="156"/>
      <c r="X1" s="156"/>
      <c r="Y1" s="156"/>
      <c r="Z1" s="156"/>
      <c r="AA1" s="156"/>
      <c r="AB1" s="156"/>
      <c r="AC1" s="156"/>
      <c r="AD1" s="156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107"/>
      <c r="AP1" s="32" t="s">
        <v>267</v>
      </c>
      <c r="AQ1" s="33"/>
      <c r="AR1" s="34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5"/>
    </row>
    <row r="2" spans="1:57" s="25" customFormat="1" ht="34.5">
      <c r="A2" s="37" t="s">
        <v>268</v>
      </c>
      <c r="B2" s="38"/>
      <c r="C2" s="157" t="s">
        <v>269</v>
      </c>
      <c r="D2" s="158"/>
      <c r="E2" s="37" t="s">
        <v>270</v>
      </c>
      <c r="F2" s="39" t="s">
        <v>271</v>
      </c>
      <c r="G2" s="62" t="s">
        <v>272</v>
      </c>
      <c r="H2" s="86" t="s">
        <v>273</v>
      </c>
      <c r="I2" s="40" t="s">
        <v>274</v>
      </c>
      <c r="J2" s="40" t="s">
        <v>275</v>
      </c>
      <c r="K2" s="40" t="s">
        <v>276</v>
      </c>
      <c r="L2" s="40" t="s">
        <v>277</v>
      </c>
      <c r="M2" s="40" t="s">
        <v>278</v>
      </c>
      <c r="N2" s="40" t="s">
        <v>279</v>
      </c>
      <c r="O2" s="40" t="s">
        <v>280</v>
      </c>
      <c r="P2" s="40" t="s">
        <v>281</v>
      </c>
      <c r="Q2" s="40" t="s">
        <v>282</v>
      </c>
      <c r="R2" s="40" t="s">
        <v>283</v>
      </c>
      <c r="S2" s="40" t="s">
        <v>284</v>
      </c>
      <c r="T2" s="40" t="s">
        <v>285</v>
      </c>
      <c r="U2" s="40" t="s">
        <v>286</v>
      </c>
      <c r="V2" s="40" t="s">
        <v>287</v>
      </c>
      <c r="W2" s="40" t="s">
        <v>288</v>
      </c>
      <c r="X2" s="40" t="s">
        <v>289</v>
      </c>
      <c r="Y2" s="40" t="s">
        <v>290</v>
      </c>
      <c r="Z2" s="40" t="s">
        <v>291</v>
      </c>
      <c r="AA2" s="40" t="s">
        <v>292</v>
      </c>
      <c r="AB2" s="40" t="s">
        <v>293</v>
      </c>
      <c r="AC2" s="40" t="s">
        <v>294</v>
      </c>
      <c r="AD2" s="40" t="s">
        <v>295</v>
      </c>
      <c r="AE2" s="40" t="s">
        <v>296</v>
      </c>
      <c r="AF2" s="40" t="s">
        <v>297</v>
      </c>
      <c r="AG2" s="40" t="s">
        <v>298</v>
      </c>
      <c r="AH2" s="40" t="s">
        <v>299</v>
      </c>
      <c r="AI2" s="40" t="s">
        <v>300</v>
      </c>
      <c r="AJ2" s="40" t="s">
        <v>301</v>
      </c>
      <c r="AK2" s="40" t="s">
        <v>302</v>
      </c>
      <c r="AL2" s="40" t="s">
        <v>303</v>
      </c>
      <c r="AM2" s="40" t="s">
        <v>304</v>
      </c>
      <c r="AN2" s="45" t="s">
        <v>305</v>
      </c>
      <c r="AO2" s="111"/>
      <c r="AP2" s="42" t="s">
        <v>306</v>
      </c>
      <c r="AQ2" s="39" t="s">
        <v>307</v>
      </c>
      <c r="AR2" s="157" t="s">
        <v>308</v>
      </c>
      <c r="AS2" s="157"/>
      <c r="AT2" s="157"/>
      <c r="AU2" s="157" t="s">
        <v>309</v>
      </c>
      <c r="AV2" s="157"/>
      <c r="AW2" s="157"/>
      <c r="AX2" s="152" t="s">
        <v>310</v>
      </c>
      <c r="AY2" s="152" t="s">
        <v>311</v>
      </c>
      <c r="AZ2" s="152" t="s">
        <v>142</v>
      </c>
      <c r="BA2" s="154" t="s">
        <v>312</v>
      </c>
      <c r="BB2" s="152" t="s">
        <v>127</v>
      </c>
      <c r="BC2" s="154" t="s">
        <v>313</v>
      </c>
      <c r="BD2" s="150" t="s">
        <v>314</v>
      </c>
      <c r="BE2" s="28"/>
    </row>
    <row r="3" spans="1:57" s="24" customFormat="1" ht="13.5" thickBot="1">
      <c r="A3" s="41"/>
      <c r="B3" s="26"/>
      <c r="C3" s="94"/>
      <c r="D3" s="75"/>
      <c r="E3" s="41"/>
      <c r="F3" s="26"/>
      <c r="G3" s="46"/>
      <c r="H3" s="43"/>
      <c r="I3" s="27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27"/>
      <c r="AN3" s="46"/>
      <c r="AO3" s="112"/>
      <c r="AP3" s="43"/>
      <c r="AQ3" s="27"/>
      <c r="AR3" s="27" t="s">
        <v>315</v>
      </c>
      <c r="AS3" s="27" t="s">
        <v>316</v>
      </c>
      <c r="AT3" s="27" t="s">
        <v>317</v>
      </c>
      <c r="AU3" s="27" t="s">
        <v>318</v>
      </c>
      <c r="AV3" s="27" t="s">
        <v>319</v>
      </c>
      <c r="AW3" s="27" t="s">
        <v>320</v>
      </c>
      <c r="AX3" s="153"/>
      <c r="AY3" s="153"/>
      <c r="AZ3" s="153"/>
      <c r="BA3" s="155"/>
      <c r="BB3" s="153"/>
      <c r="BC3" s="155"/>
      <c r="BD3" s="151"/>
      <c r="BE3" s="29"/>
    </row>
    <row r="4" spans="1:56" s="36" customFormat="1" ht="12.75">
      <c r="A4" s="171" t="s">
        <v>203</v>
      </c>
      <c r="B4" s="139">
        <v>1900</v>
      </c>
      <c r="C4" s="95" t="s">
        <v>204</v>
      </c>
      <c r="D4" s="76">
        <v>130</v>
      </c>
      <c r="E4" s="90" t="s">
        <v>145</v>
      </c>
      <c r="G4" s="91"/>
      <c r="H4" s="122"/>
      <c r="I4" s="12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3"/>
      <c r="V4" s="53"/>
      <c r="W4" s="53"/>
      <c r="X4" s="53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123"/>
      <c r="AN4" s="123"/>
      <c r="AO4" s="113"/>
      <c r="BD4" s="108"/>
    </row>
    <row r="5" spans="1:56" ht="12.75">
      <c r="A5" s="171"/>
      <c r="B5" s="139"/>
      <c r="C5" s="96" t="s">
        <v>205</v>
      </c>
      <c r="D5" s="77">
        <v>70</v>
      </c>
      <c r="E5" s="90" t="s">
        <v>145</v>
      </c>
      <c r="H5" s="56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BD5" s="108"/>
    </row>
    <row r="6" spans="1:56" ht="12.75">
      <c r="A6" s="171"/>
      <c r="B6" s="139"/>
      <c r="C6" s="96" t="s">
        <v>381</v>
      </c>
      <c r="D6" s="77">
        <v>100</v>
      </c>
      <c r="E6" s="90" t="s">
        <v>145</v>
      </c>
      <c r="H6" s="56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BD6" s="108"/>
    </row>
    <row r="7" spans="1:56" ht="12.75">
      <c r="A7" s="171"/>
      <c r="B7" s="139"/>
      <c r="C7" s="133" t="s">
        <v>206</v>
      </c>
      <c r="D7" s="134"/>
      <c r="E7" s="63" t="s">
        <v>324</v>
      </c>
      <c r="H7" s="56"/>
      <c r="I7" s="52"/>
      <c r="J7" s="52"/>
      <c r="K7" s="52"/>
      <c r="L7" s="52"/>
      <c r="M7" s="52"/>
      <c r="N7" s="52"/>
      <c r="O7" s="52"/>
      <c r="P7" s="53"/>
      <c r="Q7" s="53"/>
      <c r="R7" s="53"/>
      <c r="S7" s="52"/>
      <c r="T7" s="52"/>
      <c r="U7" s="53"/>
      <c r="V7" s="53"/>
      <c r="W7" s="53"/>
      <c r="X7" s="53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BD7" s="108"/>
    </row>
    <row r="8" spans="1:56" ht="12.75">
      <c r="A8" s="171"/>
      <c r="B8" s="139"/>
      <c r="C8" s="96" t="s">
        <v>383</v>
      </c>
      <c r="D8" s="77">
        <v>300</v>
      </c>
      <c r="E8" s="90" t="s">
        <v>145</v>
      </c>
      <c r="H8" s="56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Q8" s="117"/>
      <c r="BD8" s="108"/>
    </row>
    <row r="9" spans="1:56" ht="22.5">
      <c r="A9" s="171"/>
      <c r="B9" s="139"/>
      <c r="C9" s="96" t="s">
        <v>384</v>
      </c>
      <c r="D9" s="77">
        <v>250</v>
      </c>
      <c r="E9" s="90" t="s">
        <v>145</v>
      </c>
      <c r="G9" s="118" t="s">
        <v>397</v>
      </c>
      <c r="H9" s="56"/>
      <c r="I9" s="52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52"/>
      <c r="AC9" s="52"/>
      <c r="AD9" s="52"/>
      <c r="AE9" s="52"/>
      <c r="AF9" s="54"/>
      <c r="AG9" s="54"/>
      <c r="AH9" s="54"/>
      <c r="AI9" s="54"/>
      <c r="AJ9" s="52"/>
      <c r="AK9" s="52"/>
      <c r="AL9" s="52"/>
      <c r="AM9" s="52"/>
      <c r="AN9" s="52"/>
      <c r="BD9" s="108"/>
    </row>
    <row r="10" spans="1:56" ht="12.75">
      <c r="A10" s="171"/>
      <c r="B10" s="139"/>
      <c r="C10" s="133" t="s">
        <v>207</v>
      </c>
      <c r="D10" s="134"/>
      <c r="E10" s="63" t="s">
        <v>324</v>
      </c>
      <c r="H10" s="56"/>
      <c r="I10" s="52"/>
      <c r="J10" s="52"/>
      <c r="K10" s="52"/>
      <c r="L10" s="52"/>
      <c r="M10" s="52"/>
      <c r="N10" s="52"/>
      <c r="O10" s="52"/>
      <c r="P10" s="53"/>
      <c r="Q10" s="53"/>
      <c r="R10" s="53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BD10" s="108"/>
    </row>
    <row r="11" spans="1:56" ht="12.75">
      <c r="A11" s="171"/>
      <c r="B11" s="139"/>
      <c r="C11" s="96" t="s">
        <v>385</v>
      </c>
      <c r="D11" s="77">
        <v>100</v>
      </c>
      <c r="E11" s="63" t="s">
        <v>145</v>
      </c>
      <c r="H11" s="56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BD11" s="108"/>
    </row>
    <row r="12" spans="1:56" ht="12.75">
      <c r="A12" s="171"/>
      <c r="B12" s="139"/>
      <c r="C12" s="96" t="s">
        <v>386</v>
      </c>
      <c r="D12" s="77">
        <v>100</v>
      </c>
      <c r="E12" s="63" t="s">
        <v>145</v>
      </c>
      <c r="H12" s="56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BD12" s="108"/>
    </row>
    <row r="13" spans="1:56" ht="12.75">
      <c r="A13" s="171"/>
      <c r="B13" s="139"/>
      <c r="C13" s="96" t="s">
        <v>387</v>
      </c>
      <c r="D13" s="77">
        <v>100</v>
      </c>
      <c r="E13" s="63" t="s">
        <v>145</v>
      </c>
      <c r="H13" s="56"/>
      <c r="I13" s="52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BD13" s="108"/>
    </row>
    <row r="14" spans="1:56" ht="12.75">
      <c r="A14" s="131" t="s">
        <v>208</v>
      </c>
      <c r="B14" s="159">
        <v>540</v>
      </c>
      <c r="C14" s="97" t="s">
        <v>204</v>
      </c>
      <c r="D14" s="78">
        <v>50</v>
      </c>
      <c r="E14" s="64" t="s">
        <v>145</v>
      </c>
      <c r="H14" s="56"/>
      <c r="I14" s="52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BD14" s="108"/>
    </row>
    <row r="15" spans="1:56" ht="12.75">
      <c r="A15" s="131"/>
      <c r="B15" s="159"/>
      <c r="C15" s="97" t="s">
        <v>205</v>
      </c>
      <c r="D15" s="78">
        <v>30</v>
      </c>
      <c r="E15" s="64" t="s">
        <v>145</v>
      </c>
      <c r="H15" s="56"/>
      <c r="I15" s="52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BD15" s="108"/>
    </row>
    <row r="16" spans="1:56" ht="12.75">
      <c r="A16" s="131"/>
      <c r="B16" s="159"/>
      <c r="C16" s="97" t="s">
        <v>381</v>
      </c>
      <c r="D16" s="78">
        <v>30</v>
      </c>
      <c r="E16" s="64" t="s">
        <v>145</v>
      </c>
      <c r="H16" s="56"/>
      <c r="I16" s="52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BD16" s="108"/>
    </row>
    <row r="17" spans="1:56" ht="12.75">
      <c r="A17" s="131"/>
      <c r="B17" s="159"/>
      <c r="C17" s="135" t="s">
        <v>209</v>
      </c>
      <c r="D17" s="136"/>
      <c r="E17" s="64"/>
      <c r="H17" s="56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BD17" s="108"/>
    </row>
    <row r="18" spans="1:56" ht="12.75">
      <c r="A18" s="131"/>
      <c r="B18" s="159"/>
      <c r="C18" s="97" t="s">
        <v>383</v>
      </c>
      <c r="D18" s="78">
        <v>50</v>
      </c>
      <c r="E18" s="64" t="s">
        <v>145</v>
      </c>
      <c r="H18" s="56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BD18" s="108"/>
    </row>
    <row r="19" spans="1:56" ht="12.75">
      <c r="A19" s="131"/>
      <c r="B19" s="159"/>
      <c r="C19" s="97" t="s">
        <v>384</v>
      </c>
      <c r="D19" s="78">
        <v>60</v>
      </c>
      <c r="E19" s="64" t="s">
        <v>145</v>
      </c>
      <c r="H19" s="56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BD19" s="108"/>
    </row>
    <row r="20" spans="1:56" ht="12.75">
      <c r="A20" s="131"/>
      <c r="B20" s="159"/>
      <c r="C20" s="97" t="s">
        <v>385</v>
      </c>
      <c r="D20" s="78">
        <v>30</v>
      </c>
      <c r="E20" s="64" t="s">
        <v>325</v>
      </c>
      <c r="G20" s="92" t="s">
        <v>393</v>
      </c>
      <c r="H20" s="56"/>
      <c r="I20" s="52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BD20" s="108"/>
    </row>
    <row r="21" spans="1:56" ht="12.75">
      <c r="A21" s="131"/>
      <c r="B21" s="159"/>
      <c r="C21" s="97" t="s">
        <v>386</v>
      </c>
      <c r="D21" s="78">
        <v>70</v>
      </c>
      <c r="E21" s="64"/>
      <c r="H21" s="56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BD21" s="108"/>
    </row>
    <row r="22" spans="1:56" ht="12.75">
      <c r="A22" s="164" t="s">
        <v>210</v>
      </c>
      <c r="B22" s="165">
        <v>120</v>
      </c>
      <c r="C22" s="98" t="s">
        <v>204</v>
      </c>
      <c r="D22" s="79">
        <v>30</v>
      </c>
      <c r="E22" s="65" t="s">
        <v>145</v>
      </c>
      <c r="H22" s="56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130"/>
      <c r="AH22" s="130"/>
      <c r="AI22" s="52"/>
      <c r="AJ22" s="52"/>
      <c r="AK22" s="52"/>
      <c r="AL22" s="52"/>
      <c r="AM22" s="52"/>
      <c r="AN22" s="52"/>
      <c r="BD22" s="108"/>
    </row>
    <row r="23" spans="1:56" ht="12.75">
      <c r="A23" s="164"/>
      <c r="B23" s="165"/>
      <c r="C23" s="98" t="s">
        <v>205</v>
      </c>
      <c r="D23" s="79">
        <v>20</v>
      </c>
      <c r="E23" s="65" t="s">
        <v>145</v>
      </c>
      <c r="H23" s="56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BD23" s="108"/>
    </row>
    <row r="24" spans="1:56" ht="12.75">
      <c r="A24" s="164"/>
      <c r="B24" s="165"/>
      <c r="C24" s="98" t="s">
        <v>381</v>
      </c>
      <c r="D24" s="79">
        <v>20</v>
      </c>
      <c r="E24" s="65" t="s">
        <v>145</v>
      </c>
      <c r="H24" s="56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BD24" s="108"/>
    </row>
    <row r="25" spans="1:56" ht="12.75">
      <c r="A25" s="167" t="s">
        <v>211</v>
      </c>
      <c r="B25" s="166">
        <v>120</v>
      </c>
      <c r="C25" s="99" t="s">
        <v>204</v>
      </c>
      <c r="D25" s="80">
        <v>30</v>
      </c>
      <c r="E25" s="66" t="s">
        <v>145</v>
      </c>
      <c r="H25" s="56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BD25" s="108"/>
    </row>
    <row r="26" spans="1:56" ht="12.75">
      <c r="A26" s="167"/>
      <c r="B26" s="166"/>
      <c r="C26" s="99" t="s">
        <v>205</v>
      </c>
      <c r="D26" s="80">
        <v>20</v>
      </c>
      <c r="E26" s="66" t="s">
        <v>145</v>
      </c>
      <c r="H26" s="56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BD26" s="108"/>
    </row>
    <row r="27" spans="1:56" ht="12.75">
      <c r="A27" s="160" t="s">
        <v>212</v>
      </c>
      <c r="B27" s="161">
        <v>80</v>
      </c>
      <c r="C27" s="100" t="s">
        <v>204</v>
      </c>
      <c r="D27" s="168" t="s">
        <v>122</v>
      </c>
      <c r="E27" s="169"/>
      <c r="H27" s="144" t="s">
        <v>344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6"/>
      <c r="AO27" s="114"/>
      <c r="BD27" s="108">
        <v>12</v>
      </c>
    </row>
    <row r="28" spans="1:56" ht="12.75">
      <c r="A28" s="160"/>
      <c r="B28" s="161"/>
      <c r="C28" s="100" t="s">
        <v>205</v>
      </c>
      <c r="D28" s="170"/>
      <c r="E28" s="142"/>
      <c r="H28" s="147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9"/>
      <c r="AO28" s="114"/>
      <c r="BD28" s="108"/>
    </row>
    <row r="29" spans="1:56" ht="12.75">
      <c r="A29" s="163" t="s">
        <v>213</v>
      </c>
      <c r="B29" s="162">
        <v>999</v>
      </c>
      <c r="C29" s="101">
        <v>1</v>
      </c>
      <c r="D29" s="81">
        <v>70</v>
      </c>
      <c r="E29" s="67" t="s">
        <v>145</v>
      </c>
      <c r="H29" s="56"/>
      <c r="I29" s="52"/>
      <c r="J29" s="128"/>
      <c r="K29" s="128"/>
      <c r="L29" s="128"/>
      <c r="M29" s="128"/>
      <c r="N29" s="128"/>
      <c r="O29" s="128"/>
      <c r="P29" s="128"/>
      <c r="Q29" s="128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BD29" s="108"/>
    </row>
    <row r="30" spans="1:56" ht="12.75">
      <c r="A30" s="163"/>
      <c r="B30" s="162"/>
      <c r="C30" s="101">
        <v>2</v>
      </c>
      <c r="D30" s="81">
        <v>70</v>
      </c>
      <c r="E30" s="67" t="s">
        <v>145</v>
      </c>
      <c r="H30" s="56"/>
      <c r="I30" s="52"/>
      <c r="J30" s="128"/>
      <c r="K30" s="128"/>
      <c r="L30" s="128"/>
      <c r="M30" s="128"/>
      <c r="N30" s="128"/>
      <c r="O30" s="128"/>
      <c r="P30" s="128"/>
      <c r="Q30" s="128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BD30" s="108"/>
    </row>
    <row r="31" spans="1:56" ht="12.75">
      <c r="A31" s="163"/>
      <c r="B31" s="162"/>
      <c r="C31" s="101">
        <v>3</v>
      </c>
      <c r="D31" s="81">
        <v>70</v>
      </c>
      <c r="E31" s="67" t="s">
        <v>145</v>
      </c>
      <c r="H31" s="56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BD31" s="108"/>
    </row>
    <row r="32" spans="1:56" ht="12.75">
      <c r="A32" s="163"/>
      <c r="B32" s="162"/>
      <c r="C32" s="137" t="s">
        <v>209</v>
      </c>
      <c r="D32" s="138"/>
      <c r="E32" s="67"/>
      <c r="H32" s="56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BD32" s="108"/>
    </row>
    <row r="33" spans="1:56" ht="12.75">
      <c r="A33" s="163"/>
      <c r="B33" s="162"/>
      <c r="C33" s="101">
        <v>4</v>
      </c>
      <c r="D33" s="81">
        <v>125</v>
      </c>
      <c r="E33" s="67" t="s">
        <v>145</v>
      </c>
      <c r="H33" s="56"/>
      <c r="I33" s="52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52"/>
      <c r="AE33" s="52"/>
      <c r="AF33" s="51"/>
      <c r="AG33" s="51"/>
      <c r="AH33" s="51"/>
      <c r="AI33" s="51"/>
      <c r="AJ33" s="51"/>
      <c r="AK33" s="52"/>
      <c r="AL33" s="52"/>
      <c r="AM33" s="52"/>
      <c r="AN33" s="52"/>
      <c r="BD33" s="108"/>
    </row>
    <row r="34" spans="1:56" ht="12.75">
      <c r="A34" s="163"/>
      <c r="B34" s="162"/>
      <c r="C34" s="137" t="s">
        <v>209</v>
      </c>
      <c r="D34" s="138"/>
      <c r="E34" s="67"/>
      <c r="H34" s="56"/>
      <c r="I34" s="52"/>
      <c r="J34" s="128"/>
      <c r="K34" s="128"/>
      <c r="L34" s="128"/>
      <c r="M34" s="128"/>
      <c r="N34" s="128"/>
      <c r="O34" s="128"/>
      <c r="P34" s="128"/>
      <c r="Q34" s="128"/>
      <c r="R34" s="128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BD34" s="108"/>
    </row>
    <row r="35" spans="1:56" ht="12.75">
      <c r="A35" s="163"/>
      <c r="B35" s="162"/>
      <c r="C35" s="101">
        <v>5</v>
      </c>
      <c r="D35" s="81">
        <v>60</v>
      </c>
      <c r="E35" s="67" t="s">
        <v>145</v>
      </c>
      <c r="H35" s="56"/>
      <c r="I35" s="52"/>
      <c r="J35" s="128"/>
      <c r="K35" s="128"/>
      <c r="L35" s="128"/>
      <c r="M35" s="128"/>
      <c r="N35" s="128"/>
      <c r="O35" s="128"/>
      <c r="P35" s="128"/>
      <c r="Q35" s="128"/>
      <c r="R35" s="128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BD35" s="108"/>
    </row>
    <row r="36" spans="1:56" ht="12.75">
      <c r="A36" s="163"/>
      <c r="B36" s="162"/>
      <c r="C36" s="101">
        <v>6</v>
      </c>
      <c r="D36" s="81">
        <v>60</v>
      </c>
      <c r="E36" s="67" t="s">
        <v>145</v>
      </c>
      <c r="H36" s="56"/>
      <c r="I36" s="52"/>
      <c r="J36" s="128"/>
      <c r="K36" s="128"/>
      <c r="L36" s="128"/>
      <c r="M36" s="128"/>
      <c r="N36" s="128"/>
      <c r="O36" s="128"/>
      <c r="P36" s="128"/>
      <c r="Q36" s="128"/>
      <c r="R36" s="128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BD36" s="108"/>
    </row>
    <row r="37" spans="1:56" ht="12.75">
      <c r="A37" s="163"/>
      <c r="B37" s="162"/>
      <c r="C37" s="101">
        <v>7</v>
      </c>
      <c r="D37" s="81">
        <v>70</v>
      </c>
      <c r="E37" s="67" t="s">
        <v>145</v>
      </c>
      <c r="H37" s="56"/>
      <c r="I37" s="52"/>
      <c r="J37" s="128"/>
      <c r="K37" s="128"/>
      <c r="L37" s="128"/>
      <c r="M37" s="128"/>
      <c r="N37" s="128"/>
      <c r="O37" s="128"/>
      <c r="P37" s="128"/>
      <c r="Q37" s="128"/>
      <c r="R37" s="128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BD37" s="108"/>
    </row>
    <row r="38" spans="1:56" ht="12.75">
      <c r="A38" s="68" t="s">
        <v>214</v>
      </c>
      <c r="B38" s="47"/>
      <c r="C38" s="102"/>
      <c r="D38" s="55">
        <v>16</v>
      </c>
      <c r="E38" s="68" t="s">
        <v>94</v>
      </c>
      <c r="G38" s="73" t="s">
        <v>382</v>
      </c>
      <c r="H38" s="56"/>
      <c r="I38" s="52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15"/>
      <c r="BD38" s="108"/>
    </row>
    <row r="39" spans="1:56" ht="12.75">
      <c r="A39" s="69" t="s">
        <v>215</v>
      </c>
      <c r="B39" s="48"/>
      <c r="C39" s="103"/>
      <c r="D39" s="82">
        <v>16</v>
      </c>
      <c r="E39" s="69" t="s">
        <v>94</v>
      </c>
      <c r="G39" s="73" t="s">
        <v>358</v>
      </c>
      <c r="H39" s="56"/>
      <c r="I39" s="52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BD39" s="108"/>
    </row>
    <row r="40" spans="1:56" ht="12.75">
      <c r="A40" s="70" t="s">
        <v>216</v>
      </c>
      <c r="B40" s="49"/>
      <c r="C40" s="104"/>
      <c r="D40" s="83">
        <v>16</v>
      </c>
      <c r="E40" s="70" t="s">
        <v>94</v>
      </c>
      <c r="G40" s="57"/>
      <c r="H40" s="130"/>
      <c r="I40" s="130"/>
      <c r="J40" s="52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BD40" s="108"/>
    </row>
    <row r="41" spans="1:40" ht="12.75">
      <c r="A41" s="143" t="s">
        <v>394</v>
      </c>
      <c r="B41" s="50"/>
      <c r="C41" s="105" t="s">
        <v>204</v>
      </c>
      <c r="D41" s="84">
        <v>10</v>
      </c>
      <c r="E41" s="71"/>
      <c r="H41" s="56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</row>
    <row r="42" spans="1:40" ht="12.75">
      <c r="A42" s="132"/>
      <c r="B42" s="50"/>
      <c r="C42" s="105" t="s">
        <v>205</v>
      </c>
      <c r="D42" s="84">
        <v>10</v>
      </c>
      <c r="E42" s="71"/>
      <c r="H42" s="56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</row>
    <row r="43" spans="1:56" ht="12.75">
      <c r="A43" s="72" t="s">
        <v>342</v>
      </c>
      <c r="H43" s="172" t="s">
        <v>343</v>
      </c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4"/>
      <c r="AO43" s="116"/>
      <c r="BD43" s="109">
        <v>6</v>
      </c>
    </row>
    <row r="44" spans="41:56" ht="12.75">
      <c r="AO44" s="23" t="s">
        <v>322</v>
      </c>
      <c r="AP44" s="109">
        <f aca="true" t="shared" si="0" ref="AP44:BB44">SUM(AP3:AP43)</f>
        <v>0</v>
      </c>
      <c r="AQ44" s="109"/>
      <c r="AR44" s="109">
        <f t="shared" si="0"/>
        <v>0</v>
      </c>
      <c r="AS44" s="109">
        <f t="shared" si="0"/>
        <v>0</v>
      </c>
      <c r="AT44" s="109">
        <f t="shared" si="0"/>
        <v>0</v>
      </c>
      <c r="AU44" s="109">
        <f t="shared" si="0"/>
        <v>0</v>
      </c>
      <c r="AV44" s="109">
        <f t="shared" si="0"/>
        <v>0</v>
      </c>
      <c r="AW44" s="109">
        <f t="shared" si="0"/>
        <v>0</v>
      </c>
      <c r="AX44" s="109">
        <f t="shared" si="0"/>
        <v>0</v>
      </c>
      <c r="AY44" s="109">
        <f t="shared" si="0"/>
        <v>0</v>
      </c>
      <c r="AZ44" s="109">
        <f t="shared" si="0"/>
        <v>0</v>
      </c>
      <c r="BA44" s="109">
        <f t="shared" si="0"/>
        <v>0</v>
      </c>
      <c r="BB44" s="109">
        <f t="shared" si="0"/>
        <v>0</v>
      </c>
      <c r="BC44" s="109">
        <f>SUM(BC3:BC43)</f>
        <v>0</v>
      </c>
      <c r="BD44" s="109">
        <f>SUM(BD3:BD43)</f>
        <v>18</v>
      </c>
    </row>
  </sheetData>
  <mergeCells count="32">
    <mergeCell ref="H27:AN28"/>
    <mergeCell ref="BD2:BD3"/>
    <mergeCell ref="AX2:AX3"/>
    <mergeCell ref="AY2:AY3"/>
    <mergeCell ref="BB2:BB3"/>
    <mergeCell ref="BC2:BC3"/>
    <mergeCell ref="AZ2:AZ3"/>
    <mergeCell ref="BA2:BA3"/>
    <mergeCell ref="W1:AD1"/>
    <mergeCell ref="C2:D2"/>
    <mergeCell ref="AR2:AT2"/>
    <mergeCell ref="AU2:AW2"/>
    <mergeCell ref="B29:B37"/>
    <mergeCell ref="A29:A37"/>
    <mergeCell ref="A22:A24"/>
    <mergeCell ref="B22:B24"/>
    <mergeCell ref="B25:B26"/>
    <mergeCell ref="A25:A26"/>
    <mergeCell ref="A4:A13"/>
    <mergeCell ref="B14:B21"/>
    <mergeCell ref="A27:A28"/>
    <mergeCell ref="B27:B28"/>
    <mergeCell ref="H43:AN43"/>
    <mergeCell ref="D27:E28"/>
    <mergeCell ref="A41:A42"/>
    <mergeCell ref="C7:D7"/>
    <mergeCell ref="C10:D10"/>
    <mergeCell ref="C17:D17"/>
    <mergeCell ref="C34:D34"/>
    <mergeCell ref="C32:D32"/>
    <mergeCell ref="B4:B13"/>
    <mergeCell ref="A14:A21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March Plenary&amp;C&amp;A</oddHeader>
    <oddFooter>&amp;L&amp;F&amp;CPage &amp;P</oddFooter>
  </headerFooter>
  <colBreaks count="1" manualBreakCount="1">
    <brk id="40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44"/>
  <sheetViews>
    <sheetView view="pageBreakPreview" zoomScaleSheetLayoutView="100" workbookViewId="0" topLeftCell="A1">
      <pane xSplit="20" ySplit="17" topLeftCell="BB19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D43" sqref="D43"/>
    </sheetView>
  </sheetViews>
  <sheetFormatPr defaultColWidth="9.140625" defaultRowHeight="12.75"/>
  <cols>
    <col min="1" max="1" width="11.28125" style="72" customWidth="1"/>
    <col min="2" max="2" width="5.8515625" style="23" customWidth="1"/>
    <col min="3" max="3" width="3.7109375" style="106" customWidth="1"/>
    <col min="4" max="4" width="5.57421875" style="57" customWidth="1"/>
    <col min="5" max="5" width="4.8515625" style="72" customWidth="1"/>
    <col min="6" max="6" width="5.7109375" style="23" customWidth="1"/>
    <col min="7" max="7" width="9.140625" style="73" customWidth="1"/>
    <col min="8" max="8" width="4.00390625" style="58" customWidth="1"/>
    <col min="9" max="16" width="4.00390625" style="23" customWidth="1"/>
    <col min="17" max="40" width="3.00390625" style="23" customWidth="1"/>
    <col min="41" max="41" width="18.57421875" style="110" customWidth="1"/>
    <col min="42" max="43" width="7.00390625" style="23" customWidth="1"/>
    <col min="44" max="45" width="5.28125" style="23" customWidth="1"/>
    <col min="46" max="49" width="7.00390625" style="23" customWidth="1"/>
    <col min="50" max="50" width="6.28125" style="23" customWidth="1"/>
    <col min="51" max="51" width="5.8515625" style="23" customWidth="1"/>
    <col min="52" max="55" width="7.00390625" style="23" customWidth="1"/>
    <col min="56" max="56" width="7.00390625" style="109" customWidth="1"/>
    <col min="57" max="16384" width="9.140625" style="23" customWidth="1"/>
  </cols>
  <sheetData>
    <row r="1" spans="1:56" s="24" customFormat="1" ht="12.75" customHeight="1" thickBot="1">
      <c r="A1" s="60" t="s">
        <v>266</v>
      </c>
      <c r="B1" s="61" t="s">
        <v>321</v>
      </c>
      <c r="C1" s="93"/>
      <c r="D1" s="74"/>
      <c r="E1" s="87"/>
      <c r="F1" s="88"/>
      <c r="G1" s="89"/>
      <c r="H1" s="85"/>
      <c r="I1" s="31"/>
      <c r="J1" s="31"/>
      <c r="K1" s="31"/>
      <c r="L1" s="31"/>
      <c r="M1" s="31"/>
      <c r="N1" s="31"/>
      <c r="O1" s="31"/>
      <c r="P1" s="31"/>
      <c r="Q1" s="31"/>
      <c r="R1" s="30"/>
      <c r="S1" s="30"/>
      <c r="T1" s="31"/>
      <c r="U1" s="31"/>
      <c r="V1" s="31"/>
      <c r="W1" s="156"/>
      <c r="X1" s="156"/>
      <c r="Y1" s="156"/>
      <c r="Z1" s="156"/>
      <c r="AA1" s="156"/>
      <c r="AB1" s="156"/>
      <c r="AC1" s="156"/>
      <c r="AD1" s="156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107"/>
      <c r="AP1" s="32" t="s">
        <v>267</v>
      </c>
      <c r="AQ1" s="33"/>
      <c r="AR1" s="34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5"/>
    </row>
    <row r="2" spans="1:57" s="25" customFormat="1" ht="34.5">
      <c r="A2" s="37" t="s">
        <v>268</v>
      </c>
      <c r="B2" s="38"/>
      <c r="C2" s="157" t="s">
        <v>269</v>
      </c>
      <c r="D2" s="158"/>
      <c r="E2" s="37" t="s">
        <v>270</v>
      </c>
      <c r="F2" s="39" t="s">
        <v>271</v>
      </c>
      <c r="G2" s="62" t="s">
        <v>272</v>
      </c>
      <c r="H2" s="86" t="s">
        <v>273</v>
      </c>
      <c r="I2" s="40" t="s">
        <v>274</v>
      </c>
      <c r="J2" s="40" t="s">
        <v>275</v>
      </c>
      <c r="K2" s="40" t="s">
        <v>276</v>
      </c>
      <c r="L2" s="40" t="s">
        <v>277</v>
      </c>
      <c r="M2" s="40" t="s">
        <v>278</v>
      </c>
      <c r="N2" s="40" t="s">
        <v>279</v>
      </c>
      <c r="O2" s="40" t="s">
        <v>280</v>
      </c>
      <c r="P2" s="40" t="s">
        <v>281</v>
      </c>
      <c r="Q2" s="40" t="s">
        <v>282</v>
      </c>
      <c r="R2" s="40" t="s">
        <v>283</v>
      </c>
      <c r="S2" s="40" t="s">
        <v>284</v>
      </c>
      <c r="T2" s="40" t="s">
        <v>285</v>
      </c>
      <c r="U2" s="40" t="s">
        <v>286</v>
      </c>
      <c r="V2" s="40" t="s">
        <v>287</v>
      </c>
      <c r="W2" s="40" t="s">
        <v>288</v>
      </c>
      <c r="X2" s="40" t="s">
        <v>289</v>
      </c>
      <c r="Y2" s="40" t="s">
        <v>290</v>
      </c>
      <c r="Z2" s="40" t="s">
        <v>291</v>
      </c>
      <c r="AA2" s="40" t="s">
        <v>292</v>
      </c>
      <c r="AB2" s="40" t="s">
        <v>293</v>
      </c>
      <c r="AC2" s="40" t="s">
        <v>294</v>
      </c>
      <c r="AD2" s="40" t="s">
        <v>295</v>
      </c>
      <c r="AE2" s="40" t="s">
        <v>296</v>
      </c>
      <c r="AF2" s="40" t="s">
        <v>297</v>
      </c>
      <c r="AG2" s="40" t="s">
        <v>298</v>
      </c>
      <c r="AH2" s="40" t="s">
        <v>299</v>
      </c>
      <c r="AI2" s="40" t="s">
        <v>300</v>
      </c>
      <c r="AJ2" s="40" t="s">
        <v>301</v>
      </c>
      <c r="AK2" s="40" t="s">
        <v>302</v>
      </c>
      <c r="AL2" s="40" t="s">
        <v>303</v>
      </c>
      <c r="AM2" s="40" t="s">
        <v>304</v>
      </c>
      <c r="AN2" s="45" t="s">
        <v>305</v>
      </c>
      <c r="AO2" s="111"/>
      <c r="AP2" s="42" t="s">
        <v>306</v>
      </c>
      <c r="AQ2" s="39" t="s">
        <v>307</v>
      </c>
      <c r="AR2" s="157" t="s">
        <v>308</v>
      </c>
      <c r="AS2" s="157"/>
      <c r="AT2" s="157"/>
      <c r="AU2" s="157" t="s">
        <v>309</v>
      </c>
      <c r="AV2" s="157"/>
      <c r="AW2" s="157"/>
      <c r="AX2" s="152" t="s">
        <v>310</v>
      </c>
      <c r="AY2" s="152" t="s">
        <v>311</v>
      </c>
      <c r="AZ2" s="152" t="s">
        <v>142</v>
      </c>
      <c r="BA2" s="154" t="s">
        <v>312</v>
      </c>
      <c r="BB2" s="152" t="s">
        <v>127</v>
      </c>
      <c r="BC2" s="154" t="s">
        <v>313</v>
      </c>
      <c r="BD2" s="150" t="s">
        <v>314</v>
      </c>
      <c r="BE2" s="28"/>
    </row>
    <row r="3" spans="1:57" s="24" customFormat="1" ht="13.5" thickBot="1">
      <c r="A3" s="41"/>
      <c r="B3" s="26"/>
      <c r="C3" s="94"/>
      <c r="D3" s="75"/>
      <c r="E3" s="41"/>
      <c r="F3" s="26"/>
      <c r="G3" s="46"/>
      <c r="H3" s="43"/>
      <c r="I3" s="27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27"/>
      <c r="AN3" s="46"/>
      <c r="AO3" s="112"/>
      <c r="AP3" s="43"/>
      <c r="AQ3" s="27"/>
      <c r="AR3" s="27" t="s">
        <v>315</v>
      </c>
      <c r="AS3" s="27" t="s">
        <v>316</v>
      </c>
      <c r="AT3" s="27" t="s">
        <v>317</v>
      </c>
      <c r="AU3" s="27" t="s">
        <v>318</v>
      </c>
      <c r="AV3" s="27" t="s">
        <v>319</v>
      </c>
      <c r="AW3" s="27" t="s">
        <v>320</v>
      </c>
      <c r="AX3" s="153"/>
      <c r="AY3" s="153"/>
      <c r="AZ3" s="153"/>
      <c r="BA3" s="155"/>
      <c r="BB3" s="153"/>
      <c r="BC3" s="155"/>
      <c r="BD3" s="151"/>
      <c r="BE3" s="29"/>
    </row>
    <row r="4" spans="1:56" s="36" customFormat="1" ht="12.75">
      <c r="A4" s="171" t="s">
        <v>203</v>
      </c>
      <c r="B4" s="139">
        <v>1900</v>
      </c>
      <c r="C4" s="95" t="s">
        <v>204</v>
      </c>
      <c r="D4" s="76">
        <v>130</v>
      </c>
      <c r="E4" s="90" t="s">
        <v>145</v>
      </c>
      <c r="G4" s="91"/>
      <c r="H4" s="122"/>
      <c r="I4" s="12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3"/>
      <c r="V4" s="53"/>
      <c r="W4" s="53"/>
      <c r="X4" s="53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123"/>
      <c r="AN4" s="123"/>
      <c r="AO4" s="113"/>
      <c r="BD4" s="108"/>
    </row>
    <row r="5" spans="1:56" ht="12.75">
      <c r="A5" s="171"/>
      <c r="B5" s="139"/>
      <c r="C5" s="96" t="s">
        <v>205</v>
      </c>
      <c r="D5" s="77">
        <v>70</v>
      </c>
      <c r="E5" s="90" t="s">
        <v>145</v>
      </c>
      <c r="H5" s="56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BD5" s="108"/>
    </row>
    <row r="6" spans="1:56" ht="12.75">
      <c r="A6" s="171"/>
      <c r="B6" s="139"/>
      <c r="C6" s="96" t="s">
        <v>381</v>
      </c>
      <c r="D6" s="77">
        <v>100</v>
      </c>
      <c r="E6" s="90" t="s">
        <v>145</v>
      </c>
      <c r="H6" s="56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BD6" s="108"/>
    </row>
    <row r="7" spans="1:56" ht="12.75">
      <c r="A7" s="171"/>
      <c r="B7" s="139"/>
      <c r="C7" s="133" t="s">
        <v>206</v>
      </c>
      <c r="D7" s="134"/>
      <c r="E7" s="63" t="s">
        <v>324</v>
      </c>
      <c r="H7" s="56"/>
      <c r="I7" s="52"/>
      <c r="J7" s="52"/>
      <c r="K7" s="52"/>
      <c r="L7" s="52"/>
      <c r="M7" s="52"/>
      <c r="N7" s="52"/>
      <c r="O7" s="52"/>
      <c r="P7" s="53"/>
      <c r="Q7" s="53"/>
      <c r="R7" s="53"/>
      <c r="S7" s="52"/>
      <c r="T7" s="52"/>
      <c r="U7" s="53"/>
      <c r="V7" s="53"/>
      <c r="W7" s="53"/>
      <c r="X7" s="53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BD7" s="108"/>
    </row>
    <row r="8" spans="1:56" ht="12.75">
      <c r="A8" s="171"/>
      <c r="B8" s="139"/>
      <c r="C8" s="96" t="s">
        <v>383</v>
      </c>
      <c r="D8" s="77">
        <v>300</v>
      </c>
      <c r="E8" s="90" t="s">
        <v>145</v>
      </c>
      <c r="H8" s="56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Q8" s="117"/>
      <c r="BD8" s="108"/>
    </row>
    <row r="9" spans="1:56" ht="22.5">
      <c r="A9" s="171"/>
      <c r="B9" s="139"/>
      <c r="C9" s="96" t="s">
        <v>384</v>
      </c>
      <c r="D9" s="77">
        <v>250</v>
      </c>
      <c r="E9" s="90" t="s">
        <v>145</v>
      </c>
      <c r="G9" s="118" t="s">
        <v>397</v>
      </c>
      <c r="H9" s="56"/>
      <c r="I9" s="52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52"/>
      <c r="AC9" s="52"/>
      <c r="AD9" s="52"/>
      <c r="AE9" s="52"/>
      <c r="AF9" s="54"/>
      <c r="AG9" s="54"/>
      <c r="AH9" s="54"/>
      <c r="AI9" s="54"/>
      <c r="AJ9" s="52"/>
      <c r="AK9" s="52"/>
      <c r="AL9" s="52"/>
      <c r="AM9" s="52"/>
      <c r="AN9" s="52"/>
      <c r="BD9" s="108"/>
    </row>
    <row r="10" spans="1:56" ht="12.75">
      <c r="A10" s="171"/>
      <c r="B10" s="139"/>
      <c r="C10" s="133" t="s">
        <v>207</v>
      </c>
      <c r="D10" s="134"/>
      <c r="E10" s="63" t="s">
        <v>324</v>
      </c>
      <c r="H10" s="56"/>
      <c r="I10" s="52"/>
      <c r="J10" s="52"/>
      <c r="K10" s="52"/>
      <c r="L10" s="52"/>
      <c r="M10" s="52"/>
      <c r="N10" s="52"/>
      <c r="O10" s="52"/>
      <c r="P10" s="53"/>
      <c r="Q10" s="53"/>
      <c r="R10" s="53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BD10" s="108"/>
    </row>
    <row r="11" spans="1:56" ht="12.75">
      <c r="A11" s="171"/>
      <c r="B11" s="139"/>
      <c r="C11" s="96" t="s">
        <v>385</v>
      </c>
      <c r="D11" s="77">
        <v>100</v>
      </c>
      <c r="E11" s="63" t="s">
        <v>145</v>
      </c>
      <c r="H11" s="56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BD11" s="108"/>
    </row>
    <row r="12" spans="1:56" ht="12.75">
      <c r="A12" s="171"/>
      <c r="B12" s="139"/>
      <c r="C12" s="96" t="s">
        <v>386</v>
      </c>
      <c r="D12" s="77">
        <v>100</v>
      </c>
      <c r="E12" s="63" t="s">
        <v>145</v>
      </c>
      <c r="H12" s="56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BD12" s="108"/>
    </row>
    <row r="13" spans="1:56" ht="12.75">
      <c r="A13" s="171"/>
      <c r="B13" s="139"/>
      <c r="C13" s="96" t="s">
        <v>387</v>
      </c>
      <c r="D13" s="77">
        <v>100</v>
      </c>
      <c r="E13" s="63" t="s">
        <v>145</v>
      </c>
      <c r="H13" s="56"/>
      <c r="I13" s="52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BD13" s="108"/>
    </row>
    <row r="14" spans="1:56" ht="12.75">
      <c r="A14" s="131" t="s">
        <v>208</v>
      </c>
      <c r="B14" s="159">
        <v>540</v>
      </c>
      <c r="C14" s="97" t="s">
        <v>204</v>
      </c>
      <c r="D14" s="78">
        <v>50</v>
      </c>
      <c r="E14" s="64" t="s">
        <v>145</v>
      </c>
      <c r="H14" s="56"/>
      <c r="I14" s="52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BD14" s="108"/>
    </row>
    <row r="15" spans="1:56" ht="12.75">
      <c r="A15" s="131"/>
      <c r="B15" s="159"/>
      <c r="C15" s="97" t="s">
        <v>205</v>
      </c>
      <c r="D15" s="78">
        <v>30</v>
      </c>
      <c r="E15" s="64" t="s">
        <v>145</v>
      </c>
      <c r="H15" s="56"/>
      <c r="I15" s="52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BD15" s="108"/>
    </row>
    <row r="16" spans="1:56" ht="12.75">
      <c r="A16" s="131"/>
      <c r="B16" s="159"/>
      <c r="C16" s="97" t="s">
        <v>381</v>
      </c>
      <c r="D16" s="78">
        <v>30</v>
      </c>
      <c r="E16" s="64" t="s">
        <v>145</v>
      </c>
      <c r="H16" s="56"/>
      <c r="I16" s="52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BD16" s="108"/>
    </row>
    <row r="17" spans="1:56" ht="12.75">
      <c r="A17" s="131"/>
      <c r="B17" s="159"/>
      <c r="C17" s="135" t="s">
        <v>209</v>
      </c>
      <c r="D17" s="136"/>
      <c r="E17" s="64"/>
      <c r="H17" s="56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BD17" s="108"/>
    </row>
    <row r="18" spans="1:56" ht="12.75">
      <c r="A18" s="131"/>
      <c r="B18" s="159"/>
      <c r="C18" s="97" t="s">
        <v>383</v>
      </c>
      <c r="D18" s="78">
        <v>50</v>
      </c>
      <c r="E18" s="64" t="s">
        <v>145</v>
      </c>
      <c r="H18" s="56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BD18" s="108"/>
    </row>
    <row r="19" spans="1:56" ht="12.75">
      <c r="A19" s="131"/>
      <c r="B19" s="159"/>
      <c r="C19" s="97" t="s">
        <v>384</v>
      </c>
      <c r="D19" s="78">
        <v>60</v>
      </c>
      <c r="E19" s="64" t="s">
        <v>145</v>
      </c>
      <c r="H19" s="56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BD19" s="108"/>
    </row>
    <row r="20" spans="1:56" ht="12.75">
      <c r="A20" s="131"/>
      <c r="B20" s="159"/>
      <c r="C20" s="97" t="s">
        <v>385</v>
      </c>
      <c r="D20" s="78">
        <v>30</v>
      </c>
      <c r="E20" s="64" t="s">
        <v>325</v>
      </c>
      <c r="G20" s="92" t="s">
        <v>393</v>
      </c>
      <c r="H20" s="56"/>
      <c r="I20" s="52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BD20" s="108"/>
    </row>
    <row r="21" spans="1:56" ht="12.75">
      <c r="A21" s="131"/>
      <c r="B21" s="159"/>
      <c r="C21" s="97" t="s">
        <v>386</v>
      </c>
      <c r="D21" s="78">
        <v>70</v>
      </c>
      <c r="E21" s="64"/>
      <c r="H21" s="56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BD21" s="108"/>
    </row>
    <row r="22" spans="1:56" ht="12.75">
      <c r="A22" s="164" t="s">
        <v>210</v>
      </c>
      <c r="B22" s="165">
        <v>120</v>
      </c>
      <c r="C22" s="98" t="s">
        <v>204</v>
      </c>
      <c r="D22" s="79">
        <v>30</v>
      </c>
      <c r="E22" s="65" t="s">
        <v>145</v>
      </c>
      <c r="H22" s="56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130"/>
      <c r="AH22" s="130"/>
      <c r="AI22" s="52"/>
      <c r="AJ22" s="52"/>
      <c r="AK22" s="52"/>
      <c r="AL22" s="52"/>
      <c r="AM22" s="52"/>
      <c r="AN22" s="52"/>
      <c r="BD22" s="108"/>
    </row>
    <row r="23" spans="1:56" ht="12.75">
      <c r="A23" s="164"/>
      <c r="B23" s="165"/>
      <c r="C23" s="98" t="s">
        <v>205</v>
      </c>
      <c r="D23" s="79">
        <v>20</v>
      </c>
      <c r="E23" s="65" t="s">
        <v>145</v>
      </c>
      <c r="H23" s="56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BD23" s="108"/>
    </row>
    <row r="24" spans="1:56" ht="12.75">
      <c r="A24" s="164"/>
      <c r="B24" s="165"/>
      <c r="C24" s="98" t="s">
        <v>381</v>
      </c>
      <c r="D24" s="79">
        <v>20</v>
      </c>
      <c r="E24" s="65" t="s">
        <v>145</v>
      </c>
      <c r="H24" s="56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BD24" s="108"/>
    </row>
    <row r="25" spans="1:56" ht="12.75">
      <c r="A25" s="167" t="s">
        <v>211</v>
      </c>
      <c r="B25" s="166">
        <v>120</v>
      </c>
      <c r="C25" s="99" t="s">
        <v>204</v>
      </c>
      <c r="D25" s="80">
        <v>30</v>
      </c>
      <c r="E25" s="66" t="s">
        <v>145</v>
      </c>
      <c r="H25" s="56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BD25" s="108"/>
    </row>
    <row r="26" spans="1:56" ht="12.75">
      <c r="A26" s="167"/>
      <c r="B26" s="166"/>
      <c r="C26" s="99" t="s">
        <v>205</v>
      </c>
      <c r="D26" s="80">
        <v>20</v>
      </c>
      <c r="E26" s="66" t="s">
        <v>145</v>
      </c>
      <c r="H26" s="56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BD26" s="108"/>
    </row>
    <row r="27" spans="1:56" ht="12.75">
      <c r="A27" s="160" t="s">
        <v>212</v>
      </c>
      <c r="B27" s="161">
        <v>80</v>
      </c>
      <c r="C27" s="100" t="s">
        <v>204</v>
      </c>
      <c r="D27" s="168" t="s">
        <v>122</v>
      </c>
      <c r="E27" s="169"/>
      <c r="H27" s="144" t="s">
        <v>344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6"/>
      <c r="AO27" s="114"/>
      <c r="BD27" s="108">
        <v>12</v>
      </c>
    </row>
    <row r="28" spans="1:56" ht="12.75">
      <c r="A28" s="160"/>
      <c r="B28" s="161"/>
      <c r="C28" s="100" t="s">
        <v>205</v>
      </c>
      <c r="D28" s="170"/>
      <c r="E28" s="142"/>
      <c r="H28" s="147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9"/>
      <c r="AO28" s="114"/>
      <c r="BD28" s="108"/>
    </row>
    <row r="29" spans="1:56" ht="12.75">
      <c r="A29" s="163" t="s">
        <v>213</v>
      </c>
      <c r="B29" s="162">
        <v>999</v>
      </c>
      <c r="C29" s="101">
        <v>1</v>
      </c>
      <c r="D29" s="81">
        <v>70</v>
      </c>
      <c r="E29" s="67" t="s">
        <v>145</v>
      </c>
      <c r="H29" s="56"/>
      <c r="I29" s="52"/>
      <c r="J29" s="128"/>
      <c r="K29" s="128"/>
      <c r="L29" s="128"/>
      <c r="M29" s="128"/>
      <c r="N29" s="128"/>
      <c r="O29" s="128"/>
      <c r="P29" s="128"/>
      <c r="Q29" s="128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BD29" s="108"/>
    </row>
    <row r="30" spans="1:56" ht="12.75">
      <c r="A30" s="163"/>
      <c r="B30" s="162"/>
      <c r="C30" s="101">
        <v>2</v>
      </c>
      <c r="D30" s="81">
        <v>70</v>
      </c>
      <c r="E30" s="67" t="s">
        <v>145</v>
      </c>
      <c r="H30" s="56"/>
      <c r="I30" s="52"/>
      <c r="J30" s="128"/>
      <c r="K30" s="128"/>
      <c r="L30" s="128"/>
      <c r="M30" s="128"/>
      <c r="N30" s="128"/>
      <c r="O30" s="128"/>
      <c r="P30" s="128"/>
      <c r="Q30" s="128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BD30" s="108"/>
    </row>
    <row r="31" spans="1:56" ht="12.75">
      <c r="A31" s="163"/>
      <c r="B31" s="162"/>
      <c r="C31" s="101">
        <v>3</v>
      </c>
      <c r="D31" s="81">
        <v>70</v>
      </c>
      <c r="E31" s="67" t="s">
        <v>145</v>
      </c>
      <c r="H31" s="56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BD31" s="108"/>
    </row>
    <row r="32" spans="1:56" ht="12.75">
      <c r="A32" s="163"/>
      <c r="B32" s="162"/>
      <c r="C32" s="137" t="s">
        <v>209</v>
      </c>
      <c r="D32" s="138"/>
      <c r="E32" s="67"/>
      <c r="H32" s="56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BD32" s="108"/>
    </row>
    <row r="33" spans="1:56" ht="12.75">
      <c r="A33" s="163"/>
      <c r="B33" s="162"/>
      <c r="C33" s="101">
        <v>4</v>
      </c>
      <c r="D33" s="81">
        <v>125</v>
      </c>
      <c r="E33" s="67" t="s">
        <v>145</v>
      </c>
      <c r="H33" s="56"/>
      <c r="I33" s="52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52"/>
      <c r="AE33" s="52"/>
      <c r="AF33" s="51"/>
      <c r="AG33" s="51"/>
      <c r="AH33" s="51"/>
      <c r="AI33" s="51"/>
      <c r="AJ33" s="51"/>
      <c r="AK33" s="52"/>
      <c r="AL33" s="52"/>
      <c r="AM33" s="52"/>
      <c r="AN33" s="52"/>
      <c r="BD33" s="108"/>
    </row>
    <row r="34" spans="1:56" ht="12.75">
      <c r="A34" s="163"/>
      <c r="B34" s="162"/>
      <c r="C34" s="137" t="s">
        <v>209</v>
      </c>
      <c r="D34" s="138"/>
      <c r="E34" s="67"/>
      <c r="H34" s="56"/>
      <c r="I34" s="52"/>
      <c r="J34" s="128"/>
      <c r="K34" s="128"/>
      <c r="L34" s="128"/>
      <c r="M34" s="128"/>
      <c r="N34" s="128"/>
      <c r="O34" s="128"/>
      <c r="P34" s="128"/>
      <c r="Q34" s="128"/>
      <c r="R34" s="128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BD34" s="108"/>
    </row>
    <row r="35" spans="1:56" ht="12.75">
      <c r="A35" s="163"/>
      <c r="B35" s="162"/>
      <c r="C35" s="101">
        <v>5</v>
      </c>
      <c r="D35" s="81">
        <v>60</v>
      </c>
      <c r="E35" s="67" t="s">
        <v>145</v>
      </c>
      <c r="H35" s="56"/>
      <c r="I35" s="52"/>
      <c r="J35" s="128"/>
      <c r="K35" s="128"/>
      <c r="L35" s="128"/>
      <c r="M35" s="128"/>
      <c r="N35" s="128"/>
      <c r="O35" s="128"/>
      <c r="P35" s="128"/>
      <c r="Q35" s="128"/>
      <c r="R35" s="128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BD35" s="108"/>
    </row>
    <row r="36" spans="1:56" ht="12.75">
      <c r="A36" s="163"/>
      <c r="B36" s="162"/>
      <c r="C36" s="101">
        <v>6</v>
      </c>
      <c r="D36" s="81">
        <v>60</v>
      </c>
      <c r="E36" s="67" t="s">
        <v>145</v>
      </c>
      <c r="H36" s="56"/>
      <c r="I36" s="52"/>
      <c r="J36" s="128"/>
      <c r="K36" s="128"/>
      <c r="L36" s="128"/>
      <c r="M36" s="128"/>
      <c r="N36" s="128"/>
      <c r="O36" s="128"/>
      <c r="P36" s="128"/>
      <c r="Q36" s="128"/>
      <c r="R36" s="128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BD36" s="108"/>
    </row>
    <row r="37" spans="1:56" ht="12.75">
      <c r="A37" s="163"/>
      <c r="B37" s="162"/>
      <c r="C37" s="101">
        <v>7</v>
      </c>
      <c r="D37" s="81">
        <v>70</v>
      </c>
      <c r="E37" s="67" t="s">
        <v>145</v>
      </c>
      <c r="H37" s="56"/>
      <c r="I37" s="52"/>
      <c r="J37" s="128"/>
      <c r="K37" s="128"/>
      <c r="L37" s="128"/>
      <c r="M37" s="128"/>
      <c r="N37" s="128"/>
      <c r="O37" s="128"/>
      <c r="P37" s="128"/>
      <c r="Q37" s="128"/>
      <c r="R37" s="128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BD37" s="108"/>
    </row>
    <row r="38" spans="1:56" ht="12.75">
      <c r="A38" s="68" t="s">
        <v>214</v>
      </c>
      <c r="B38" s="47"/>
      <c r="C38" s="102"/>
      <c r="D38" s="55">
        <v>16</v>
      </c>
      <c r="E38" s="68" t="s">
        <v>94</v>
      </c>
      <c r="G38" s="73" t="s">
        <v>382</v>
      </c>
      <c r="H38" s="56"/>
      <c r="I38" s="52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15"/>
      <c r="BD38" s="108"/>
    </row>
    <row r="39" spans="1:56" ht="12.75">
      <c r="A39" s="69" t="s">
        <v>215</v>
      </c>
      <c r="B39" s="48"/>
      <c r="C39" s="103"/>
      <c r="D39" s="82">
        <v>16</v>
      </c>
      <c r="E39" s="69" t="s">
        <v>94</v>
      </c>
      <c r="G39" s="73" t="s">
        <v>358</v>
      </c>
      <c r="H39" s="56"/>
      <c r="I39" s="52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BD39" s="108"/>
    </row>
    <row r="40" spans="1:56" ht="12.75">
      <c r="A40" s="70" t="s">
        <v>216</v>
      </c>
      <c r="B40" s="49"/>
      <c r="C40" s="104"/>
      <c r="D40" s="83">
        <v>16</v>
      </c>
      <c r="E40" s="70" t="s">
        <v>94</v>
      </c>
      <c r="G40" s="57"/>
      <c r="H40" s="130"/>
      <c r="I40" s="130"/>
      <c r="J40" s="52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BD40" s="108"/>
    </row>
    <row r="41" spans="1:40" ht="12.75">
      <c r="A41" s="143" t="s">
        <v>394</v>
      </c>
      <c r="B41" s="50"/>
      <c r="C41" s="105" t="s">
        <v>204</v>
      </c>
      <c r="D41" s="84">
        <v>10</v>
      </c>
      <c r="E41" s="71"/>
      <c r="H41" s="56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</row>
    <row r="42" spans="1:40" ht="12.75">
      <c r="A42" s="132"/>
      <c r="B42" s="50"/>
      <c r="C42" s="105" t="s">
        <v>205</v>
      </c>
      <c r="D42" s="84">
        <v>10</v>
      </c>
      <c r="E42" s="71"/>
      <c r="H42" s="56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</row>
    <row r="43" spans="1:56" ht="12.75">
      <c r="A43" s="72" t="s">
        <v>342</v>
      </c>
      <c r="H43" s="172" t="s">
        <v>343</v>
      </c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4"/>
      <c r="AO43" s="116"/>
      <c r="BD43" s="109">
        <v>6</v>
      </c>
    </row>
    <row r="44" spans="41:56" ht="12.75">
      <c r="AO44" s="23" t="s">
        <v>322</v>
      </c>
      <c r="AP44" s="109">
        <f>SUM(AP3:AP43)</f>
        <v>0</v>
      </c>
      <c r="AQ44" s="109"/>
      <c r="AR44" s="109">
        <f aca="true" t="shared" si="0" ref="AR44:BD44">SUM(AR3:AR43)</f>
        <v>0</v>
      </c>
      <c r="AS44" s="109">
        <f t="shared" si="0"/>
        <v>0</v>
      </c>
      <c r="AT44" s="109">
        <f t="shared" si="0"/>
        <v>0</v>
      </c>
      <c r="AU44" s="109">
        <f t="shared" si="0"/>
        <v>0</v>
      </c>
      <c r="AV44" s="109">
        <f t="shared" si="0"/>
        <v>0</v>
      </c>
      <c r="AW44" s="109">
        <f t="shared" si="0"/>
        <v>0</v>
      </c>
      <c r="AX44" s="109">
        <f t="shared" si="0"/>
        <v>0</v>
      </c>
      <c r="AY44" s="109">
        <f t="shared" si="0"/>
        <v>0</v>
      </c>
      <c r="AZ44" s="109">
        <f t="shared" si="0"/>
        <v>0</v>
      </c>
      <c r="BA44" s="109">
        <f t="shared" si="0"/>
        <v>0</v>
      </c>
      <c r="BB44" s="109">
        <f t="shared" si="0"/>
        <v>0</v>
      </c>
      <c r="BC44" s="109">
        <f t="shared" si="0"/>
        <v>0</v>
      </c>
      <c r="BD44" s="109">
        <f t="shared" si="0"/>
        <v>18</v>
      </c>
    </row>
  </sheetData>
  <mergeCells count="32">
    <mergeCell ref="H43:AN43"/>
    <mergeCell ref="D27:E28"/>
    <mergeCell ref="A41:A42"/>
    <mergeCell ref="C7:D7"/>
    <mergeCell ref="C10:D10"/>
    <mergeCell ref="C17:D17"/>
    <mergeCell ref="C34:D34"/>
    <mergeCell ref="C32:D32"/>
    <mergeCell ref="B4:B13"/>
    <mergeCell ref="A14:A21"/>
    <mergeCell ref="A4:A13"/>
    <mergeCell ref="B14:B21"/>
    <mergeCell ref="A27:A28"/>
    <mergeCell ref="B27:B28"/>
    <mergeCell ref="B29:B37"/>
    <mergeCell ref="A29:A37"/>
    <mergeCell ref="A22:A24"/>
    <mergeCell ref="B22:B24"/>
    <mergeCell ref="B25:B26"/>
    <mergeCell ref="A25:A26"/>
    <mergeCell ref="W1:AD1"/>
    <mergeCell ref="C2:D2"/>
    <mergeCell ref="AR2:AT2"/>
    <mergeCell ref="AU2:AW2"/>
    <mergeCell ref="H27:AN28"/>
    <mergeCell ref="BD2:BD3"/>
    <mergeCell ref="AX2:AX3"/>
    <mergeCell ref="AY2:AY3"/>
    <mergeCell ref="BB2:BB3"/>
    <mergeCell ref="BC2:BC3"/>
    <mergeCell ref="AZ2:AZ3"/>
    <mergeCell ref="BA2:BA3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March Plenary&amp;C&amp;A</oddHeader>
    <oddFooter>&amp;L&amp;F&amp;CPage &amp;P</oddFooter>
  </headerFooter>
  <colBreaks count="1" manualBreakCount="1">
    <brk id="40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E44"/>
  <sheetViews>
    <sheetView view="pageBreakPreview" zoomScaleSheetLayoutView="100" workbookViewId="0" topLeftCell="A1">
      <pane xSplit="20" ySplit="17" topLeftCell="AX20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AO26" sqref="AO26:HW26"/>
    </sheetView>
  </sheetViews>
  <sheetFormatPr defaultColWidth="9.140625" defaultRowHeight="12.75"/>
  <cols>
    <col min="1" max="1" width="11.28125" style="72" customWidth="1"/>
    <col min="2" max="2" width="5.8515625" style="23" customWidth="1"/>
    <col min="3" max="3" width="3.7109375" style="106" customWidth="1"/>
    <col min="4" max="4" width="5.57421875" style="57" customWidth="1"/>
    <col min="5" max="5" width="4.8515625" style="72" customWidth="1"/>
    <col min="6" max="6" width="5.7109375" style="23" customWidth="1"/>
    <col min="7" max="7" width="9.140625" style="73" customWidth="1"/>
    <col min="8" max="8" width="4.00390625" style="58" customWidth="1"/>
    <col min="9" max="16" width="4.00390625" style="23" customWidth="1"/>
    <col min="17" max="40" width="3.00390625" style="23" customWidth="1"/>
    <col min="41" max="41" width="18.57421875" style="110" customWidth="1"/>
    <col min="42" max="43" width="7.00390625" style="23" customWidth="1"/>
    <col min="44" max="45" width="5.28125" style="23" customWidth="1"/>
    <col min="46" max="49" width="7.00390625" style="23" customWidth="1"/>
    <col min="50" max="50" width="6.28125" style="23" customWidth="1"/>
    <col min="51" max="51" width="5.8515625" style="23" customWidth="1"/>
    <col min="52" max="55" width="7.00390625" style="23" customWidth="1"/>
    <col min="56" max="56" width="7.00390625" style="109" customWidth="1"/>
    <col min="57" max="16384" width="9.140625" style="23" customWidth="1"/>
  </cols>
  <sheetData>
    <row r="1" spans="1:56" s="24" customFormat="1" ht="12.75" customHeight="1" thickBot="1">
      <c r="A1" s="60" t="s">
        <v>266</v>
      </c>
      <c r="B1" s="61" t="s">
        <v>321</v>
      </c>
      <c r="C1" s="93"/>
      <c r="D1" s="74"/>
      <c r="E1" s="87"/>
      <c r="F1" s="88"/>
      <c r="G1" s="89"/>
      <c r="H1" s="85"/>
      <c r="I1" s="31"/>
      <c r="J1" s="31"/>
      <c r="K1" s="31"/>
      <c r="L1" s="31"/>
      <c r="M1" s="31"/>
      <c r="N1" s="31"/>
      <c r="O1" s="31"/>
      <c r="P1" s="31"/>
      <c r="Q1" s="31"/>
      <c r="R1" s="30"/>
      <c r="S1" s="30"/>
      <c r="T1" s="31"/>
      <c r="U1" s="31"/>
      <c r="V1" s="31"/>
      <c r="W1" s="156"/>
      <c r="X1" s="156"/>
      <c r="Y1" s="156"/>
      <c r="Z1" s="156"/>
      <c r="AA1" s="156"/>
      <c r="AB1" s="156"/>
      <c r="AC1" s="156"/>
      <c r="AD1" s="156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107"/>
      <c r="AP1" s="32" t="s">
        <v>267</v>
      </c>
      <c r="AQ1" s="33"/>
      <c r="AR1" s="34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5"/>
    </row>
    <row r="2" spans="1:57" s="25" customFormat="1" ht="34.5">
      <c r="A2" s="37" t="s">
        <v>268</v>
      </c>
      <c r="B2" s="38"/>
      <c r="C2" s="157" t="s">
        <v>269</v>
      </c>
      <c r="D2" s="158"/>
      <c r="E2" s="37" t="s">
        <v>270</v>
      </c>
      <c r="F2" s="39" t="s">
        <v>271</v>
      </c>
      <c r="G2" s="62" t="s">
        <v>272</v>
      </c>
      <c r="H2" s="86" t="s">
        <v>273</v>
      </c>
      <c r="I2" s="40" t="s">
        <v>274</v>
      </c>
      <c r="J2" s="40" t="s">
        <v>275</v>
      </c>
      <c r="K2" s="40" t="s">
        <v>276</v>
      </c>
      <c r="L2" s="40" t="s">
        <v>277</v>
      </c>
      <c r="M2" s="40" t="s">
        <v>278</v>
      </c>
      <c r="N2" s="40" t="s">
        <v>279</v>
      </c>
      <c r="O2" s="40" t="s">
        <v>280</v>
      </c>
      <c r="P2" s="40" t="s">
        <v>281</v>
      </c>
      <c r="Q2" s="40" t="s">
        <v>282</v>
      </c>
      <c r="R2" s="40" t="s">
        <v>283</v>
      </c>
      <c r="S2" s="40" t="s">
        <v>284</v>
      </c>
      <c r="T2" s="40" t="s">
        <v>285</v>
      </c>
      <c r="U2" s="40" t="s">
        <v>286</v>
      </c>
      <c r="V2" s="40" t="s">
        <v>287</v>
      </c>
      <c r="W2" s="40" t="s">
        <v>288</v>
      </c>
      <c r="X2" s="40" t="s">
        <v>289</v>
      </c>
      <c r="Y2" s="40" t="s">
        <v>290</v>
      </c>
      <c r="Z2" s="40" t="s">
        <v>291</v>
      </c>
      <c r="AA2" s="40" t="s">
        <v>292</v>
      </c>
      <c r="AB2" s="40" t="s">
        <v>293</v>
      </c>
      <c r="AC2" s="40" t="s">
        <v>294</v>
      </c>
      <c r="AD2" s="40" t="s">
        <v>295</v>
      </c>
      <c r="AE2" s="40" t="s">
        <v>296</v>
      </c>
      <c r="AF2" s="40" t="s">
        <v>297</v>
      </c>
      <c r="AG2" s="40" t="s">
        <v>298</v>
      </c>
      <c r="AH2" s="40" t="s">
        <v>299</v>
      </c>
      <c r="AI2" s="40" t="s">
        <v>300</v>
      </c>
      <c r="AJ2" s="40" t="s">
        <v>301</v>
      </c>
      <c r="AK2" s="40" t="s">
        <v>302</v>
      </c>
      <c r="AL2" s="40" t="s">
        <v>303</v>
      </c>
      <c r="AM2" s="40" t="s">
        <v>304</v>
      </c>
      <c r="AN2" s="45" t="s">
        <v>305</v>
      </c>
      <c r="AO2" s="111"/>
      <c r="AP2" s="42" t="s">
        <v>306</v>
      </c>
      <c r="AQ2" s="39" t="s">
        <v>307</v>
      </c>
      <c r="AR2" s="157" t="s">
        <v>308</v>
      </c>
      <c r="AS2" s="157"/>
      <c r="AT2" s="157"/>
      <c r="AU2" s="157" t="s">
        <v>309</v>
      </c>
      <c r="AV2" s="157"/>
      <c r="AW2" s="157"/>
      <c r="AX2" s="152" t="s">
        <v>310</v>
      </c>
      <c r="AY2" s="152" t="s">
        <v>311</v>
      </c>
      <c r="AZ2" s="152" t="s">
        <v>142</v>
      </c>
      <c r="BA2" s="154" t="s">
        <v>312</v>
      </c>
      <c r="BB2" s="152" t="s">
        <v>127</v>
      </c>
      <c r="BC2" s="154" t="s">
        <v>313</v>
      </c>
      <c r="BD2" s="150" t="s">
        <v>314</v>
      </c>
      <c r="BE2" s="28"/>
    </row>
    <row r="3" spans="1:57" s="24" customFormat="1" ht="13.5" thickBot="1">
      <c r="A3" s="41"/>
      <c r="B3" s="26"/>
      <c r="C3" s="94"/>
      <c r="D3" s="75"/>
      <c r="E3" s="41"/>
      <c r="F3" s="26"/>
      <c r="G3" s="46"/>
      <c r="H3" s="43"/>
      <c r="I3" s="27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46"/>
      <c r="AO3" s="112"/>
      <c r="AP3" s="43"/>
      <c r="AQ3" s="27"/>
      <c r="AR3" s="27" t="s">
        <v>315</v>
      </c>
      <c r="AS3" s="27" t="s">
        <v>316</v>
      </c>
      <c r="AT3" s="27" t="s">
        <v>317</v>
      </c>
      <c r="AU3" s="27" t="s">
        <v>318</v>
      </c>
      <c r="AV3" s="27" t="s">
        <v>319</v>
      </c>
      <c r="AW3" s="27" t="s">
        <v>320</v>
      </c>
      <c r="AX3" s="153"/>
      <c r="AY3" s="153"/>
      <c r="AZ3" s="153"/>
      <c r="BA3" s="155"/>
      <c r="BB3" s="153"/>
      <c r="BC3" s="155"/>
      <c r="BD3" s="151"/>
      <c r="BE3" s="29"/>
    </row>
    <row r="4" spans="1:56" s="36" customFormat="1" ht="12.75">
      <c r="A4" s="171" t="s">
        <v>203</v>
      </c>
      <c r="B4" s="139">
        <v>1900</v>
      </c>
      <c r="C4" s="95" t="s">
        <v>204</v>
      </c>
      <c r="D4" s="76">
        <v>130</v>
      </c>
      <c r="E4" s="90" t="s">
        <v>145</v>
      </c>
      <c r="G4" s="91"/>
      <c r="H4" s="122"/>
      <c r="I4" s="12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3"/>
      <c r="V4" s="53"/>
      <c r="W4" s="53"/>
      <c r="X4" s="53"/>
      <c r="Y4" s="52"/>
      <c r="Z4" s="52"/>
      <c r="AA4" s="52"/>
      <c r="AB4" s="52"/>
      <c r="AC4" s="52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13"/>
      <c r="BD4" s="108"/>
    </row>
    <row r="5" spans="1:56" ht="12.75">
      <c r="A5" s="171"/>
      <c r="B5" s="139"/>
      <c r="C5" s="96" t="s">
        <v>205</v>
      </c>
      <c r="D5" s="77">
        <v>70</v>
      </c>
      <c r="E5" s="90" t="s">
        <v>145</v>
      </c>
      <c r="H5" s="56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BD5" s="108"/>
    </row>
    <row r="6" spans="1:56" ht="12.75">
      <c r="A6" s="171"/>
      <c r="B6" s="139"/>
      <c r="C6" s="96" t="s">
        <v>381</v>
      </c>
      <c r="D6" s="77">
        <v>100</v>
      </c>
      <c r="E6" s="90" t="s">
        <v>145</v>
      </c>
      <c r="H6" s="56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BD6" s="108"/>
    </row>
    <row r="7" spans="1:56" ht="12.75">
      <c r="A7" s="171"/>
      <c r="B7" s="139"/>
      <c r="C7" s="133" t="s">
        <v>206</v>
      </c>
      <c r="D7" s="134"/>
      <c r="E7" s="63" t="s">
        <v>324</v>
      </c>
      <c r="H7" s="56"/>
      <c r="I7" s="52"/>
      <c r="J7" s="52"/>
      <c r="K7" s="52"/>
      <c r="L7" s="52"/>
      <c r="M7" s="52"/>
      <c r="N7" s="52"/>
      <c r="O7" s="52"/>
      <c r="P7" s="53"/>
      <c r="Q7" s="53"/>
      <c r="R7" s="53"/>
      <c r="S7" s="52"/>
      <c r="T7" s="52"/>
      <c r="U7" s="53"/>
      <c r="V7" s="53"/>
      <c r="W7" s="53"/>
      <c r="X7" s="53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BD7" s="108"/>
    </row>
    <row r="8" spans="1:56" ht="12.75">
      <c r="A8" s="171"/>
      <c r="B8" s="139"/>
      <c r="C8" s="96" t="s">
        <v>383</v>
      </c>
      <c r="D8" s="77">
        <v>300</v>
      </c>
      <c r="E8" s="90" t="s">
        <v>145</v>
      </c>
      <c r="H8" s="56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Q8" s="117"/>
      <c r="BD8" s="108"/>
    </row>
    <row r="9" spans="1:56" ht="22.5">
      <c r="A9" s="171"/>
      <c r="B9" s="139"/>
      <c r="C9" s="96" t="s">
        <v>384</v>
      </c>
      <c r="D9" s="77">
        <v>250</v>
      </c>
      <c r="E9" s="90" t="s">
        <v>145</v>
      </c>
      <c r="G9" s="118" t="s">
        <v>397</v>
      </c>
      <c r="H9" s="56"/>
      <c r="I9" s="52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52"/>
      <c r="AC9" s="52"/>
      <c r="AD9" s="52"/>
      <c r="AE9" s="52"/>
      <c r="AF9" s="54"/>
      <c r="AG9" s="54"/>
      <c r="AH9" s="54"/>
      <c r="AI9" s="54"/>
      <c r="AJ9" s="52"/>
      <c r="AK9" s="52"/>
      <c r="AL9" s="52"/>
      <c r="AM9" s="52"/>
      <c r="AN9" s="52"/>
      <c r="BD9" s="108"/>
    </row>
    <row r="10" spans="1:56" ht="12.75">
      <c r="A10" s="171"/>
      <c r="B10" s="139"/>
      <c r="C10" s="133" t="s">
        <v>207</v>
      </c>
      <c r="D10" s="134"/>
      <c r="E10" s="63" t="s">
        <v>324</v>
      </c>
      <c r="H10" s="56"/>
      <c r="I10" s="52"/>
      <c r="J10" s="52"/>
      <c r="K10" s="52"/>
      <c r="L10" s="52"/>
      <c r="M10" s="52"/>
      <c r="N10" s="52"/>
      <c r="O10" s="52"/>
      <c r="P10" s="53"/>
      <c r="Q10" s="53"/>
      <c r="R10" s="53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BD10" s="108"/>
    </row>
    <row r="11" spans="1:56" ht="12.75">
      <c r="A11" s="171"/>
      <c r="B11" s="139"/>
      <c r="C11" s="96" t="s">
        <v>385</v>
      </c>
      <c r="D11" s="77">
        <v>100</v>
      </c>
      <c r="E11" s="63" t="s">
        <v>145</v>
      </c>
      <c r="H11" s="56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BD11" s="108"/>
    </row>
    <row r="12" spans="1:56" ht="12.75">
      <c r="A12" s="171"/>
      <c r="B12" s="139"/>
      <c r="C12" s="96" t="s">
        <v>386</v>
      </c>
      <c r="D12" s="77">
        <v>100</v>
      </c>
      <c r="E12" s="63" t="s">
        <v>145</v>
      </c>
      <c r="H12" s="56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BD12" s="108"/>
    </row>
    <row r="13" spans="1:56" ht="12.75">
      <c r="A13" s="171"/>
      <c r="B13" s="139"/>
      <c r="C13" s="96" t="s">
        <v>387</v>
      </c>
      <c r="D13" s="77">
        <v>100</v>
      </c>
      <c r="E13" s="63" t="s">
        <v>145</v>
      </c>
      <c r="H13" s="56"/>
      <c r="I13" s="52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BD13" s="108"/>
    </row>
    <row r="14" spans="1:56" ht="12.75">
      <c r="A14" s="131" t="s">
        <v>208</v>
      </c>
      <c r="B14" s="159">
        <v>540</v>
      </c>
      <c r="C14" s="97" t="s">
        <v>204</v>
      </c>
      <c r="D14" s="78">
        <v>50</v>
      </c>
      <c r="E14" s="64" t="s">
        <v>145</v>
      </c>
      <c r="H14" s="56"/>
      <c r="I14" s="52"/>
      <c r="J14" s="52"/>
      <c r="K14" s="52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BD14" s="108"/>
    </row>
    <row r="15" spans="1:56" ht="12.75">
      <c r="A15" s="131"/>
      <c r="B15" s="159"/>
      <c r="C15" s="97" t="s">
        <v>205</v>
      </c>
      <c r="D15" s="78">
        <v>30</v>
      </c>
      <c r="E15" s="64" t="s">
        <v>145</v>
      </c>
      <c r="H15" s="56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BD15" s="108"/>
    </row>
    <row r="16" spans="1:56" ht="12.75">
      <c r="A16" s="131"/>
      <c r="B16" s="159"/>
      <c r="C16" s="97" t="s">
        <v>381</v>
      </c>
      <c r="D16" s="78">
        <v>30</v>
      </c>
      <c r="E16" s="64" t="s">
        <v>145</v>
      </c>
      <c r="H16" s="56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BD16" s="108"/>
    </row>
    <row r="17" spans="1:56" ht="12.75">
      <c r="A17" s="131"/>
      <c r="B17" s="159"/>
      <c r="C17" s="135" t="s">
        <v>209</v>
      </c>
      <c r="D17" s="136"/>
      <c r="E17" s="64"/>
      <c r="H17" s="56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BD17" s="108"/>
    </row>
    <row r="18" spans="1:56" ht="12.75">
      <c r="A18" s="131"/>
      <c r="B18" s="159"/>
      <c r="C18" s="97" t="s">
        <v>383</v>
      </c>
      <c r="D18" s="78">
        <v>50</v>
      </c>
      <c r="E18" s="64" t="s">
        <v>145</v>
      </c>
      <c r="H18" s="56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BD18" s="108"/>
    </row>
    <row r="19" spans="1:56" ht="12.75">
      <c r="A19" s="131"/>
      <c r="B19" s="159"/>
      <c r="C19" s="97" t="s">
        <v>384</v>
      </c>
      <c r="D19" s="78">
        <v>60</v>
      </c>
      <c r="E19" s="64" t="s">
        <v>145</v>
      </c>
      <c r="H19" s="56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BD19" s="108"/>
    </row>
    <row r="20" spans="1:56" ht="12.75">
      <c r="A20" s="131"/>
      <c r="B20" s="159"/>
      <c r="C20" s="97" t="s">
        <v>385</v>
      </c>
      <c r="D20" s="78">
        <v>30</v>
      </c>
      <c r="E20" s="64" t="s">
        <v>325</v>
      </c>
      <c r="G20" s="92" t="s">
        <v>393</v>
      </c>
      <c r="H20" s="56"/>
      <c r="I20" s="52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52"/>
      <c r="AE20" s="52"/>
      <c r="AF20" s="172" t="s">
        <v>448</v>
      </c>
      <c r="AG20" s="173"/>
      <c r="AH20" s="173"/>
      <c r="AI20" s="173"/>
      <c r="AJ20" s="174"/>
      <c r="AK20" s="52"/>
      <c r="AL20" s="52"/>
      <c r="AM20" s="52"/>
      <c r="AN20" s="52"/>
      <c r="AO20" s="110" t="str">
        <f>Overview!E28</f>
        <v>US20+LCD+XV+10XC</v>
      </c>
      <c r="AR20" s="23">
        <v>1</v>
      </c>
      <c r="BD20" s="108">
        <f>D20/5+2</f>
        <v>8</v>
      </c>
    </row>
    <row r="21" spans="1:56" ht="12.75">
      <c r="A21" s="131"/>
      <c r="B21" s="159"/>
      <c r="C21" s="97" t="s">
        <v>386</v>
      </c>
      <c r="D21" s="78">
        <v>70</v>
      </c>
      <c r="E21" s="64"/>
      <c r="H21" s="56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BD21" s="108"/>
    </row>
    <row r="22" spans="1:56" ht="12.75">
      <c r="A22" s="164" t="s">
        <v>210</v>
      </c>
      <c r="B22" s="165">
        <v>120</v>
      </c>
      <c r="C22" s="98" t="s">
        <v>204</v>
      </c>
      <c r="D22" s="79">
        <v>30</v>
      </c>
      <c r="E22" s="65" t="s">
        <v>145</v>
      </c>
      <c r="H22" s="56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BD22" s="108"/>
    </row>
    <row r="23" spans="1:56" ht="12.75">
      <c r="A23" s="164"/>
      <c r="B23" s="165"/>
      <c r="C23" s="98" t="s">
        <v>205</v>
      </c>
      <c r="D23" s="79">
        <v>20</v>
      </c>
      <c r="E23" s="65" t="s">
        <v>145</v>
      </c>
      <c r="H23" s="56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BD23" s="108"/>
    </row>
    <row r="24" spans="1:56" ht="12.75">
      <c r="A24" s="164"/>
      <c r="B24" s="165"/>
      <c r="C24" s="98" t="s">
        <v>381</v>
      </c>
      <c r="D24" s="79">
        <v>20</v>
      </c>
      <c r="E24" s="65" t="s">
        <v>145</v>
      </c>
      <c r="H24" s="56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BD24" s="108"/>
    </row>
    <row r="25" spans="1:56" ht="12.75">
      <c r="A25" s="167" t="s">
        <v>211</v>
      </c>
      <c r="B25" s="166">
        <v>120</v>
      </c>
      <c r="C25" s="99" t="s">
        <v>204</v>
      </c>
      <c r="D25" s="80">
        <v>30</v>
      </c>
      <c r="E25" s="66" t="s">
        <v>145</v>
      </c>
      <c r="H25" s="56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BD25" s="108"/>
    </row>
    <row r="26" spans="1:56" ht="12.75">
      <c r="A26" s="167"/>
      <c r="B26" s="166"/>
      <c r="C26" s="99" t="s">
        <v>205</v>
      </c>
      <c r="D26" s="80">
        <v>20</v>
      </c>
      <c r="E26" s="66" t="s">
        <v>145</v>
      </c>
      <c r="H26" s="56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BD26" s="108"/>
    </row>
    <row r="27" spans="1:56" ht="12.75">
      <c r="A27" s="160" t="s">
        <v>212</v>
      </c>
      <c r="B27" s="161">
        <v>80</v>
      </c>
      <c r="C27" s="100" t="s">
        <v>204</v>
      </c>
      <c r="D27" s="168" t="s">
        <v>122</v>
      </c>
      <c r="E27" s="169"/>
      <c r="H27" s="144" t="s">
        <v>423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6"/>
      <c r="AO27" s="114"/>
      <c r="BD27" s="108">
        <v>12</v>
      </c>
    </row>
    <row r="28" spans="1:56" ht="12.75">
      <c r="A28" s="160"/>
      <c r="B28" s="161"/>
      <c r="C28" s="100" t="s">
        <v>205</v>
      </c>
      <c r="D28" s="170"/>
      <c r="E28" s="142"/>
      <c r="H28" s="147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9"/>
      <c r="AO28" s="114"/>
      <c r="BD28" s="108"/>
    </row>
    <row r="29" spans="1:56" ht="22.5">
      <c r="A29" s="163" t="s">
        <v>213</v>
      </c>
      <c r="B29" s="162">
        <v>999</v>
      </c>
      <c r="C29" s="101">
        <v>1</v>
      </c>
      <c r="D29" s="81">
        <v>70</v>
      </c>
      <c r="E29" s="67" t="s">
        <v>145</v>
      </c>
      <c r="H29" s="56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00" t="s">
        <v>446</v>
      </c>
      <c r="W29" s="201"/>
      <c r="X29" s="201"/>
      <c r="Y29" s="201"/>
      <c r="Z29" s="201"/>
      <c r="AA29" s="20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110" t="str">
        <f>Overview!E40</f>
        <v>SR+HT4+TM+PD+LCD+XV</v>
      </c>
      <c r="AP29" s="23">
        <v>1</v>
      </c>
      <c r="AQ29" s="23" t="s">
        <v>395</v>
      </c>
      <c r="AS29" s="23">
        <v>1</v>
      </c>
      <c r="AU29" s="23">
        <v>1</v>
      </c>
      <c r="BD29" s="108">
        <f aca="true" t="shared" si="0" ref="BD29:BD40">D29/5+2</f>
        <v>16</v>
      </c>
    </row>
    <row r="30" spans="1:56" ht="12.75">
      <c r="A30" s="163"/>
      <c r="B30" s="162"/>
      <c r="C30" s="101">
        <v>2</v>
      </c>
      <c r="D30" s="81">
        <v>70</v>
      </c>
      <c r="E30" s="67" t="s">
        <v>145</v>
      </c>
      <c r="H30" s="56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191"/>
      <c r="W30" s="192"/>
      <c r="X30" s="192"/>
      <c r="Y30" s="192"/>
      <c r="Z30" s="192"/>
      <c r="AA30" s="193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110" t="str">
        <f>Overview!E57</f>
        <v>SR+HT4+TM+LCD</v>
      </c>
      <c r="AP30" s="23">
        <v>1</v>
      </c>
      <c r="AQ30" s="23" t="s">
        <v>395</v>
      </c>
      <c r="AS30" s="23">
        <v>1</v>
      </c>
      <c r="AU30" s="23">
        <v>1</v>
      </c>
      <c r="BD30" s="108">
        <f t="shared" si="0"/>
        <v>16</v>
      </c>
    </row>
    <row r="31" spans="1:56" ht="12.75">
      <c r="A31" s="163"/>
      <c r="B31" s="162"/>
      <c r="C31" s="101">
        <v>3</v>
      </c>
      <c r="D31" s="81">
        <v>70</v>
      </c>
      <c r="E31" s="67" t="s">
        <v>145</v>
      </c>
      <c r="H31" s="56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194" t="s">
        <v>447</v>
      </c>
      <c r="AA31" s="195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110" t="str">
        <f>Overview!E4</f>
        <v>SR+HT+TM+SB+LCD</v>
      </c>
      <c r="AP31" s="23">
        <v>1</v>
      </c>
      <c r="AQ31" s="23">
        <v>1</v>
      </c>
      <c r="AS31" s="23">
        <v>1</v>
      </c>
      <c r="AU31" s="23">
        <v>1</v>
      </c>
      <c r="AZ31" s="23">
        <v>1</v>
      </c>
      <c r="BD31" s="108">
        <f t="shared" si="0"/>
        <v>16</v>
      </c>
    </row>
    <row r="32" spans="1:56" ht="12.75">
      <c r="A32" s="163"/>
      <c r="B32" s="162"/>
      <c r="C32" s="137" t="s">
        <v>209</v>
      </c>
      <c r="D32" s="138"/>
      <c r="E32" s="67"/>
      <c r="H32" s="56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BD32" s="108">
        <f t="shared" si="0"/>
        <v>2</v>
      </c>
    </row>
    <row r="33" spans="1:56" ht="12.75">
      <c r="A33" s="163"/>
      <c r="B33" s="162"/>
      <c r="C33" s="101">
        <v>4</v>
      </c>
      <c r="D33" s="81">
        <v>125</v>
      </c>
      <c r="E33" s="67" t="s">
        <v>145</v>
      </c>
      <c r="H33" s="56"/>
      <c r="I33" s="52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52"/>
      <c r="AE33" s="52"/>
      <c r="AF33" s="51"/>
      <c r="AG33" s="51"/>
      <c r="AH33" s="51"/>
      <c r="AI33" s="51"/>
      <c r="AJ33" s="51"/>
      <c r="AK33" s="52"/>
      <c r="AL33" s="52"/>
      <c r="AM33" s="52"/>
      <c r="AN33" s="52"/>
      <c r="BD33" s="108"/>
    </row>
    <row r="34" spans="1:56" ht="12.75">
      <c r="A34" s="163"/>
      <c r="B34" s="162"/>
      <c r="C34" s="137" t="s">
        <v>209</v>
      </c>
      <c r="D34" s="138"/>
      <c r="E34" s="67"/>
      <c r="H34" s="56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BD34" s="108"/>
    </row>
    <row r="35" spans="1:56" ht="12.75">
      <c r="A35" s="163"/>
      <c r="B35" s="162"/>
      <c r="C35" s="101">
        <v>5</v>
      </c>
      <c r="D35" s="81">
        <v>60</v>
      </c>
      <c r="E35" s="67" t="s">
        <v>145</v>
      </c>
      <c r="H35" s="56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BD35" s="108"/>
    </row>
    <row r="36" spans="1:56" ht="12.75">
      <c r="A36" s="163"/>
      <c r="B36" s="162"/>
      <c r="C36" s="101">
        <v>6</v>
      </c>
      <c r="D36" s="81">
        <v>60</v>
      </c>
      <c r="E36" s="67" t="s">
        <v>145</v>
      </c>
      <c r="H36" s="56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BD36" s="108"/>
    </row>
    <row r="37" spans="1:56" ht="12.75">
      <c r="A37" s="163"/>
      <c r="B37" s="162"/>
      <c r="C37" s="101">
        <v>7</v>
      </c>
      <c r="D37" s="81">
        <v>70</v>
      </c>
      <c r="E37" s="67" t="s">
        <v>145</v>
      </c>
      <c r="H37" s="56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BD37" s="108"/>
    </row>
    <row r="38" spans="1:56" ht="12.75">
      <c r="A38" s="68" t="s">
        <v>214</v>
      </c>
      <c r="B38" s="47"/>
      <c r="C38" s="102"/>
      <c r="D38" s="55">
        <v>16</v>
      </c>
      <c r="E38" s="68" t="s">
        <v>94</v>
      </c>
      <c r="G38" s="73" t="s">
        <v>382</v>
      </c>
      <c r="H38" s="56"/>
      <c r="I38" s="52"/>
      <c r="J38" s="183" t="s">
        <v>323</v>
      </c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5"/>
      <c r="AO38" s="115"/>
      <c r="AR38" s="23">
        <v>1</v>
      </c>
      <c r="BA38" s="23">
        <v>1</v>
      </c>
      <c r="BD38" s="108">
        <f t="shared" si="0"/>
        <v>5.2</v>
      </c>
    </row>
    <row r="39" spans="1:56" ht="12.75">
      <c r="A39" s="69" t="s">
        <v>215</v>
      </c>
      <c r="B39" s="48"/>
      <c r="C39" s="103"/>
      <c r="D39" s="82">
        <v>16</v>
      </c>
      <c r="E39" s="69" t="s">
        <v>94</v>
      </c>
      <c r="G39" s="57" t="s">
        <v>358</v>
      </c>
      <c r="H39" s="52"/>
      <c r="I39" s="52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258" t="s">
        <v>449</v>
      </c>
      <c r="AC39" s="259"/>
      <c r="AD39" s="260"/>
      <c r="AE39" s="52"/>
      <c r="AF39" s="52"/>
      <c r="AG39" s="52"/>
      <c r="AH39" s="52"/>
      <c r="AI39" s="52"/>
      <c r="AJ39" s="172" t="s">
        <v>401</v>
      </c>
      <c r="AK39" s="174"/>
      <c r="AL39" s="52"/>
      <c r="AM39" s="52"/>
      <c r="AN39" s="52"/>
      <c r="AR39" s="23">
        <v>1</v>
      </c>
      <c r="BD39" s="108">
        <f t="shared" si="0"/>
        <v>5.2</v>
      </c>
    </row>
    <row r="40" spans="1:56" ht="12.75">
      <c r="A40" s="70" t="s">
        <v>216</v>
      </c>
      <c r="B40" s="49"/>
      <c r="C40" s="104"/>
      <c r="D40" s="83">
        <v>16</v>
      </c>
      <c r="E40" s="70" t="s">
        <v>94</v>
      </c>
      <c r="G40" s="57"/>
      <c r="H40" s="130"/>
      <c r="I40" s="130"/>
      <c r="J40" s="52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R40" s="23">
        <v>1</v>
      </c>
      <c r="BD40" s="108">
        <f t="shared" si="0"/>
        <v>5.2</v>
      </c>
    </row>
    <row r="41" spans="1:40" ht="12.75">
      <c r="A41" s="143" t="s">
        <v>394</v>
      </c>
      <c r="B41" s="50"/>
      <c r="C41" s="105" t="s">
        <v>204</v>
      </c>
      <c r="D41" s="84">
        <v>10</v>
      </c>
      <c r="E41" s="71"/>
      <c r="H41" s="56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</row>
    <row r="42" spans="1:40" ht="12.75">
      <c r="A42" s="132"/>
      <c r="B42" s="50"/>
      <c r="C42" s="105" t="s">
        <v>205</v>
      </c>
      <c r="D42" s="84">
        <v>10</v>
      </c>
      <c r="E42" s="71"/>
      <c r="H42" s="56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</row>
    <row r="43" spans="1:56" ht="12.75">
      <c r="A43" s="72" t="s">
        <v>342</v>
      </c>
      <c r="H43" s="172" t="s">
        <v>343</v>
      </c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4"/>
      <c r="AO43" s="116"/>
      <c r="BD43" s="109">
        <v>6</v>
      </c>
    </row>
    <row r="44" spans="8:56" ht="12.75">
      <c r="H44" s="56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23" t="s">
        <v>322</v>
      </c>
      <c r="AP44" s="109">
        <f>SUM(AP3:AP43)</f>
        <v>3</v>
      </c>
      <c r="AQ44" s="109"/>
      <c r="AR44" s="109">
        <f aca="true" t="shared" si="1" ref="AR44:BD44">SUM(AR3:AR43)</f>
        <v>4</v>
      </c>
      <c r="AS44" s="109">
        <f t="shared" si="1"/>
        <v>3</v>
      </c>
      <c r="AT44" s="109">
        <f t="shared" si="1"/>
        <v>0</v>
      </c>
      <c r="AU44" s="109">
        <f t="shared" si="1"/>
        <v>3</v>
      </c>
      <c r="AV44" s="109">
        <f t="shared" si="1"/>
        <v>0</v>
      </c>
      <c r="AW44" s="109">
        <f t="shared" si="1"/>
        <v>0</v>
      </c>
      <c r="AX44" s="109">
        <f t="shared" si="1"/>
        <v>0</v>
      </c>
      <c r="AY44" s="109">
        <f t="shared" si="1"/>
        <v>0</v>
      </c>
      <c r="AZ44" s="109">
        <f t="shared" si="1"/>
        <v>1</v>
      </c>
      <c r="BA44" s="109">
        <f t="shared" si="1"/>
        <v>1</v>
      </c>
      <c r="BB44" s="109">
        <f t="shared" si="1"/>
        <v>0</v>
      </c>
      <c r="BC44" s="109">
        <f t="shared" si="1"/>
        <v>0</v>
      </c>
      <c r="BD44" s="109">
        <f t="shared" si="1"/>
        <v>91.60000000000001</v>
      </c>
    </row>
  </sheetData>
  <mergeCells count="38">
    <mergeCell ref="AF20:AJ20"/>
    <mergeCell ref="AB39:AD39"/>
    <mergeCell ref="AJ39:AK39"/>
    <mergeCell ref="A41:A42"/>
    <mergeCell ref="C7:D7"/>
    <mergeCell ref="C10:D10"/>
    <mergeCell ref="C17:D17"/>
    <mergeCell ref="C34:D34"/>
    <mergeCell ref="C32:D32"/>
    <mergeCell ref="B4:B13"/>
    <mergeCell ref="A14:A21"/>
    <mergeCell ref="B14:B21"/>
    <mergeCell ref="D27:E28"/>
    <mergeCell ref="H43:AN43"/>
    <mergeCell ref="J38:AN38"/>
    <mergeCell ref="A27:A28"/>
    <mergeCell ref="B27:B28"/>
    <mergeCell ref="B29:B37"/>
    <mergeCell ref="A29:A37"/>
    <mergeCell ref="A22:A24"/>
    <mergeCell ref="B22:B24"/>
    <mergeCell ref="B25:B26"/>
    <mergeCell ref="A25:A26"/>
    <mergeCell ref="A4:A13"/>
    <mergeCell ref="W1:AD1"/>
    <mergeCell ref="C2:D2"/>
    <mergeCell ref="AR2:AT2"/>
    <mergeCell ref="AU2:AW2"/>
    <mergeCell ref="BD2:BD3"/>
    <mergeCell ref="AX2:AX3"/>
    <mergeCell ref="AY2:AY3"/>
    <mergeCell ref="BB2:BB3"/>
    <mergeCell ref="BC2:BC3"/>
    <mergeCell ref="AZ2:AZ3"/>
    <mergeCell ref="BA2:BA3"/>
    <mergeCell ref="H27:AN28"/>
    <mergeCell ref="V29:AA30"/>
    <mergeCell ref="Z31:AA31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March Plenary&amp;C&amp;A</oddHeader>
    <oddFooter>&amp;L&amp;F&amp;CPage &amp;P</oddFooter>
  </headerFooter>
  <colBreaks count="1" manualBreakCount="1">
    <brk id="40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E44"/>
  <sheetViews>
    <sheetView view="pageBreakPreview" zoomScaleSheetLayoutView="100" workbookViewId="0" topLeftCell="A1">
      <pane xSplit="20" ySplit="17" topLeftCell="AW19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J29" sqref="J29:O30"/>
    </sheetView>
  </sheetViews>
  <sheetFormatPr defaultColWidth="9.140625" defaultRowHeight="12.75"/>
  <cols>
    <col min="1" max="1" width="11.28125" style="72" customWidth="1"/>
    <col min="2" max="2" width="5.8515625" style="23" customWidth="1"/>
    <col min="3" max="3" width="3.7109375" style="106" customWidth="1"/>
    <col min="4" max="4" width="5.57421875" style="57" customWidth="1"/>
    <col min="5" max="5" width="4.8515625" style="72" customWidth="1"/>
    <col min="6" max="6" width="5.7109375" style="23" customWidth="1"/>
    <col min="7" max="7" width="9.140625" style="73" customWidth="1"/>
    <col min="8" max="8" width="4.00390625" style="58" customWidth="1"/>
    <col min="9" max="16" width="4.00390625" style="23" customWidth="1"/>
    <col min="17" max="40" width="3.00390625" style="23" customWidth="1"/>
    <col min="41" max="41" width="18.57421875" style="110" customWidth="1"/>
    <col min="42" max="43" width="7.00390625" style="23" customWidth="1"/>
    <col min="44" max="45" width="5.28125" style="23" customWidth="1"/>
    <col min="46" max="49" width="7.00390625" style="23" customWidth="1"/>
    <col min="50" max="50" width="6.28125" style="23" customWidth="1"/>
    <col min="51" max="51" width="5.8515625" style="23" customWidth="1"/>
    <col min="52" max="55" width="7.00390625" style="23" customWidth="1"/>
    <col min="56" max="56" width="7.00390625" style="109" customWidth="1"/>
    <col min="57" max="16384" width="9.140625" style="23" customWidth="1"/>
  </cols>
  <sheetData>
    <row r="1" spans="1:56" s="24" customFormat="1" ht="12.75" customHeight="1" thickBot="1">
      <c r="A1" s="60" t="s">
        <v>266</v>
      </c>
      <c r="B1" s="61" t="s">
        <v>321</v>
      </c>
      <c r="C1" s="93"/>
      <c r="D1" s="74"/>
      <c r="E1" s="87"/>
      <c r="F1" s="88"/>
      <c r="G1" s="89"/>
      <c r="H1" s="85"/>
      <c r="I1" s="31"/>
      <c r="J1" s="31"/>
      <c r="K1" s="31"/>
      <c r="L1" s="31"/>
      <c r="M1" s="31"/>
      <c r="N1" s="31"/>
      <c r="O1" s="31"/>
      <c r="P1" s="31"/>
      <c r="Q1" s="31"/>
      <c r="R1" s="30"/>
      <c r="S1" s="30"/>
      <c r="T1" s="31"/>
      <c r="U1" s="31"/>
      <c r="V1" s="31"/>
      <c r="W1" s="156"/>
      <c r="X1" s="156"/>
      <c r="Y1" s="156"/>
      <c r="Z1" s="156"/>
      <c r="AA1" s="156"/>
      <c r="AB1" s="156"/>
      <c r="AC1" s="156"/>
      <c r="AD1" s="156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107"/>
      <c r="AP1" s="32" t="s">
        <v>267</v>
      </c>
      <c r="AQ1" s="33"/>
      <c r="AR1" s="34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5"/>
    </row>
    <row r="2" spans="1:57" s="25" customFormat="1" ht="34.5">
      <c r="A2" s="37" t="s">
        <v>268</v>
      </c>
      <c r="B2" s="38"/>
      <c r="C2" s="157" t="s">
        <v>269</v>
      </c>
      <c r="D2" s="158"/>
      <c r="E2" s="37" t="s">
        <v>270</v>
      </c>
      <c r="F2" s="39" t="s">
        <v>271</v>
      </c>
      <c r="G2" s="62" t="s">
        <v>272</v>
      </c>
      <c r="H2" s="86" t="s">
        <v>273</v>
      </c>
      <c r="I2" s="40" t="s">
        <v>274</v>
      </c>
      <c r="J2" s="40" t="s">
        <v>275</v>
      </c>
      <c r="K2" s="40" t="s">
        <v>276</v>
      </c>
      <c r="L2" s="40" t="s">
        <v>277</v>
      </c>
      <c r="M2" s="40" t="s">
        <v>278</v>
      </c>
      <c r="N2" s="40" t="s">
        <v>279</v>
      </c>
      <c r="O2" s="40" t="s">
        <v>280</v>
      </c>
      <c r="P2" s="40" t="s">
        <v>281</v>
      </c>
      <c r="Q2" s="40" t="s">
        <v>282</v>
      </c>
      <c r="R2" s="40" t="s">
        <v>283</v>
      </c>
      <c r="S2" s="40" t="s">
        <v>284</v>
      </c>
      <c r="T2" s="40" t="s">
        <v>285</v>
      </c>
      <c r="U2" s="40" t="s">
        <v>286</v>
      </c>
      <c r="V2" s="40" t="s">
        <v>287</v>
      </c>
      <c r="W2" s="40" t="s">
        <v>288</v>
      </c>
      <c r="X2" s="40" t="s">
        <v>289</v>
      </c>
      <c r="Y2" s="40" t="s">
        <v>290</v>
      </c>
      <c r="Z2" s="40" t="s">
        <v>291</v>
      </c>
      <c r="AA2" s="40" t="s">
        <v>292</v>
      </c>
      <c r="AB2" s="40" t="s">
        <v>293</v>
      </c>
      <c r="AC2" s="40" t="s">
        <v>294</v>
      </c>
      <c r="AD2" s="40" t="s">
        <v>295</v>
      </c>
      <c r="AE2" s="40" t="s">
        <v>296</v>
      </c>
      <c r="AF2" s="40" t="s">
        <v>297</v>
      </c>
      <c r="AG2" s="40" t="s">
        <v>298</v>
      </c>
      <c r="AH2" s="40" t="s">
        <v>299</v>
      </c>
      <c r="AI2" s="40" t="s">
        <v>300</v>
      </c>
      <c r="AJ2" s="40" t="s">
        <v>301</v>
      </c>
      <c r="AK2" s="40" t="s">
        <v>302</v>
      </c>
      <c r="AL2" s="40" t="s">
        <v>303</v>
      </c>
      <c r="AM2" s="40" t="s">
        <v>304</v>
      </c>
      <c r="AN2" s="45" t="s">
        <v>305</v>
      </c>
      <c r="AO2" s="111"/>
      <c r="AP2" s="42" t="s">
        <v>306</v>
      </c>
      <c r="AQ2" s="39" t="s">
        <v>307</v>
      </c>
      <c r="AR2" s="157" t="s">
        <v>308</v>
      </c>
      <c r="AS2" s="157"/>
      <c r="AT2" s="157"/>
      <c r="AU2" s="157" t="s">
        <v>309</v>
      </c>
      <c r="AV2" s="157"/>
      <c r="AW2" s="157"/>
      <c r="AX2" s="152" t="s">
        <v>310</v>
      </c>
      <c r="AY2" s="152" t="s">
        <v>311</v>
      </c>
      <c r="AZ2" s="152" t="s">
        <v>142</v>
      </c>
      <c r="BA2" s="154" t="s">
        <v>312</v>
      </c>
      <c r="BB2" s="152" t="s">
        <v>127</v>
      </c>
      <c r="BC2" s="154" t="s">
        <v>313</v>
      </c>
      <c r="BD2" s="150" t="s">
        <v>314</v>
      </c>
      <c r="BE2" s="28"/>
    </row>
    <row r="3" spans="1:57" s="27" customFormat="1" ht="13.5" thickBot="1">
      <c r="A3" s="41"/>
      <c r="B3" s="26"/>
      <c r="C3" s="94"/>
      <c r="D3" s="75"/>
      <c r="E3" s="41"/>
      <c r="F3" s="26"/>
      <c r="G3" s="46"/>
      <c r="H3" s="43"/>
      <c r="L3" s="34"/>
      <c r="M3" s="34"/>
      <c r="N3" s="34"/>
      <c r="O3" s="34"/>
      <c r="Z3" s="34"/>
      <c r="AA3" s="34"/>
      <c r="AB3" s="34"/>
      <c r="AC3" s="34"/>
      <c r="AD3" s="34"/>
      <c r="AN3" s="46"/>
      <c r="AO3" s="112"/>
      <c r="AP3" s="43"/>
      <c r="AR3" s="27" t="s">
        <v>315</v>
      </c>
      <c r="AS3" s="27" t="s">
        <v>316</v>
      </c>
      <c r="AT3" s="27" t="s">
        <v>317</v>
      </c>
      <c r="AU3" s="27" t="s">
        <v>318</v>
      </c>
      <c r="AV3" s="27" t="s">
        <v>319</v>
      </c>
      <c r="AW3" s="27" t="s">
        <v>320</v>
      </c>
      <c r="AX3" s="153"/>
      <c r="AY3" s="153"/>
      <c r="AZ3" s="153"/>
      <c r="BA3" s="155"/>
      <c r="BB3" s="153"/>
      <c r="BC3" s="155"/>
      <c r="BD3" s="151"/>
      <c r="BE3" s="43"/>
    </row>
    <row r="4" spans="1:56" s="36" customFormat="1" ht="22.5" customHeight="1">
      <c r="A4" s="171" t="s">
        <v>203</v>
      </c>
      <c r="B4" s="139">
        <v>1900</v>
      </c>
      <c r="C4" s="95" t="s">
        <v>204</v>
      </c>
      <c r="D4" s="76">
        <v>130</v>
      </c>
      <c r="E4" s="90" t="s">
        <v>145</v>
      </c>
      <c r="G4" s="91"/>
      <c r="H4" s="122"/>
      <c r="I4" s="123"/>
      <c r="M4" s="257"/>
      <c r="N4" s="236" t="s">
        <v>442</v>
      </c>
      <c r="O4" s="238"/>
      <c r="P4" s="236" t="s">
        <v>432</v>
      </c>
      <c r="Q4" s="238"/>
      <c r="R4" s="123"/>
      <c r="S4" s="123"/>
      <c r="T4" s="123"/>
      <c r="U4" s="247" t="s">
        <v>434</v>
      </c>
      <c r="V4" s="248"/>
      <c r="W4" s="248"/>
      <c r="X4" s="249"/>
      <c r="Y4" s="123"/>
      <c r="Z4" s="172" t="s">
        <v>328</v>
      </c>
      <c r="AA4" s="173"/>
      <c r="AB4" s="173"/>
      <c r="AC4" s="174"/>
      <c r="AD4" s="52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13" t="str">
        <f>Overview!E35</f>
        <v>SR+HT+TM+PD+FM+LCD+XV</v>
      </c>
      <c r="AP4" s="36">
        <v>1</v>
      </c>
      <c r="AQ4" s="36">
        <v>1</v>
      </c>
      <c r="AS4" s="36">
        <v>1</v>
      </c>
      <c r="AU4" s="36">
        <v>1</v>
      </c>
      <c r="AV4" s="36">
        <v>1</v>
      </c>
      <c r="AX4" s="36">
        <v>1</v>
      </c>
      <c r="BD4" s="108">
        <f>D4/5+2</f>
        <v>28</v>
      </c>
    </row>
    <row r="5" spans="1:56" ht="12.75">
      <c r="A5" s="171"/>
      <c r="B5" s="139"/>
      <c r="C5" s="96" t="s">
        <v>205</v>
      </c>
      <c r="D5" s="77">
        <v>70</v>
      </c>
      <c r="E5" s="90" t="s">
        <v>145</v>
      </c>
      <c r="H5" s="56"/>
      <c r="I5" s="52"/>
      <c r="L5" s="257"/>
      <c r="M5" s="257"/>
      <c r="N5" s="242"/>
      <c r="O5" s="243"/>
      <c r="P5" s="242"/>
      <c r="Q5" s="243"/>
      <c r="R5" s="52"/>
      <c r="S5" s="52"/>
      <c r="T5" s="52"/>
      <c r="U5" s="250"/>
      <c r="V5" s="251"/>
      <c r="W5" s="251"/>
      <c r="X5" s="252"/>
      <c r="Y5" s="52"/>
      <c r="Z5" s="172" t="s">
        <v>326</v>
      </c>
      <c r="AA5" s="173"/>
      <c r="AB5" s="173"/>
      <c r="AC5" s="174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110" t="str">
        <f>Overview!E33</f>
        <v>SR+HT+TM+PD+LCD+XV</v>
      </c>
      <c r="AP5" s="23">
        <v>1</v>
      </c>
      <c r="AQ5" s="23">
        <v>1</v>
      </c>
      <c r="AS5" s="23">
        <v>1</v>
      </c>
      <c r="AU5" s="23">
        <v>1</v>
      </c>
      <c r="BD5" s="108">
        <f>D5/5+2</f>
        <v>16</v>
      </c>
    </row>
    <row r="6" spans="1:56" ht="12.75">
      <c r="A6" s="171"/>
      <c r="B6" s="139"/>
      <c r="C6" s="96" t="s">
        <v>381</v>
      </c>
      <c r="D6" s="77">
        <v>100</v>
      </c>
      <c r="E6" s="90" t="s">
        <v>145</v>
      </c>
      <c r="H6" s="56"/>
      <c r="I6" s="52"/>
      <c r="J6" s="52"/>
      <c r="K6" s="52"/>
      <c r="L6" s="257"/>
      <c r="M6" s="257"/>
      <c r="N6" s="242"/>
      <c r="O6" s="243"/>
      <c r="P6" s="242"/>
      <c r="Q6" s="243"/>
      <c r="R6" s="52"/>
      <c r="S6" s="52"/>
      <c r="T6" s="52"/>
      <c r="U6" s="250"/>
      <c r="V6" s="251"/>
      <c r="W6" s="251"/>
      <c r="X6" s="252"/>
      <c r="Y6" s="52"/>
      <c r="Z6" s="172" t="s">
        <v>438</v>
      </c>
      <c r="AA6" s="173"/>
      <c r="AB6" s="173"/>
      <c r="AC6" s="174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110" t="str">
        <f>Overview!E36</f>
        <v>SR+HT+TM+PD+LCD</v>
      </c>
      <c r="AP6" s="23">
        <v>1</v>
      </c>
      <c r="AQ6" s="23">
        <v>1</v>
      </c>
      <c r="AS6" s="23">
        <v>1</v>
      </c>
      <c r="AU6" s="23">
        <v>1</v>
      </c>
      <c r="AV6" s="23">
        <v>1</v>
      </c>
      <c r="AX6" s="23">
        <v>1</v>
      </c>
      <c r="BD6" s="108">
        <f>D6/5+2</f>
        <v>22</v>
      </c>
    </row>
    <row r="7" spans="1:56" ht="12.75">
      <c r="A7" s="171"/>
      <c r="B7" s="139"/>
      <c r="C7" s="133" t="s">
        <v>206</v>
      </c>
      <c r="D7" s="134"/>
      <c r="E7" s="63" t="s">
        <v>324</v>
      </c>
      <c r="H7" s="56"/>
      <c r="I7" s="52"/>
      <c r="J7" s="52"/>
      <c r="K7" s="52"/>
      <c r="L7" s="257"/>
      <c r="M7" s="257"/>
      <c r="N7" s="242"/>
      <c r="O7" s="243"/>
      <c r="P7" s="242"/>
      <c r="Q7" s="243"/>
      <c r="R7" s="53"/>
      <c r="S7" s="52"/>
      <c r="T7" s="52"/>
      <c r="U7" s="250"/>
      <c r="V7" s="251"/>
      <c r="W7" s="251"/>
      <c r="X7" s="2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BD7" s="108"/>
    </row>
    <row r="8" spans="1:56" ht="22.5">
      <c r="A8" s="171"/>
      <c r="B8" s="139"/>
      <c r="C8" s="96" t="s">
        <v>383</v>
      </c>
      <c r="D8" s="77">
        <v>300</v>
      </c>
      <c r="E8" s="90" t="s">
        <v>145</v>
      </c>
      <c r="H8" s="56"/>
      <c r="I8" s="52"/>
      <c r="J8" s="52"/>
      <c r="K8" s="52"/>
      <c r="L8" s="257"/>
      <c r="M8" s="257"/>
      <c r="N8" s="242"/>
      <c r="O8" s="243"/>
      <c r="P8" s="242"/>
      <c r="Q8" s="243"/>
      <c r="R8" s="52"/>
      <c r="S8" s="52"/>
      <c r="T8" s="52"/>
      <c r="U8" s="253"/>
      <c r="V8" s="254"/>
      <c r="W8" s="254"/>
      <c r="X8" s="255"/>
      <c r="Y8" s="52"/>
      <c r="Z8" s="172" t="s">
        <v>327</v>
      </c>
      <c r="AA8" s="173"/>
      <c r="AB8" s="173"/>
      <c r="AC8" s="173"/>
      <c r="AD8" s="56"/>
      <c r="AE8" s="172" t="s">
        <v>440</v>
      </c>
      <c r="AF8" s="173"/>
      <c r="AG8" s="174"/>
      <c r="AH8" s="52"/>
      <c r="AI8" s="52"/>
      <c r="AJ8" s="52"/>
      <c r="AK8" s="52"/>
      <c r="AL8" s="52"/>
      <c r="AM8" s="52"/>
      <c r="AN8" s="52"/>
      <c r="AO8" s="110" t="str">
        <f>Overview!E34</f>
        <v>SR+HT4+TM+PD+PM+2FM+SB+LCD+XV</v>
      </c>
      <c r="AP8" s="23">
        <v>1</v>
      </c>
      <c r="AQ8" s="117" t="s">
        <v>395</v>
      </c>
      <c r="AT8" s="23">
        <v>1</v>
      </c>
      <c r="AU8" s="23">
        <v>1</v>
      </c>
      <c r="AV8" s="23">
        <v>2</v>
      </c>
      <c r="AW8" s="23">
        <v>1</v>
      </c>
      <c r="AX8" s="23">
        <v>1</v>
      </c>
      <c r="AZ8" s="23">
        <v>1</v>
      </c>
      <c r="BD8" s="108">
        <f aca="true" t="shared" si="0" ref="BD8:BD26">D8/5+2</f>
        <v>62</v>
      </c>
    </row>
    <row r="9" spans="1:56" ht="22.5">
      <c r="A9" s="171"/>
      <c r="B9" s="139"/>
      <c r="C9" s="96" t="s">
        <v>384</v>
      </c>
      <c r="D9" s="77">
        <v>250</v>
      </c>
      <c r="E9" s="90" t="s">
        <v>145</v>
      </c>
      <c r="G9" s="118" t="s">
        <v>397</v>
      </c>
      <c r="H9" s="56"/>
      <c r="I9" s="52"/>
      <c r="K9" s="140"/>
      <c r="L9" s="257"/>
      <c r="M9" s="257"/>
      <c r="N9" s="239"/>
      <c r="O9" s="241"/>
      <c r="P9" s="239"/>
      <c r="Q9" s="241"/>
      <c r="R9" s="141"/>
      <c r="S9" s="141"/>
      <c r="T9" s="141"/>
      <c r="U9" s="196">
        <v>802.2</v>
      </c>
      <c r="V9" s="197"/>
      <c r="W9" s="197"/>
      <c r="X9" s="197"/>
      <c r="Y9" s="197"/>
      <c r="Z9" s="197"/>
      <c r="AA9" s="198"/>
      <c r="AB9" s="52"/>
      <c r="AC9" s="52"/>
      <c r="AD9" s="52"/>
      <c r="AE9" s="52"/>
      <c r="AF9" s="244">
        <v>802.2</v>
      </c>
      <c r="AG9" s="245"/>
      <c r="AH9" s="245"/>
      <c r="AI9" s="246"/>
      <c r="AJ9" s="52"/>
      <c r="AK9" s="52"/>
      <c r="AL9" s="52"/>
      <c r="AM9" s="52"/>
      <c r="AN9" s="52"/>
      <c r="AO9" s="110" t="str">
        <f>Overview!E30</f>
        <v>SR+(2)HT3+2TM+2FM+LCD+XV+SB</v>
      </c>
      <c r="AQ9" s="23" t="s">
        <v>396</v>
      </c>
      <c r="AT9" s="23">
        <v>1</v>
      </c>
      <c r="AU9" s="23">
        <v>2</v>
      </c>
      <c r="AV9" s="23">
        <v>2</v>
      </c>
      <c r="AX9" s="23">
        <v>1</v>
      </c>
      <c r="AZ9" s="23">
        <v>1</v>
      </c>
      <c r="BD9" s="108">
        <f t="shared" si="0"/>
        <v>52</v>
      </c>
    </row>
    <row r="10" spans="1:56" ht="12.75">
      <c r="A10" s="171"/>
      <c r="B10" s="139"/>
      <c r="C10" s="133" t="s">
        <v>207</v>
      </c>
      <c r="D10" s="134"/>
      <c r="E10" s="63" t="s">
        <v>324</v>
      </c>
      <c r="H10" s="56"/>
      <c r="I10" s="52"/>
      <c r="J10" s="52"/>
      <c r="K10" s="52"/>
      <c r="L10" s="52"/>
      <c r="M10" s="52"/>
      <c r="N10" s="52"/>
      <c r="O10" s="52"/>
      <c r="P10" s="53"/>
      <c r="Q10" s="53"/>
      <c r="R10" s="53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BD10" s="108">
        <f t="shared" si="0"/>
        <v>2</v>
      </c>
    </row>
    <row r="11" spans="1:56" ht="22.5">
      <c r="A11" s="171"/>
      <c r="B11" s="139"/>
      <c r="C11" s="96" t="s">
        <v>385</v>
      </c>
      <c r="D11" s="77">
        <v>100</v>
      </c>
      <c r="E11" s="63" t="s">
        <v>145</v>
      </c>
      <c r="H11" s="56"/>
      <c r="I11" s="52"/>
      <c r="J11" s="236" t="s">
        <v>431</v>
      </c>
      <c r="K11" s="237"/>
      <c r="L11" s="237"/>
      <c r="M11" s="237"/>
      <c r="N11" s="237"/>
      <c r="O11" s="52"/>
      <c r="P11" s="52"/>
      <c r="Q11" s="52"/>
      <c r="R11" s="52"/>
      <c r="S11" s="52"/>
      <c r="T11" s="52"/>
      <c r="U11" s="200" t="s">
        <v>435</v>
      </c>
      <c r="V11" s="201"/>
      <c r="W11" s="201"/>
      <c r="X11" s="202"/>
      <c r="Y11" s="52"/>
      <c r="Z11" s="172" t="s">
        <v>330</v>
      </c>
      <c r="AA11" s="173"/>
      <c r="AB11" s="173"/>
      <c r="AC11" s="174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110" t="str">
        <f>Overview!E43</f>
        <v>SR+HT3+TM+FM+LCD+XV</v>
      </c>
      <c r="AQ11" s="23" t="s">
        <v>398</v>
      </c>
      <c r="AS11" s="23">
        <v>1</v>
      </c>
      <c r="AU11" s="23">
        <v>1</v>
      </c>
      <c r="AV11" s="23">
        <v>1</v>
      </c>
      <c r="AX11" s="23">
        <v>1</v>
      </c>
      <c r="BD11" s="108">
        <f t="shared" si="0"/>
        <v>22</v>
      </c>
    </row>
    <row r="12" spans="1:56" ht="12.75">
      <c r="A12" s="171"/>
      <c r="B12" s="139"/>
      <c r="C12" s="96" t="s">
        <v>386</v>
      </c>
      <c r="D12" s="77">
        <v>100</v>
      </c>
      <c r="E12" s="63" t="s">
        <v>145</v>
      </c>
      <c r="H12" s="56"/>
      <c r="I12" s="52"/>
      <c r="J12" s="239"/>
      <c r="K12" s="240"/>
      <c r="L12" s="240"/>
      <c r="M12" s="240"/>
      <c r="N12" s="240"/>
      <c r="O12" s="52"/>
      <c r="P12" s="52"/>
      <c r="Q12" s="52"/>
      <c r="R12" s="52"/>
      <c r="S12" s="52"/>
      <c r="T12" s="52"/>
      <c r="U12" s="191"/>
      <c r="V12" s="192"/>
      <c r="W12" s="192"/>
      <c r="X12" s="193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110" t="str">
        <f>Overview!E61</f>
        <v>SR+HT3+TM+LCD+XV</v>
      </c>
      <c r="AQ12" s="23" t="s">
        <v>398</v>
      </c>
      <c r="AS12" s="23">
        <v>1</v>
      </c>
      <c r="AU12" s="23">
        <v>1</v>
      </c>
      <c r="AV12" s="23">
        <v>1</v>
      </c>
      <c r="AX12" s="23">
        <v>1</v>
      </c>
      <c r="BD12" s="108">
        <f t="shared" si="0"/>
        <v>22</v>
      </c>
    </row>
    <row r="13" spans="1:56" ht="22.5">
      <c r="A13" s="171"/>
      <c r="B13" s="139"/>
      <c r="C13" s="96" t="s">
        <v>387</v>
      </c>
      <c r="D13" s="77">
        <v>100</v>
      </c>
      <c r="E13" s="63" t="s">
        <v>145</v>
      </c>
      <c r="H13" s="56"/>
      <c r="I13" s="52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83">
        <v>802.21</v>
      </c>
      <c r="V13" s="184"/>
      <c r="W13" s="184"/>
      <c r="X13" s="184"/>
      <c r="Y13" s="184"/>
      <c r="Z13" s="184"/>
      <c r="AA13" s="184"/>
      <c r="AB13" s="184"/>
      <c r="AC13" s="185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110" t="str">
        <f>Overview!E147</f>
        <v>SR+HT+TM+FM+LCD+PM+PD+XV</v>
      </c>
      <c r="AP13" s="23">
        <v>1</v>
      </c>
      <c r="AQ13" s="23">
        <v>1</v>
      </c>
      <c r="AS13" s="23">
        <v>1</v>
      </c>
      <c r="AU13" s="23">
        <v>1</v>
      </c>
      <c r="AV13" s="23">
        <v>1</v>
      </c>
      <c r="AW13" s="23">
        <v>1</v>
      </c>
      <c r="AX13" s="23">
        <v>1</v>
      </c>
      <c r="BD13" s="108">
        <f t="shared" si="0"/>
        <v>22</v>
      </c>
    </row>
    <row r="14" spans="1:56" ht="12.75">
      <c r="A14" s="131" t="s">
        <v>208</v>
      </c>
      <c r="B14" s="159">
        <v>540</v>
      </c>
      <c r="C14" s="97" t="s">
        <v>204</v>
      </c>
      <c r="D14" s="78">
        <v>50</v>
      </c>
      <c r="E14" s="64" t="s">
        <v>145</v>
      </c>
      <c r="H14" s="56"/>
      <c r="I14" s="52"/>
      <c r="J14" s="200" t="s">
        <v>329</v>
      </c>
      <c r="K14" s="201"/>
      <c r="L14" s="201"/>
      <c r="M14" s="201"/>
      <c r="N14" s="201"/>
      <c r="O14" s="202"/>
      <c r="P14" s="128"/>
      <c r="Q14" s="128"/>
      <c r="R14" s="128"/>
      <c r="S14" s="128"/>
      <c r="T14" s="220" t="s">
        <v>436</v>
      </c>
      <c r="U14" s="221"/>
      <c r="V14" s="221"/>
      <c r="W14" s="221"/>
      <c r="X14" s="221"/>
      <c r="Y14" s="221"/>
      <c r="Z14" s="221"/>
      <c r="AA14" s="22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110" t="str">
        <f>Overview!E73</f>
        <v>SR+HT+TM+FC+LCD</v>
      </c>
      <c r="AQ14" s="23">
        <v>1</v>
      </c>
      <c r="AS14" s="23">
        <v>1</v>
      </c>
      <c r="AU14" s="23">
        <v>1</v>
      </c>
      <c r="BB14" s="23">
        <v>1</v>
      </c>
      <c r="BD14" s="108">
        <f t="shared" si="0"/>
        <v>12</v>
      </c>
    </row>
    <row r="15" spans="1:56" ht="12.75">
      <c r="A15" s="131"/>
      <c r="B15" s="159"/>
      <c r="C15" s="97" t="s">
        <v>205</v>
      </c>
      <c r="D15" s="78">
        <v>30</v>
      </c>
      <c r="E15" s="64" t="s">
        <v>145</v>
      </c>
      <c r="H15" s="56"/>
      <c r="I15" s="52"/>
      <c r="J15" s="214"/>
      <c r="K15" s="215"/>
      <c r="L15" s="215"/>
      <c r="M15" s="215"/>
      <c r="N15" s="215"/>
      <c r="O15" s="216"/>
      <c r="P15" s="52"/>
      <c r="Q15" s="52"/>
      <c r="R15" s="52"/>
      <c r="S15" s="52"/>
      <c r="T15" s="223"/>
      <c r="U15" s="224"/>
      <c r="V15" s="224"/>
      <c r="W15" s="224"/>
      <c r="X15" s="224"/>
      <c r="Y15" s="224"/>
      <c r="Z15" s="224"/>
      <c r="AA15" s="225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110" t="str">
        <f>Overview!E74</f>
        <v>SR+HT+FC+LCD</v>
      </c>
      <c r="AQ15" s="23">
        <v>1</v>
      </c>
      <c r="AR15" s="23">
        <v>1</v>
      </c>
      <c r="BB15" s="23">
        <v>1</v>
      </c>
      <c r="BD15" s="108">
        <f t="shared" si="0"/>
        <v>8</v>
      </c>
    </row>
    <row r="16" spans="1:56" ht="12.75">
      <c r="A16" s="131"/>
      <c r="B16" s="159"/>
      <c r="C16" s="97" t="s">
        <v>381</v>
      </c>
      <c r="D16" s="78">
        <v>30</v>
      </c>
      <c r="E16" s="64" t="s">
        <v>145</v>
      </c>
      <c r="H16" s="56"/>
      <c r="I16" s="52"/>
      <c r="J16" s="191"/>
      <c r="K16" s="192"/>
      <c r="L16" s="192"/>
      <c r="M16" s="192"/>
      <c r="N16" s="192"/>
      <c r="O16" s="193"/>
      <c r="P16" s="52"/>
      <c r="Q16" s="52"/>
      <c r="R16" s="52"/>
      <c r="S16" s="52"/>
      <c r="T16" s="226"/>
      <c r="U16" s="227"/>
      <c r="V16" s="227"/>
      <c r="W16" s="227"/>
      <c r="X16" s="227"/>
      <c r="Y16" s="227"/>
      <c r="Z16" s="227"/>
      <c r="AA16" s="228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110" t="str">
        <f>Overview!E75</f>
        <v>SR+HT+FC+LCD</v>
      </c>
      <c r="AQ16" s="23">
        <v>1</v>
      </c>
      <c r="AR16" s="23">
        <v>1</v>
      </c>
      <c r="BB16" s="23">
        <v>1</v>
      </c>
      <c r="BD16" s="108">
        <f t="shared" si="0"/>
        <v>8</v>
      </c>
    </row>
    <row r="17" spans="1:56" ht="12.75">
      <c r="A17" s="131"/>
      <c r="B17" s="159"/>
      <c r="C17" s="135" t="s">
        <v>209</v>
      </c>
      <c r="D17" s="136"/>
      <c r="E17" s="64"/>
      <c r="H17" s="56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BD17" s="108">
        <f t="shared" si="0"/>
        <v>2</v>
      </c>
    </row>
    <row r="18" spans="1:56" ht="12.75">
      <c r="A18" s="131"/>
      <c r="B18" s="159"/>
      <c r="C18" s="97" t="s">
        <v>383</v>
      </c>
      <c r="D18" s="78">
        <v>50</v>
      </c>
      <c r="E18" s="64" t="s">
        <v>145</v>
      </c>
      <c r="H18" s="56"/>
      <c r="I18" s="52"/>
      <c r="J18" s="52"/>
      <c r="K18" s="175" t="s">
        <v>367</v>
      </c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7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110" t="str">
        <f>Overview!E71</f>
        <v>SR+HT+TM+LCD+XV</v>
      </c>
      <c r="AQ18" s="23">
        <v>1</v>
      </c>
      <c r="AS18" s="23">
        <v>1</v>
      </c>
      <c r="AU18" s="23">
        <v>1</v>
      </c>
      <c r="BD18" s="108">
        <f t="shared" si="0"/>
        <v>12</v>
      </c>
    </row>
    <row r="19" spans="1:56" ht="12.75">
      <c r="A19" s="131"/>
      <c r="B19" s="159"/>
      <c r="C19" s="97" t="s">
        <v>384</v>
      </c>
      <c r="D19" s="78">
        <v>60</v>
      </c>
      <c r="E19" s="64" t="s">
        <v>145</v>
      </c>
      <c r="H19" s="56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110" t="str">
        <f>Overview!E16</f>
        <v>SR+HT+TM+LCD</v>
      </c>
      <c r="AQ19" s="23">
        <v>1</v>
      </c>
      <c r="AS19" s="23">
        <v>1</v>
      </c>
      <c r="AU19" s="23">
        <v>1</v>
      </c>
      <c r="BD19" s="108">
        <f t="shared" si="0"/>
        <v>14</v>
      </c>
    </row>
    <row r="20" spans="1:56" ht="12.75">
      <c r="A20" s="131"/>
      <c r="B20" s="159"/>
      <c r="C20" s="97" t="s">
        <v>385</v>
      </c>
      <c r="D20" s="78">
        <v>30</v>
      </c>
      <c r="E20" s="64" t="s">
        <v>325</v>
      </c>
      <c r="G20" s="92" t="s">
        <v>393</v>
      </c>
      <c r="H20" s="56"/>
      <c r="I20" s="52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83">
        <v>802.18</v>
      </c>
      <c r="U20" s="184"/>
      <c r="V20" s="184"/>
      <c r="W20" s="184"/>
      <c r="X20" s="184"/>
      <c r="Y20" s="184"/>
      <c r="Z20" s="184"/>
      <c r="AA20" s="184"/>
      <c r="AB20" s="184"/>
      <c r="AC20" s="185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110" t="str">
        <f>Overview!E28</f>
        <v>US20+LCD+XV+10XC</v>
      </c>
      <c r="AR20" s="23">
        <v>1</v>
      </c>
      <c r="BD20" s="108">
        <f t="shared" si="0"/>
        <v>8</v>
      </c>
    </row>
    <row r="21" spans="1:56" ht="12.75">
      <c r="A21" s="131"/>
      <c r="B21" s="159"/>
      <c r="C21" s="97" t="s">
        <v>386</v>
      </c>
      <c r="D21" s="78">
        <v>70</v>
      </c>
      <c r="E21" s="64"/>
      <c r="H21" s="56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BD21" s="108">
        <f t="shared" si="0"/>
        <v>16</v>
      </c>
    </row>
    <row r="22" spans="1:56" ht="12.75">
      <c r="A22" s="164" t="s">
        <v>210</v>
      </c>
      <c r="B22" s="165">
        <v>120</v>
      </c>
      <c r="C22" s="98" t="s">
        <v>204</v>
      </c>
      <c r="D22" s="79">
        <v>30</v>
      </c>
      <c r="E22" s="65" t="s">
        <v>145</v>
      </c>
      <c r="H22" s="56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172" t="s">
        <v>420</v>
      </c>
      <c r="AA22" s="173"/>
      <c r="AB22" s="173"/>
      <c r="AC22" s="174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110" t="str">
        <f>Overview!E77</f>
        <v>SR+HT+PD+LCD+XV</v>
      </c>
      <c r="AP22" s="23">
        <v>1</v>
      </c>
      <c r="AQ22" s="23">
        <v>1</v>
      </c>
      <c r="AR22" s="23">
        <v>1</v>
      </c>
      <c r="BD22" s="108">
        <f t="shared" si="0"/>
        <v>8</v>
      </c>
    </row>
    <row r="23" spans="1:56" ht="12.75">
      <c r="A23" s="164"/>
      <c r="B23" s="165"/>
      <c r="C23" s="98" t="s">
        <v>205</v>
      </c>
      <c r="D23" s="79">
        <v>20</v>
      </c>
      <c r="E23" s="65" t="s">
        <v>145</v>
      </c>
      <c r="H23" s="56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172" t="s">
        <v>439</v>
      </c>
      <c r="AA23" s="173"/>
      <c r="AB23" s="173"/>
      <c r="AC23" s="174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110" t="str">
        <f>Overview!E41</f>
        <v>SR+HT+LCD+XV</v>
      </c>
      <c r="AQ23" s="23">
        <v>1</v>
      </c>
      <c r="BD23" s="108">
        <f t="shared" si="0"/>
        <v>6</v>
      </c>
    </row>
    <row r="24" spans="1:56" ht="12.75">
      <c r="A24" s="164"/>
      <c r="B24" s="165"/>
      <c r="C24" s="98" t="s">
        <v>381</v>
      </c>
      <c r="D24" s="79">
        <v>20</v>
      </c>
      <c r="E24" s="65" t="s">
        <v>145</v>
      </c>
      <c r="H24" s="56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128"/>
      <c r="U24" s="128"/>
      <c r="V24" s="128"/>
      <c r="W24" s="128"/>
      <c r="X24" s="128"/>
      <c r="Y24" s="128"/>
      <c r="Z24" s="183" t="s">
        <v>345</v>
      </c>
      <c r="AA24" s="184"/>
      <c r="AB24" s="184"/>
      <c r="AC24" s="185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110" t="str">
        <f>Overview!E42</f>
        <v>SR+HT+LCD+XV</v>
      </c>
      <c r="AQ24" s="23">
        <v>1</v>
      </c>
      <c r="BD24" s="108">
        <f t="shared" si="0"/>
        <v>6</v>
      </c>
    </row>
    <row r="25" spans="1:56" ht="12.75">
      <c r="A25" s="167" t="s">
        <v>211</v>
      </c>
      <c r="B25" s="166">
        <v>120</v>
      </c>
      <c r="C25" s="99" t="s">
        <v>204</v>
      </c>
      <c r="D25" s="80">
        <v>30</v>
      </c>
      <c r="E25" s="66" t="s">
        <v>145</v>
      </c>
      <c r="H25" s="56"/>
      <c r="I25" s="52"/>
      <c r="J25" s="172" t="s">
        <v>408</v>
      </c>
      <c r="K25" s="173"/>
      <c r="L25" s="173"/>
      <c r="M25" s="173"/>
      <c r="N25" s="173"/>
      <c r="O25" s="174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172" t="s">
        <v>408</v>
      </c>
      <c r="AA25" s="173"/>
      <c r="AB25" s="173"/>
      <c r="AC25" s="174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110" t="str">
        <f>Overview!E68</f>
        <v>SR+HT+LCD+XV</v>
      </c>
      <c r="AQ25" s="23">
        <v>1</v>
      </c>
      <c r="BD25" s="108">
        <f t="shared" si="0"/>
        <v>8</v>
      </c>
    </row>
    <row r="26" spans="1:56" ht="12.75">
      <c r="A26" s="167"/>
      <c r="B26" s="166"/>
      <c r="C26" s="99" t="s">
        <v>205</v>
      </c>
      <c r="D26" s="80">
        <v>20</v>
      </c>
      <c r="E26" s="66" t="s">
        <v>145</v>
      </c>
      <c r="H26" s="56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110" t="str">
        <f>Overview!E76</f>
        <v>SR+HT+FC+LCD</v>
      </c>
      <c r="AQ26" s="23">
        <v>1</v>
      </c>
      <c r="BB26" s="23">
        <v>1</v>
      </c>
      <c r="BD26" s="108">
        <f t="shared" si="0"/>
        <v>6</v>
      </c>
    </row>
    <row r="27" spans="1:56" ht="12.75">
      <c r="A27" s="160" t="s">
        <v>212</v>
      </c>
      <c r="B27" s="161">
        <v>80</v>
      </c>
      <c r="C27" s="100" t="s">
        <v>204</v>
      </c>
      <c r="D27" s="168" t="s">
        <v>122</v>
      </c>
      <c r="E27" s="169"/>
      <c r="H27" s="189" t="s">
        <v>344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6"/>
      <c r="AO27" s="114"/>
      <c r="BD27" s="108">
        <v>12</v>
      </c>
    </row>
    <row r="28" spans="1:56" ht="12.75">
      <c r="A28" s="160"/>
      <c r="B28" s="161"/>
      <c r="C28" s="100" t="s">
        <v>205</v>
      </c>
      <c r="D28" s="170"/>
      <c r="E28" s="142"/>
      <c r="H28" s="190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9"/>
      <c r="AO28" s="114"/>
      <c r="BD28" s="108"/>
    </row>
    <row r="29" spans="1:56" ht="22.5">
      <c r="A29" s="163" t="s">
        <v>213</v>
      </c>
      <c r="B29" s="162">
        <v>999</v>
      </c>
      <c r="C29" s="101">
        <v>1</v>
      </c>
      <c r="D29" s="81">
        <v>70</v>
      </c>
      <c r="E29" s="67" t="s">
        <v>145</v>
      </c>
      <c r="H29" s="56"/>
      <c r="I29" s="52"/>
      <c r="J29" s="200" t="s">
        <v>441</v>
      </c>
      <c r="K29" s="201"/>
      <c r="L29" s="201"/>
      <c r="M29" s="201"/>
      <c r="N29" s="201"/>
      <c r="O29" s="202"/>
      <c r="P29" s="52"/>
      <c r="Q29" s="52"/>
      <c r="R29" s="52"/>
      <c r="S29" s="52"/>
      <c r="T29" s="52"/>
      <c r="U29" s="220">
        <v>802.15</v>
      </c>
      <c r="V29" s="221"/>
      <c r="W29" s="221"/>
      <c r="X29" s="222"/>
      <c r="Y29" s="128"/>
      <c r="Z29" s="172" t="s">
        <v>341</v>
      </c>
      <c r="AA29" s="173"/>
      <c r="AB29" s="173"/>
      <c r="AC29" s="174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110" t="str">
        <f>Overview!E40</f>
        <v>SR+HT4+TM+PD+LCD+XV</v>
      </c>
      <c r="AP29" s="23">
        <v>1</v>
      </c>
      <c r="AQ29" s="23" t="s">
        <v>395</v>
      </c>
      <c r="AS29" s="23">
        <v>1</v>
      </c>
      <c r="AU29" s="23">
        <v>1</v>
      </c>
      <c r="BD29" s="108">
        <f aca="true" t="shared" si="1" ref="BD29:BD40">D29/5+2</f>
        <v>16</v>
      </c>
    </row>
    <row r="30" spans="1:56" ht="12.75">
      <c r="A30" s="163"/>
      <c r="B30" s="162"/>
      <c r="C30" s="101">
        <v>2</v>
      </c>
      <c r="D30" s="81">
        <v>70</v>
      </c>
      <c r="E30" s="67" t="s">
        <v>145</v>
      </c>
      <c r="H30" s="56"/>
      <c r="I30" s="52"/>
      <c r="J30" s="191"/>
      <c r="K30" s="192"/>
      <c r="L30" s="192"/>
      <c r="M30" s="192"/>
      <c r="N30" s="192"/>
      <c r="O30" s="193"/>
      <c r="P30" s="52"/>
      <c r="Q30" s="52"/>
      <c r="R30" s="52"/>
      <c r="S30" s="52"/>
      <c r="T30" s="52"/>
      <c r="U30" s="226"/>
      <c r="V30" s="227"/>
      <c r="W30" s="227"/>
      <c r="X30" s="228"/>
      <c r="Y30" s="128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110" t="str">
        <f>Overview!E57</f>
        <v>SR+HT4+TM+LCD</v>
      </c>
      <c r="AP30" s="23">
        <v>1</v>
      </c>
      <c r="AQ30" s="23" t="s">
        <v>395</v>
      </c>
      <c r="AS30" s="23">
        <v>1</v>
      </c>
      <c r="AU30" s="23">
        <v>1</v>
      </c>
      <c r="BD30" s="108">
        <f t="shared" si="1"/>
        <v>16</v>
      </c>
    </row>
    <row r="31" spans="1:56" ht="12.75">
      <c r="A31" s="163"/>
      <c r="B31" s="162"/>
      <c r="C31" s="101">
        <v>3</v>
      </c>
      <c r="D31" s="81">
        <v>70</v>
      </c>
      <c r="E31" s="67" t="s">
        <v>145</v>
      </c>
      <c r="H31" s="56"/>
      <c r="I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110" t="str">
        <f>Overview!E60</f>
        <v>SR+HT4+TM+LCD</v>
      </c>
      <c r="AP31" s="23">
        <v>1</v>
      </c>
      <c r="AQ31" s="23" t="s">
        <v>395</v>
      </c>
      <c r="AS31" s="23">
        <v>1</v>
      </c>
      <c r="AU31" s="23">
        <v>1</v>
      </c>
      <c r="BD31" s="108">
        <f t="shared" si="1"/>
        <v>16</v>
      </c>
    </row>
    <row r="32" spans="1:56" ht="12.75">
      <c r="A32" s="163"/>
      <c r="B32" s="162"/>
      <c r="C32" s="137" t="s">
        <v>209</v>
      </c>
      <c r="D32" s="138"/>
      <c r="E32" s="67"/>
      <c r="H32" s="56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BD32" s="108">
        <f t="shared" si="1"/>
        <v>2</v>
      </c>
    </row>
    <row r="33" spans="1:56" ht="22.5">
      <c r="A33" s="163"/>
      <c r="B33" s="162"/>
      <c r="C33" s="101">
        <v>4</v>
      </c>
      <c r="D33" s="81">
        <v>125</v>
      </c>
      <c r="E33" s="67" t="s">
        <v>145</v>
      </c>
      <c r="H33" s="56"/>
      <c r="I33" s="52"/>
      <c r="J33" s="256" t="s">
        <v>328</v>
      </c>
      <c r="K33" s="256"/>
      <c r="L33" s="256"/>
      <c r="M33" s="173" t="s">
        <v>337</v>
      </c>
      <c r="N33" s="173"/>
      <c r="O33" s="174"/>
      <c r="P33" s="128"/>
      <c r="Q33" s="128"/>
      <c r="R33" s="128"/>
      <c r="S33" s="128"/>
      <c r="T33" s="128"/>
      <c r="U33" s="183">
        <v>802.22</v>
      </c>
      <c r="V33" s="184"/>
      <c r="W33" s="184"/>
      <c r="X33" s="184"/>
      <c r="Y33" s="184"/>
      <c r="Z33" s="184"/>
      <c r="AA33" s="184"/>
      <c r="AB33" s="184"/>
      <c r="AC33" s="185"/>
      <c r="AD33" s="52"/>
      <c r="AE33" s="52"/>
      <c r="AF33" s="186">
        <v>802.22</v>
      </c>
      <c r="AG33" s="187"/>
      <c r="AH33" s="187"/>
      <c r="AI33" s="187"/>
      <c r="AJ33" s="188"/>
      <c r="AK33" s="52"/>
      <c r="AL33" s="52"/>
      <c r="AM33" s="52"/>
      <c r="AN33" s="52"/>
      <c r="AO33" s="110" t="str">
        <f>Overview!E65</f>
        <v>SR+HT4+TM+FM+LCD+XV</v>
      </c>
      <c r="AP33" s="23">
        <v>1</v>
      </c>
      <c r="AQ33" s="23" t="s">
        <v>395</v>
      </c>
      <c r="AS33" s="23">
        <v>1</v>
      </c>
      <c r="AU33" s="23">
        <v>1</v>
      </c>
      <c r="AV33" s="23">
        <v>1</v>
      </c>
      <c r="AX33" s="23">
        <v>1</v>
      </c>
      <c r="BD33" s="108">
        <f t="shared" si="1"/>
        <v>27</v>
      </c>
    </row>
    <row r="34" spans="1:56" ht="12.75">
      <c r="A34" s="163"/>
      <c r="B34" s="162"/>
      <c r="C34" s="137" t="s">
        <v>209</v>
      </c>
      <c r="D34" s="138"/>
      <c r="E34" s="67"/>
      <c r="H34" s="56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BD34" s="108">
        <f t="shared" si="1"/>
        <v>2</v>
      </c>
    </row>
    <row r="35" spans="1:56" ht="12.75">
      <c r="A35" s="163"/>
      <c r="B35" s="162"/>
      <c r="C35" s="101">
        <v>5</v>
      </c>
      <c r="D35" s="81">
        <v>60</v>
      </c>
      <c r="E35" s="67" t="s">
        <v>145</v>
      </c>
      <c r="H35" s="56"/>
      <c r="I35" s="52"/>
      <c r="J35" s="200" t="s">
        <v>340</v>
      </c>
      <c r="K35" s="201"/>
      <c r="L35" s="201"/>
      <c r="M35" s="201"/>
      <c r="N35" s="201"/>
      <c r="O35" s="202"/>
      <c r="P35" s="52"/>
      <c r="Q35" s="52"/>
      <c r="R35" s="52"/>
      <c r="S35" s="52"/>
      <c r="T35" s="200" t="s">
        <v>437</v>
      </c>
      <c r="U35" s="201"/>
      <c r="V35" s="201"/>
      <c r="W35" s="201"/>
      <c r="X35" s="201"/>
      <c r="Y35" s="201"/>
      <c r="Z35" s="201"/>
      <c r="AA35" s="201"/>
      <c r="AB35" s="201"/>
      <c r="AC35" s="20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110" t="str">
        <f>Overview!E70</f>
        <v>SR+HT+TM+LCD+XV</v>
      </c>
      <c r="AQ35" s="23">
        <v>1</v>
      </c>
      <c r="AS35" s="23">
        <v>1</v>
      </c>
      <c r="AU35" s="23">
        <v>1</v>
      </c>
      <c r="BD35" s="108">
        <f t="shared" si="1"/>
        <v>14</v>
      </c>
    </row>
    <row r="36" spans="1:56" ht="12.75">
      <c r="A36" s="163"/>
      <c r="B36" s="162"/>
      <c r="C36" s="101">
        <v>6</v>
      </c>
      <c r="D36" s="81">
        <v>60</v>
      </c>
      <c r="E36" s="67" t="s">
        <v>145</v>
      </c>
      <c r="H36" s="56"/>
      <c r="I36" s="52"/>
      <c r="J36" s="214"/>
      <c r="K36" s="215"/>
      <c r="L36" s="215"/>
      <c r="M36" s="215"/>
      <c r="N36" s="215"/>
      <c r="O36" s="216"/>
      <c r="P36" s="52"/>
      <c r="Q36" s="52"/>
      <c r="R36" s="52"/>
      <c r="S36" s="52"/>
      <c r="T36" s="214"/>
      <c r="U36" s="215"/>
      <c r="V36" s="215"/>
      <c r="W36" s="215"/>
      <c r="X36" s="215"/>
      <c r="Y36" s="215"/>
      <c r="Z36" s="215"/>
      <c r="AA36" s="215"/>
      <c r="AB36" s="215"/>
      <c r="AC36" s="216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110" t="str">
        <f>Overview!E66</f>
        <v>SR+HT+TM+OH+LCD+XV</v>
      </c>
      <c r="AQ36" s="23">
        <v>1</v>
      </c>
      <c r="AS36" s="23">
        <v>1</v>
      </c>
      <c r="AU36" s="23">
        <v>1</v>
      </c>
      <c r="BC36" s="23">
        <v>1</v>
      </c>
      <c r="BD36" s="108">
        <f t="shared" si="1"/>
        <v>14</v>
      </c>
    </row>
    <row r="37" spans="1:56" ht="12.75">
      <c r="A37" s="163"/>
      <c r="B37" s="162"/>
      <c r="C37" s="101">
        <v>7</v>
      </c>
      <c r="D37" s="81">
        <v>70</v>
      </c>
      <c r="E37" s="67" t="s">
        <v>145</v>
      </c>
      <c r="H37" s="56"/>
      <c r="I37" s="52"/>
      <c r="J37" s="191"/>
      <c r="K37" s="192"/>
      <c r="L37" s="192"/>
      <c r="M37" s="192"/>
      <c r="N37" s="192"/>
      <c r="O37" s="193"/>
      <c r="P37" s="52"/>
      <c r="Q37" s="52"/>
      <c r="R37" s="52"/>
      <c r="S37" s="52"/>
      <c r="T37" s="191"/>
      <c r="U37" s="192"/>
      <c r="V37" s="192"/>
      <c r="W37" s="192"/>
      <c r="X37" s="192"/>
      <c r="Y37" s="192"/>
      <c r="Z37" s="192"/>
      <c r="AA37" s="192"/>
      <c r="AB37" s="192"/>
      <c r="AC37" s="193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110" t="str">
        <f>Overview!E150</f>
        <v>SR+HT+TM+LCD+XV</v>
      </c>
      <c r="AQ37" s="23">
        <v>1</v>
      </c>
      <c r="AS37" s="23">
        <v>1</v>
      </c>
      <c r="AU37" s="23">
        <v>1</v>
      </c>
      <c r="BD37" s="108">
        <f t="shared" si="1"/>
        <v>16</v>
      </c>
    </row>
    <row r="38" spans="1:56" ht="12.75">
      <c r="A38" s="68" t="s">
        <v>214</v>
      </c>
      <c r="B38" s="47"/>
      <c r="C38" s="102"/>
      <c r="D38" s="55">
        <v>16</v>
      </c>
      <c r="E38" s="68" t="s">
        <v>94</v>
      </c>
      <c r="G38" s="73" t="s">
        <v>382</v>
      </c>
      <c r="H38" s="56"/>
      <c r="I38" s="52"/>
      <c r="J38" s="183" t="s">
        <v>323</v>
      </c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5"/>
      <c r="AO38" s="115"/>
      <c r="AR38" s="23">
        <v>1</v>
      </c>
      <c r="BA38" s="23">
        <v>1</v>
      </c>
      <c r="BD38" s="108">
        <f t="shared" si="1"/>
        <v>5.2</v>
      </c>
    </row>
    <row r="39" spans="1:56" ht="12.75">
      <c r="A39" s="69" t="s">
        <v>215</v>
      </c>
      <c r="B39" s="48"/>
      <c r="C39" s="103"/>
      <c r="D39" s="82">
        <v>16</v>
      </c>
      <c r="E39" s="69" t="s">
        <v>94</v>
      </c>
      <c r="G39" s="73" t="s">
        <v>358</v>
      </c>
      <c r="H39" s="56"/>
      <c r="I39" s="52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83" t="s">
        <v>331</v>
      </c>
      <c r="AA39" s="184"/>
      <c r="AB39" s="184"/>
      <c r="AC39" s="185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R39" s="23">
        <v>1</v>
      </c>
      <c r="BD39" s="108">
        <f t="shared" si="1"/>
        <v>5.2</v>
      </c>
    </row>
    <row r="40" spans="1:56" ht="12.75">
      <c r="A40" s="70" t="s">
        <v>216</v>
      </c>
      <c r="B40" s="49"/>
      <c r="C40" s="104"/>
      <c r="D40" s="83">
        <v>16</v>
      </c>
      <c r="E40" s="70" t="s">
        <v>94</v>
      </c>
      <c r="H40" s="178" t="s">
        <v>336</v>
      </c>
      <c r="I40" s="179"/>
      <c r="J40" s="52"/>
      <c r="L40" s="128"/>
      <c r="M40" s="128"/>
      <c r="N40" s="128"/>
      <c r="O40" s="128"/>
      <c r="P40" s="128"/>
      <c r="Q40" s="128"/>
      <c r="R40" s="128"/>
      <c r="S40" s="128"/>
      <c r="T40" s="128"/>
      <c r="U40" s="183">
        <v>802.17</v>
      </c>
      <c r="V40" s="184"/>
      <c r="W40" s="184"/>
      <c r="X40" s="184"/>
      <c r="Y40" s="184"/>
      <c r="Z40" s="184"/>
      <c r="AA40" s="184"/>
      <c r="AB40" s="184"/>
      <c r="AC40" s="185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R40" s="23">
        <v>1</v>
      </c>
      <c r="BD40" s="108">
        <f t="shared" si="1"/>
        <v>5.2</v>
      </c>
    </row>
    <row r="41" spans="1:40" ht="12.75">
      <c r="A41" s="143" t="s">
        <v>394</v>
      </c>
      <c r="B41" s="50"/>
      <c r="C41" s="105" t="s">
        <v>204</v>
      </c>
      <c r="D41" s="84">
        <v>10</v>
      </c>
      <c r="E41" s="71"/>
      <c r="H41" s="56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</row>
    <row r="42" spans="1:40" ht="12.75">
      <c r="A42" s="132"/>
      <c r="B42" s="50"/>
      <c r="C42" s="105" t="s">
        <v>205</v>
      </c>
      <c r="D42" s="84">
        <v>10</v>
      </c>
      <c r="E42" s="71"/>
      <c r="H42" s="56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</row>
    <row r="43" spans="1:56" ht="12.75">
      <c r="A43" s="72" t="s">
        <v>342</v>
      </c>
      <c r="H43" s="172" t="s">
        <v>343</v>
      </c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4"/>
      <c r="AO43" s="116"/>
      <c r="BD43" s="109">
        <v>6</v>
      </c>
    </row>
    <row r="44" spans="8:56" ht="12.75">
      <c r="H44" s="56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23" t="s">
        <v>322</v>
      </c>
      <c r="AP44" s="109">
        <f>SUM(AP3:AP43)</f>
        <v>10</v>
      </c>
      <c r="AQ44" s="109"/>
      <c r="AR44" s="109">
        <f aca="true" t="shared" si="2" ref="AR44:BD44">SUM(AR3:AR43)</f>
        <v>7</v>
      </c>
      <c r="AS44" s="109">
        <f t="shared" si="2"/>
        <v>16</v>
      </c>
      <c r="AT44" s="109">
        <f t="shared" si="2"/>
        <v>2</v>
      </c>
      <c r="AU44" s="109">
        <f t="shared" si="2"/>
        <v>19</v>
      </c>
      <c r="AV44" s="109">
        <f t="shared" si="2"/>
        <v>10</v>
      </c>
      <c r="AW44" s="109">
        <f t="shared" si="2"/>
        <v>2</v>
      </c>
      <c r="AX44" s="109">
        <f t="shared" si="2"/>
        <v>8</v>
      </c>
      <c r="AY44" s="109">
        <f t="shared" si="2"/>
        <v>0</v>
      </c>
      <c r="AZ44" s="109">
        <f t="shared" si="2"/>
        <v>2</v>
      </c>
      <c r="BA44" s="109">
        <f t="shared" si="2"/>
        <v>1</v>
      </c>
      <c r="BB44" s="109">
        <f t="shared" si="2"/>
        <v>4</v>
      </c>
      <c r="BC44" s="109">
        <f t="shared" si="2"/>
        <v>1</v>
      </c>
      <c r="BD44" s="109">
        <f t="shared" si="2"/>
        <v>518.6</v>
      </c>
    </row>
  </sheetData>
  <mergeCells count="68">
    <mergeCell ref="J35:O37"/>
    <mergeCell ref="M33:O33"/>
    <mergeCell ref="J33:L33"/>
    <mergeCell ref="J29:O30"/>
    <mergeCell ref="J25:O25"/>
    <mergeCell ref="N4:O9"/>
    <mergeCell ref="AF9:AI9"/>
    <mergeCell ref="U4:X8"/>
    <mergeCell ref="U11:X12"/>
    <mergeCell ref="T14:AA16"/>
    <mergeCell ref="U13:AC13"/>
    <mergeCell ref="Z11:AC11"/>
    <mergeCell ref="Z8:AC8"/>
    <mergeCell ref="AE8:AG8"/>
    <mergeCell ref="J11:N12"/>
    <mergeCell ref="U9:AA9"/>
    <mergeCell ref="P4:Q9"/>
    <mergeCell ref="T35:AC37"/>
    <mergeCell ref="T20:AC20"/>
    <mergeCell ref="Z4:AC4"/>
    <mergeCell ref="Z5:AC5"/>
    <mergeCell ref="Z6:AC6"/>
    <mergeCell ref="U29:X30"/>
    <mergeCell ref="Z23:AC23"/>
    <mergeCell ref="AF33:AJ33"/>
    <mergeCell ref="H27:AN28"/>
    <mergeCell ref="Z29:AC29"/>
    <mergeCell ref="Z24:AC24"/>
    <mergeCell ref="Z25:AC25"/>
    <mergeCell ref="BD2:BD3"/>
    <mergeCell ref="AX2:AX3"/>
    <mergeCell ref="AY2:AY3"/>
    <mergeCell ref="BB2:BB3"/>
    <mergeCell ref="BC2:BC3"/>
    <mergeCell ref="AZ2:AZ3"/>
    <mergeCell ref="BA2:BA3"/>
    <mergeCell ref="W1:AD1"/>
    <mergeCell ref="C2:D2"/>
    <mergeCell ref="AR2:AT2"/>
    <mergeCell ref="AU2:AW2"/>
    <mergeCell ref="A27:A28"/>
    <mergeCell ref="B27:B28"/>
    <mergeCell ref="B29:B37"/>
    <mergeCell ref="A29:A37"/>
    <mergeCell ref="A22:A24"/>
    <mergeCell ref="B22:B24"/>
    <mergeCell ref="B25:B26"/>
    <mergeCell ref="A25:A26"/>
    <mergeCell ref="A4:A13"/>
    <mergeCell ref="H40:I40"/>
    <mergeCell ref="U40:AC40"/>
    <mergeCell ref="Z39:AC39"/>
    <mergeCell ref="J14:O16"/>
    <mergeCell ref="Z22:AC22"/>
    <mergeCell ref="H43:AN43"/>
    <mergeCell ref="J38:AN38"/>
    <mergeCell ref="K18:AC18"/>
    <mergeCell ref="U33:AC33"/>
    <mergeCell ref="A41:A42"/>
    <mergeCell ref="C7:D7"/>
    <mergeCell ref="C10:D10"/>
    <mergeCell ref="C17:D17"/>
    <mergeCell ref="C34:D34"/>
    <mergeCell ref="C32:D32"/>
    <mergeCell ref="B4:B13"/>
    <mergeCell ref="A14:A21"/>
    <mergeCell ref="B14:B21"/>
    <mergeCell ref="D27:E28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March Plenary&amp;C&amp;A</oddHeader>
    <oddFooter>&amp;L&amp;F&amp;CPage &amp;P</oddFooter>
  </headerFooter>
  <colBreaks count="1" manualBreakCount="1">
    <brk id="40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E44"/>
  <sheetViews>
    <sheetView view="pageBreakPreview" zoomScaleSheetLayoutView="100" workbookViewId="0" topLeftCell="A1">
      <pane xSplit="20" ySplit="17" topLeftCell="AY32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Y39" sqref="Y39:AC39"/>
    </sheetView>
  </sheetViews>
  <sheetFormatPr defaultColWidth="9.140625" defaultRowHeight="12.75"/>
  <cols>
    <col min="1" max="1" width="11.28125" style="72" customWidth="1"/>
    <col min="2" max="2" width="5.8515625" style="23" customWidth="1"/>
    <col min="3" max="3" width="3.7109375" style="106" customWidth="1"/>
    <col min="4" max="4" width="5.57421875" style="57" customWidth="1"/>
    <col min="5" max="5" width="4.8515625" style="72" customWidth="1"/>
    <col min="6" max="6" width="5.7109375" style="23" customWidth="1"/>
    <col min="7" max="7" width="9.140625" style="73" customWidth="1"/>
    <col min="8" max="8" width="4.00390625" style="58" customWidth="1"/>
    <col min="9" max="16" width="4.00390625" style="23" customWidth="1"/>
    <col min="17" max="40" width="3.00390625" style="23" customWidth="1"/>
    <col min="41" max="41" width="18.57421875" style="110" customWidth="1"/>
    <col min="42" max="43" width="7.00390625" style="23" customWidth="1"/>
    <col min="44" max="45" width="5.28125" style="23" customWidth="1"/>
    <col min="46" max="49" width="7.00390625" style="23" customWidth="1"/>
    <col min="50" max="50" width="6.28125" style="23" customWidth="1"/>
    <col min="51" max="51" width="5.8515625" style="23" customWidth="1"/>
    <col min="52" max="55" width="7.00390625" style="23" customWidth="1"/>
    <col min="56" max="56" width="7.00390625" style="109" customWidth="1"/>
    <col min="57" max="16384" width="9.140625" style="23" customWidth="1"/>
  </cols>
  <sheetData>
    <row r="1" spans="1:56" s="24" customFormat="1" ht="12.75" customHeight="1" thickBot="1">
      <c r="A1" s="60" t="s">
        <v>266</v>
      </c>
      <c r="B1" s="61" t="s">
        <v>321</v>
      </c>
      <c r="C1" s="93"/>
      <c r="D1" s="74"/>
      <c r="E1" s="87"/>
      <c r="F1" s="88"/>
      <c r="G1" s="89"/>
      <c r="H1" s="85"/>
      <c r="I1" s="31"/>
      <c r="J1" s="31"/>
      <c r="K1" s="31"/>
      <c r="L1" s="31"/>
      <c r="M1" s="31"/>
      <c r="N1" s="31"/>
      <c r="O1" s="31"/>
      <c r="P1" s="31"/>
      <c r="Q1" s="31"/>
      <c r="R1" s="30"/>
      <c r="S1" s="30"/>
      <c r="T1" s="31"/>
      <c r="U1" s="31"/>
      <c r="V1" s="31"/>
      <c r="W1" s="156"/>
      <c r="X1" s="156"/>
      <c r="Y1" s="156"/>
      <c r="Z1" s="156"/>
      <c r="AA1" s="156"/>
      <c r="AB1" s="156"/>
      <c r="AC1" s="156"/>
      <c r="AD1" s="156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107"/>
      <c r="AP1" s="32" t="s">
        <v>267</v>
      </c>
      <c r="AQ1" s="33"/>
      <c r="AR1" s="34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5"/>
    </row>
    <row r="2" spans="1:57" s="25" customFormat="1" ht="34.5">
      <c r="A2" s="37" t="s">
        <v>268</v>
      </c>
      <c r="B2" s="38"/>
      <c r="C2" s="157" t="s">
        <v>269</v>
      </c>
      <c r="D2" s="158"/>
      <c r="E2" s="37" t="s">
        <v>270</v>
      </c>
      <c r="F2" s="39" t="s">
        <v>271</v>
      </c>
      <c r="G2" s="62" t="s">
        <v>272</v>
      </c>
      <c r="H2" s="86" t="s">
        <v>273</v>
      </c>
      <c r="I2" s="40" t="s">
        <v>274</v>
      </c>
      <c r="J2" s="40" t="s">
        <v>275</v>
      </c>
      <c r="K2" s="40" t="s">
        <v>276</v>
      </c>
      <c r="L2" s="40" t="s">
        <v>277</v>
      </c>
      <c r="M2" s="40" t="s">
        <v>278</v>
      </c>
      <c r="N2" s="40" t="s">
        <v>279</v>
      </c>
      <c r="O2" s="40" t="s">
        <v>280</v>
      </c>
      <c r="P2" s="40" t="s">
        <v>281</v>
      </c>
      <c r="Q2" s="40" t="s">
        <v>282</v>
      </c>
      <c r="R2" s="40" t="s">
        <v>283</v>
      </c>
      <c r="S2" s="40" t="s">
        <v>284</v>
      </c>
      <c r="T2" s="40" t="s">
        <v>285</v>
      </c>
      <c r="U2" s="40" t="s">
        <v>286</v>
      </c>
      <c r="V2" s="40" t="s">
        <v>287</v>
      </c>
      <c r="W2" s="40" t="s">
        <v>288</v>
      </c>
      <c r="X2" s="40" t="s">
        <v>289</v>
      </c>
      <c r="Y2" s="40" t="s">
        <v>290</v>
      </c>
      <c r="Z2" s="40" t="s">
        <v>291</v>
      </c>
      <c r="AA2" s="40" t="s">
        <v>292</v>
      </c>
      <c r="AB2" s="40" t="s">
        <v>293</v>
      </c>
      <c r="AC2" s="40" t="s">
        <v>294</v>
      </c>
      <c r="AD2" s="40" t="s">
        <v>295</v>
      </c>
      <c r="AE2" s="40" t="s">
        <v>296</v>
      </c>
      <c r="AF2" s="40" t="s">
        <v>297</v>
      </c>
      <c r="AG2" s="40" t="s">
        <v>298</v>
      </c>
      <c r="AH2" s="40" t="s">
        <v>299</v>
      </c>
      <c r="AI2" s="40" t="s">
        <v>300</v>
      </c>
      <c r="AJ2" s="40" t="s">
        <v>301</v>
      </c>
      <c r="AK2" s="40" t="s">
        <v>302</v>
      </c>
      <c r="AL2" s="40" t="s">
        <v>303</v>
      </c>
      <c r="AM2" s="40" t="s">
        <v>304</v>
      </c>
      <c r="AN2" s="45" t="s">
        <v>305</v>
      </c>
      <c r="AO2" s="111"/>
      <c r="AP2" s="42" t="s">
        <v>306</v>
      </c>
      <c r="AQ2" s="39" t="s">
        <v>307</v>
      </c>
      <c r="AR2" s="157" t="s">
        <v>308</v>
      </c>
      <c r="AS2" s="157"/>
      <c r="AT2" s="157"/>
      <c r="AU2" s="157" t="s">
        <v>309</v>
      </c>
      <c r="AV2" s="157"/>
      <c r="AW2" s="157"/>
      <c r="AX2" s="152" t="s">
        <v>310</v>
      </c>
      <c r="AY2" s="152" t="s">
        <v>311</v>
      </c>
      <c r="AZ2" s="152" t="s">
        <v>142</v>
      </c>
      <c r="BA2" s="154" t="s">
        <v>312</v>
      </c>
      <c r="BB2" s="152" t="s">
        <v>127</v>
      </c>
      <c r="BC2" s="154" t="s">
        <v>313</v>
      </c>
      <c r="BD2" s="150" t="s">
        <v>314</v>
      </c>
      <c r="BE2" s="28"/>
    </row>
    <row r="3" spans="1:57" s="24" customFormat="1" ht="13.5" thickBot="1">
      <c r="A3" s="41"/>
      <c r="B3" s="26"/>
      <c r="C3" s="94"/>
      <c r="D3" s="75"/>
      <c r="E3" s="41"/>
      <c r="F3" s="26"/>
      <c r="G3" s="46"/>
      <c r="H3" s="43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46"/>
      <c r="AO3" s="112"/>
      <c r="AP3" s="43"/>
      <c r="AQ3" s="27"/>
      <c r="AR3" s="27" t="s">
        <v>315</v>
      </c>
      <c r="AS3" s="27" t="s">
        <v>316</v>
      </c>
      <c r="AT3" s="27" t="s">
        <v>317</v>
      </c>
      <c r="AU3" s="27" t="s">
        <v>318</v>
      </c>
      <c r="AV3" s="27" t="s">
        <v>319</v>
      </c>
      <c r="AW3" s="27" t="s">
        <v>320</v>
      </c>
      <c r="AX3" s="153"/>
      <c r="AY3" s="153"/>
      <c r="AZ3" s="153"/>
      <c r="BA3" s="155"/>
      <c r="BB3" s="153"/>
      <c r="BC3" s="155"/>
      <c r="BD3" s="151"/>
      <c r="BE3" s="29"/>
    </row>
    <row r="4" spans="1:56" s="36" customFormat="1" ht="22.5">
      <c r="A4" s="171" t="s">
        <v>203</v>
      </c>
      <c r="B4" s="139">
        <v>1900</v>
      </c>
      <c r="C4" s="95" t="s">
        <v>204</v>
      </c>
      <c r="D4" s="76">
        <v>130</v>
      </c>
      <c r="E4" s="90" t="s">
        <v>145</v>
      </c>
      <c r="G4" s="91"/>
      <c r="H4" s="44"/>
      <c r="J4" s="191" t="s">
        <v>327</v>
      </c>
      <c r="K4" s="192"/>
      <c r="L4" s="192"/>
      <c r="M4" s="192"/>
      <c r="N4" s="192"/>
      <c r="O4" s="192"/>
      <c r="P4" s="192"/>
      <c r="Q4" s="192"/>
      <c r="R4" s="193"/>
      <c r="U4" s="59"/>
      <c r="V4" s="59"/>
      <c r="W4" s="59"/>
      <c r="X4" s="59"/>
      <c r="Z4" s="191" t="s">
        <v>337</v>
      </c>
      <c r="AA4" s="192"/>
      <c r="AB4" s="192"/>
      <c r="AC4" s="193"/>
      <c r="AO4" s="113" t="str">
        <f>Overview!E35</f>
        <v>SR+HT+TM+PD+FM+LCD+XV</v>
      </c>
      <c r="AP4" s="36">
        <v>1</v>
      </c>
      <c r="AQ4" s="36">
        <v>1</v>
      </c>
      <c r="AS4" s="36">
        <v>1</v>
      </c>
      <c r="AU4" s="36">
        <v>1</v>
      </c>
      <c r="AV4" s="36">
        <v>1</v>
      </c>
      <c r="AX4" s="36">
        <v>1</v>
      </c>
      <c r="BD4" s="108">
        <f>D4/5+2</f>
        <v>28</v>
      </c>
    </row>
    <row r="5" spans="1:56" ht="12.75">
      <c r="A5" s="171"/>
      <c r="B5" s="139"/>
      <c r="C5" s="96" t="s">
        <v>205</v>
      </c>
      <c r="D5" s="77">
        <v>70</v>
      </c>
      <c r="E5" s="90" t="s">
        <v>145</v>
      </c>
      <c r="J5" s="172" t="s">
        <v>338</v>
      </c>
      <c r="K5" s="173"/>
      <c r="L5" s="173"/>
      <c r="M5" s="174"/>
      <c r="O5" s="172" t="s">
        <v>329</v>
      </c>
      <c r="P5" s="173"/>
      <c r="Q5" s="173"/>
      <c r="R5" s="173"/>
      <c r="S5" s="173"/>
      <c r="T5" s="173"/>
      <c r="U5" s="173"/>
      <c r="V5" s="173"/>
      <c r="W5" s="173"/>
      <c r="X5" s="174"/>
      <c r="Z5" s="52"/>
      <c r="AA5" s="52"/>
      <c r="AB5" s="52"/>
      <c r="AC5" s="52"/>
      <c r="AO5" s="110" t="str">
        <f>Overview!E33</f>
        <v>SR+HT+TM+PD+LCD+XV</v>
      </c>
      <c r="AP5" s="23">
        <v>1</v>
      </c>
      <c r="AQ5" s="23">
        <v>1</v>
      </c>
      <c r="AS5" s="23">
        <v>1</v>
      </c>
      <c r="AU5" s="23">
        <v>1</v>
      </c>
      <c r="BD5" s="108">
        <f aca="true" t="shared" si="0" ref="BD5:BD40">D5/5+2</f>
        <v>16</v>
      </c>
    </row>
    <row r="6" spans="1:56" ht="12.75">
      <c r="A6" s="171"/>
      <c r="B6" s="139"/>
      <c r="C6" s="96" t="s">
        <v>381</v>
      </c>
      <c r="D6" s="77">
        <v>100</v>
      </c>
      <c r="E6" s="90" t="s">
        <v>145</v>
      </c>
      <c r="J6" s="172" t="s">
        <v>339</v>
      </c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4"/>
      <c r="AO6" s="110" t="str">
        <f>Overview!E36</f>
        <v>SR+HT+TM+PD+LCD</v>
      </c>
      <c r="AP6" s="23">
        <v>1</v>
      </c>
      <c r="AQ6" s="23">
        <v>1</v>
      </c>
      <c r="AS6" s="23">
        <v>1</v>
      </c>
      <c r="AU6" s="23">
        <v>1</v>
      </c>
      <c r="AV6" s="23">
        <v>1</v>
      </c>
      <c r="AX6" s="23">
        <v>1</v>
      </c>
      <c r="BD6" s="108">
        <f t="shared" si="0"/>
        <v>22</v>
      </c>
    </row>
    <row r="7" spans="1:56" ht="12.75">
      <c r="A7" s="171"/>
      <c r="B7" s="139"/>
      <c r="C7" s="133" t="s">
        <v>206</v>
      </c>
      <c r="D7" s="134"/>
      <c r="E7" s="63" t="s">
        <v>324</v>
      </c>
      <c r="P7" s="53"/>
      <c r="Q7" s="53"/>
      <c r="R7" s="53"/>
      <c r="U7" s="53"/>
      <c r="V7" s="53"/>
      <c r="W7" s="53"/>
      <c r="X7" s="53"/>
      <c r="BD7" s="108"/>
    </row>
    <row r="8" spans="1:56" ht="22.5">
      <c r="A8" s="171"/>
      <c r="B8" s="139"/>
      <c r="C8" s="96" t="s">
        <v>383</v>
      </c>
      <c r="D8" s="77">
        <v>300</v>
      </c>
      <c r="E8" s="90" t="s">
        <v>145</v>
      </c>
      <c r="J8" s="172" t="s">
        <v>337</v>
      </c>
      <c r="K8" s="173"/>
      <c r="L8" s="173"/>
      <c r="M8" s="174"/>
      <c r="U8" s="172" t="s">
        <v>340</v>
      </c>
      <c r="V8" s="173"/>
      <c r="W8" s="173"/>
      <c r="X8" s="173"/>
      <c r="Y8" s="173"/>
      <c r="Z8" s="173"/>
      <c r="AA8" s="173"/>
      <c r="AB8" s="173"/>
      <c r="AC8" s="174"/>
      <c r="AE8" s="172" t="s">
        <v>380</v>
      </c>
      <c r="AF8" s="173"/>
      <c r="AG8" s="173"/>
      <c r="AH8" s="173"/>
      <c r="AI8" s="174"/>
      <c r="AO8" s="110" t="str">
        <f>Overview!E34</f>
        <v>SR+HT4+TM+PD+PM+2FM+SB+LCD+XV</v>
      </c>
      <c r="AP8" s="23">
        <v>1</v>
      </c>
      <c r="AQ8" s="117" t="s">
        <v>395</v>
      </c>
      <c r="AT8" s="23">
        <v>1</v>
      </c>
      <c r="AU8" s="23">
        <v>1</v>
      </c>
      <c r="AV8" s="23">
        <v>2</v>
      </c>
      <c r="AW8" s="23">
        <v>1</v>
      </c>
      <c r="AX8" s="23">
        <v>1</v>
      </c>
      <c r="AZ8" s="23">
        <v>1</v>
      </c>
      <c r="BD8" s="108">
        <f t="shared" si="0"/>
        <v>62</v>
      </c>
    </row>
    <row r="9" spans="1:56" ht="22.5">
      <c r="A9" s="171"/>
      <c r="B9" s="139"/>
      <c r="C9" s="96" t="s">
        <v>384</v>
      </c>
      <c r="D9" s="77">
        <v>250</v>
      </c>
      <c r="E9" s="90" t="s">
        <v>145</v>
      </c>
      <c r="G9" s="118" t="s">
        <v>397</v>
      </c>
      <c r="J9" s="196">
        <v>802.2</v>
      </c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8"/>
      <c r="AF9" s="54"/>
      <c r="AG9" s="54"/>
      <c r="AH9" s="54"/>
      <c r="AI9" s="54"/>
      <c r="AO9" s="110" t="str">
        <f>Overview!E30</f>
        <v>SR+(2)HT3+2TM+2FM+LCD+XV+SB</v>
      </c>
      <c r="AQ9" s="23" t="s">
        <v>396</v>
      </c>
      <c r="AT9" s="23">
        <v>1</v>
      </c>
      <c r="AU9" s="23">
        <v>2</v>
      </c>
      <c r="AV9" s="23">
        <v>2</v>
      </c>
      <c r="AX9" s="23">
        <v>1</v>
      </c>
      <c r="AZ9" s="23">
        <v>1</v>
      </c>
      <c r="BD9" s="108">
        <f t="shared" si="0"/>
        <v>52</v>
      </c>
    </row>
    <row r="10" spans="1:56" ht="12.75">
      <c r="A10" s="171"/>
      <c r="B10" s="139"/>
      <c r="C10" s="133" t="s">
        <v>207</v>
      </c>
      <c r="D10" s="134"/>
      <c r="E10" s="63" t="s">
        <v>324</v>
      </c>
      <c r="P10" s="53"/>
      <c r="Q10" s="53"/>
      <c r="R10" s="53"/>
      <c r="BD10" s="108">
        <f t="shared" si="0"/>
        <v>2</v>
      </c>
    </row>
    <row r="11" spans="1:56" ht="22.5">
      <c r="A11" s="171"/>
      <c r="B11" s="139"/>
      <c r="C11" s="96" t="s">
        <v>385</v>
      </c>
      <c r="D11" s="77">
        <v>100</v>
      </c>
      <c r="E11" s="63" t="s">
        <v>145</v>
      </c>
      <c r="J11" s="172" t="s">
        <v>330</v>
      </c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4"/>
      <c r="AD11" s="52"/>
      <c r="AE11" s="52"/>
      <c r="AF11" s="52"/>
      <c r="AG11" s="52"/>
      <c r="AH11" s="52"/>
      <c r="AI11" s="52"/>
      <c r="AJ11" s="52"/>
      <c r="AO11" s="110" t="str">
        <f>Overview!E43</f>
        <v>SR+HT3+TM+FM+LCD+XV</v>
      </c>
      <c r="AQ11" s="23" t="s">
        <v>398</v>
      </c>
      <c r="AS11" s="23">
        <v>1</v>
      </c>
      <c r="AU11" s="23">
        <v>1</v>
      </c>
      <c r="AV11" s="23">
        <v>1</v>
      </c>
      <c r="AX11" s="23">
        <v>1</v>
      </c>
      <c r="BD11" s="108">
        <f t="shared" si="0"/>
        <v>22</v>
      </c>
    </row>
    <row r="12" spans="1:56" ht="12.75">
      <c r="A12" s="171"/>
      <c r="B12" s="139"/>
      <c r="C12" s="96" t="s">
        <v>386</v>
      </c>
      <c r="D12" s="77">
        <v>100</v>
      </c>
      <c r="E12" s="63" t="s">
        <v>145</v>
      </c>
      <c r="J12" s="172" t="s">
        <v>365</v>
      </c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4"/>
      <c r="AO12" s="110" t="str">
        <f>Overview!E61</f>
        <v>SR+HT3+TM+LCD+XV</v>
      </c>
      <c r="AQ12" s="23" t="s">
        <v>398</v>
      </c>
      <c r="AS12" s="23">
        <v>1</v>
      </c>
      <c r="AU12" s="23">
        <v>1</v>
      </c>
      <c r="AV12" s="23">
        <v>1</v>
      </c>
      <c r="AX12" s="23">
        <v>1</v>
      </c>
      <c r="BD12" s="108">
        <f t="shared" si="0"/>
        <v>22</v>
      </c>
    </row>
    <row r="13" spans="1:56" ht="22.5">
      <c r="A13" s="171"/>
      <c r="B13" s="139"/>
      <c r="C13" s="96" t="s">
        <v>387</v>
      </c>
      <c r="D13" s="77">
        <v>100</v>
      </c>
      <c r="E13" s="63" t="s">
        <v>145</v>
      </c>
      <c r="J13" s="183">
        <v>802.21</v>
      </c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5"/>
      <c r="AO13" s="110" t="str">
        <f>Overview!E147</f>
        <v>SR+HT+TM+FM+LCD+PM+PD+XV</v>
      </c>
      <c r="AP13" s="23">
        <v>1</v>
      </c>
      <c r="AQ13" s="23">
        <v>1</v>
      </c>
      <c r="AS13" s="23">
        <v>1</v>
      </c>
      <c r="AU13" s="23">
        <v>1</v>
      </c>
      <c r="AV13" s="23">
        <v>1</v>
      </c>
      <c r="AW13" s="23">
        <v>1</v>
      </c>
      <c r="AX13" s="23">
        <v>1</v>
      </c>
      <c r="BD13" s="108">
        <f t="shared" si="0"/>
        <v>22</v>
      </c>
    </row>
    <row r="14" spans="1:56" ht="12.75">
      <c r="A14" s="131" t="s">
        <v>208</v>
      </c>
      <c r="B14" s="159">
        <v>540</v>
      </c>
      <c r="C14" s="97" t="s">
        <v>204</v>
      </c>
      <c r="D14" s="78">
        <v>50</v>
      </c>
      <c r="E14" s="64" t="s">
        <v>145</v>
      </c>
      <c r="L14" s="183" t="s">
        <v>364</v>
      </c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5"/>
      <c r="AO14" s="110" t="str">
        <f>Overview!E73</f>
        <v>SR+HT+TM+FC+LCD</v>
      </c>
      <c r="AQ14" s="23">
        <v>1</v>
      </c>
      <c r="AS14" s="23">
        <v>1</v>
      </c>
      <c r="AU14" s="23">
        <v>1</v>
      </c>
      <c r="BB14" s="23">
        <v>1</v>
      </c>
      <c r="BD14" s="108">
        <f t="shared" si="0"/>
        <v>12</v>
      </c>
    </row>
    <row r="15" spans="1:56" ht="12.75">
      <c r="A15" s="131"/>
      <c r="B15" s="159"/>
      <c r="C15" s="97" t="s">
        <v>205</v>
      </c>
      <c r="D15" s="78">
        <v>30</v>
      </c>
      <c r="E15" s="64" t="s">
        <v>145</v>
      </c>
      <c r="L15" s="172" t="s">
        <v>368</v>
      </c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4"/>
      <c r="AB15" s="52"/>
      <c r="AC15" s="52"/>
      <c r="AO15" s="110" t="str">
        <f>Overview!E74</f>
        <v>SR+HT+FC+LCD</v>
      </c>
      <c r="AQ15" s="23">
        <v>1</v>
      </c>
      <c r="AR15" s="23">
        <v>1</v>
      </c>
      <c r="BB15" s="23">
        <v>1</v>
      </c>
      <c r="BD15" s="108">
        <f t="shared" si="0"/>
        <v>8</v>
      </c>
    </row>
    <row r="16" spans="1:56" ht="12.75">
      <c r="A16" s="131"/>
      <c r="B16" s="159"/>
      <c r="C16" s="97" t="s">
        <v>381</v>
      </c>
      <c r="D16" s="78">
        <v>30</v>
      </c>
      <c r="E16" s="64" t="s">
        <v>145</v>
      </c>
      <c r="L16" s="172" t="s">
        <v>369</v>
      </c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4"/>
      <c r="AB16" s="52"/>
      <c r="AC16" s="52"/>
      <c r="AO16" s="110" t="str">
        <f>Overview!E75</f>
        <v>SR+HT+FC+LCD</v>
      </c>
      <c r="AQ16" s="23">
        <v>1</v>
      </c>
      <c r="AR16" s="23">
        <v>1</v>
      </c>
      <c r="BB16" s="23">
        <v>1</v>
      </c>
      <c r="BD16" s="108">
        <f t="shared" si="0"/>
        <v>8</v>
      </c>
    </row>
    <row r="17" spans="1:56" ht="12.75">
      <c r="A17" s="131"/>
      <c r="B17" s="159"/>
      <c r="C17" s="135" t="s">
        <v>209</v>
      </c>
      <c r="D17" s="136"/>
      <c r="E17" s="64"/>
      <c r="BD17" s="108">
        <f t="shared" si="0"/>
        <v>2</v>
      </c>
    </row>
    <row r="18" spans="1:56" ht="12.75">
      <c r="A18" s="131"/>
      <c r="B18" s="159"/>
      <c r="C18" s="97" t="s">
        <v>383</v>
      </c>
      <c r="D18" s="78">
        <v>50</v>
      </c>
      <c r="E18" s="64" t="s">
        <v>145</v>
      </c>
      <c r="K18" s="172" t="s">
        <v>367</v>
      </c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4"/>
      <c r="AO18" s="110" t="str">
        <f>Overview!E71</f>
        <v>SR+HT+TM+LCD+XV</v>
      </c>
      <c r="AQ18" s="23">
        <v>1</v>
      </c>
      <c r="AS18" s="23">
        <v>1</v>
      </c>
      <c r="AU18" s="23">
        <v>1</v>
      </c>
      <c r="BD18" s="108">
        <f t="shared" si="0"/>
        <v>12</v>
      </c>
    </row>
    <row r="19" spans="1:56" ht="12.75">
      <c r="A19" s="131"/>
      <c r="B19" s="159"/>
      <c r="C19" s="97" t="s">
        <v>384</v>
      </c>
      <c r="D19" s="78">
        <v>60</v>
      </c>
      <c r="E19" s="64" t="s">
        <v>145</v>
      </c>
      <c r="J19" s="172" t="s">
        <v>339</v>
      </c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4"/>
      <c r="AO19" s="110" t="str">
        <f>Overview!E16</f>
        <v>SR+HT+TM+LCD</v>
      </c>
      <c r="AQ19" s="23">
        <v>1</v>
      </c>
      <c r="AS19" s="23">
        <v>1</v>
      </c>
      <c r="AU19" s="23">
        <v>1</v>
      </c>
      <c r="BD19" s="108">
        <f t="shared" si="0"/>
        <v>14</v>
      </c>
    </row>
    <row r="20" spans="1:56" ht="12.75">
      <c r="A20" s="131"/>
      <c r="B20" s="159"/>
      <c r="C20" s="97" t="s">
        <v>385</v>
      </c>
      <c r="D20" s="78">
        <v>30</v>
      </c>
      <c r="E20" s="64" t="s">
        <v>325</v>
      </c>
      <c r="G20" s="92" t="s">
        <v>393</v>
      </c>
      <c r="J20" s="183">
        <v>802.18</v>
      </c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5"/>
      <c r="AO20" s="110" t="str">
        <f>Overview!E28</f>
        <v>US20+LCD+XV+10XC</v>
      </c>
      <c r="AR20" s="23">
        <v>1</v>
      </c>
      <c r="BD20" s="108">
        <f t="shared" si="0"/>
        <v>8</v>
      </c>
    </row>
    <row r="21" spans="1:56" ht="12.75">
      <c r="A21" s="131"/>
      <c r="B21" s="159"/>
      <c r="C21" s="97" t="s">
        <v>386</v>
      </c>
      <c r="D21" s="78">
        <v>70</v>
      </c>
      <c r="E21" s="64"/>
      <c r="BD21" s="108">
        <f t="shared" si="0"/>
        <v>16</v>
      </c>
    </row>
    <row r="22" spans="1:56" ht="12.75">
      <c r="A22" s="164" t="s">
        <v>210</v>
      </c>
      <c r="B22" s="165">
        <v>120</v>
      </c>
      <c r="C22" s="98" t="s">
        <v>204</v>
      </c>
      <c r="D22" s="79">
        <v>30</v>
      </c>
      <c r="E22" s="65" t="s">
        <v>145</v>
      </c>
      <c r="O22" s="172" t="s">
        <v>371</v>
      </c>
      <c r="P22" s="173"/>
      <c r="Q22" s="173"/>
      <c r="R22" s="173"/>
      <c r="S22" s="174"/>
      <c r="U22" s="172" t="s">
        <v>374</v>
      </c>
      <c r="V22" s="173"/>
      <c r="W22" s="173"/>
      <c r="X22" s="173"/>
      <c r="Y22" s="173"/>
      <c r="Z22" s="173"/>
      <c r="AA22" s="173"/>
      <c r="AB22" s="173"/>
      <c r="AC22" s="174"/>
      <c r="AO22" s="110" t="str">
        <f>Overview!E77</f>
        <v>SR+HT+PD+LCD+XV</v>
      </c>
      <c r="AP22" s="23">
        <v>1</v>
      </c>
      <c r="AQ22" s="23">
        <v>1</v>
      </c>
      <c r="AR22" s="23">
        <v>1</v>
      </c>
      <c r="BD22" s="108">
        <f t="shared" si="0"/>
        <v>8</v>
      </c>
    </row>
    <row r="23" spans="1:56" ht="12.75">
      <c r="A23" s="164"/>
      <c r="B23" s="165"/>
      <c r="C23" s="98" t="s">
        <v>205</v>
      </c>
      <c r="D23" s="79">
        <v>20</v>
      </c>
      <c r="E23" s="65" t="s">
        <v>145</v>
      </c>
      <c r="J23" s="172" t="s">
        <v>332</v>
      </c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4"/>
      <c r="AO23" s="110" t="str">
        <f>Overview!E41</f>
        <v>SR+HT+LCD+XV</v>
      </c>
      <c r="AQ23" s="23">
        <v>1</v>
      </c>
      <c r="BD23" s="108">
        <f t="shared" si="0"/>
        <v>6</v>
      </c>
    </row>
    <row r="24" spans="1:56" ht="12.75">
      <c r="A24" s="164"/>
      <c r="B24" s="165"/>
      <c r="C24" s="98" t="s">
        <v>381</v>
      </c>
      <c r="D24" s="79">
        <v>20</v>
      </c>
      <c r="E24" s="65" t="s">
        <v>145</v>
      </c>
      <c r="J24" s="172" t="s">
        <v>359</v>
      </c>
      <c r="K24" s="173"/>
      <c r="L24" s="173"/>
      <c r="M24" s="173"/>
      <c r="N24" s="173"/>
      <c r="O24" s="173"/>
      <c r="P24" s="173"/>
      <c r="Q24" s="174"/>
      <c r="T24" s="183" t="s">
        <v>346</v>
      </c>
      <c r="U24" s="184"/>
      <c r="V24" s="184"/>
      <c r="W24" s="184"/>
      <c r="X24" s="184"/>
      <c r="Y24" s="184"/>
      <c r="Z24" s="184"/>
      <c r="AA24" s="184"/>
      <c r="AB24" s="184"/>
      <c r="AC24" s="185"/>
      <c r="AO24" s="110" t="str">
        <f>Overview!E42</f>
        <v>SR+HT+LCD+XV</v>
      </c>
      <c r="AQ24" s="23">
        <v>1</v>
      </c>
      <c r="BD24" s="108">
        <f t="shared" si="0"/>
        <v>6</v>
      </c>
    </row>
    <row r="25" spans="1:56" ht="12.75">
      <c r="A25" s="167" t="s">
        <v>211</v>
      </c>
      <c r="B25" s="166">
        <v>120</v>
      </c>
      <c r="C25" s="99" t="s">
        <v>204</v>
      </c>
      <c r="D25" s="80">
        <v>30</v>
      </c>
      <c r="E25" s="66" t="s">
        <v>145</v>
      </c>
      <c r="K25" s="172" t="s">
        <v>372</v>
      </c>
      <c r="L25" s="173"/>
      <c r="M25" s="173"/>
      <c r="N25" s="173"/>
      <c r="O25" s="173"/>
      <c r="P25" s="173"/>
      <c r="Q25" s="173"/>
      <c r="R25" s="174"/>
      <c r="U25" s="172" t="s">
        <v>373</v>
      </c>
      <c r="V25" s="173"/>
      <c r="W25" s="173"/>
      <c r="X25" s="173"/>
      <c r="Y25" s="173"/>
      <c r="Z25" s="173"/>
      <c r="AA25" s="173"/>
      <c r="AB25" s="173"/>
      <c r="AC25" s="174"/>
      <c r="AO25" s="110" t="str">
        <f>Overview!E68</f>
        <v>SR+HT+LCD+XV</v>
      </c>
      <c r="AQ25" s="23">
        <v>1</v>
      </c>
      <c r="BD25" s="108">
        <f t="shared" si="0"/>
        <v>8</v>
      </c>
    </row>
    <row r="26" spans="1:56" ht="12.75">
      <c r="A26" s="167"/>
      <c r="B26" s="166"/>
      <c r="C26" s="99" t="s">
        <v>205</v>
      </c>
      <c r="D26" s="80">
        <v>20</v>
      </c>
      <c r="E26" s="66" t="s">
        <v>145</v>
      </c>
      <c r="L26" s="172" t="s">
        <v>370</v>
      </c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4"/>
      <c r="AO26" s="110" t="str">
        <f>Overview!E76</f>
        <v>SR+HT+FC+LCD</v>
      </c>
      <c r="AQ26" s="23">
        <v>1</v>
      </c>
      <c r="BB26" s="23">
        <v>1</v>
      </c>
      <c r="BD26" s="108">
        <f t="shared" si="0"/>
        <v>6</v>
      </c>
    </row>
    <row r="27" spans="1:56" ht="12.75">
      <c r="A27" s="160" t="s">
        <v>212</v>
      </c>
      <c r="B27" s="161">
        <v>80</v>
      </c>
      <c r="C27" s="100" t="s">
        <v>204</v>
      </c>
      <c r="D27" s="168" t="s">
        <v>122</v>
      </c>
      <c r="E27" s="169"/>
      <c r="H27" s="144" t="s">
        <v>344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6"/>
      <c r="AO27" s="114"/>
      <c r="BD27" s="108">
        <v>12</v>
      </c>
    </row>
    <row r="28" spans="1:56" ht="12.75">
      <c r="A28" s="160"/>
      <c r="B28" s="161"/>
      <c r="C28" s="100" t="s">
        <v>205</v>
      </c>
      <c r="D28" s="170"/>
      <c r="E28" s="142"/>
      <c r="H28" s="147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9"/>
      <c r="AO28" s="114"/>
      <c r="BD28" s="108"/>
    </row>
    <row r="29" spans="1:56" ht="22.5">
      <c r="A29" s="163" t="s">
        <v>213</v>
      </c>
      <c r="B29" s="162">
        <v>999</v>
      </c>
      <c r="C29" s="101">
        <v>1</v>
      </c>
      <c r="D29" s="81">
        <v>70</v>
      </c>
      <c r="E29" s="67" t="s">
        <v>145</v>
      </c>
      <c r="J29" s="172" t="s">
        <v>341</v>
      </c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4"/>
      <c r="AO29" s="110" t="str">
        <f>Overview!E40</f>
        <v>SR+HT4+TM+PD+LCD+XV</v>
      </c>
      <c r="AP29" s="23">
        <v>1</v>
      </c>
      <c r="AQ29" s="23" t="s">
        <v>395</v>
      </c>
      <c r="AS29" s="23">
        <v>1</v>
      </c>
      <c r="AU29" s="23">
        <v>1</v>
      </c>
      <c r="BD29" s="108">
        <f t="shared" si="0"/>
        <v>16</v>
      </c>
    </row>
    <row r="30" spans="1:56" ht="12.75">
      <c r="A30" s="163"/>
      <c r="B30" s="162"/>
      <c r="C30" s="101">
        <v>2</v>
      </c>
      <c r="D30" s="81">
        <v>70</v>
      </c>
      <c r="E30" s="67" t="s">
        <v>145</v>
      </c>
      <c r="J30" s="172" t="s">
        <v>360</v>
      </c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4"/>
      <c r="AO30" s="110" t="str">
        <f>Overview!E57</f>
        <v>SR+HT4+TM+LCD</v>
      </c>
      <c r="AP30" s="23">
        <v>1</v>
      </c>
      <c r="AQ30" s="23" t="s">
        <v>395</v>
      </c>
      <c r="AS30" s="23">
        <v>1</v>
      </c>
      <c r="AU30" s="23">
        <v>1</v>
      </c>
      <c r="BD30" s="108">
        <f t="shared" si="0"/>
        <v>16</v>
      </c>
    </row>
    <row r="31" spans="1:56" ht="12.75">
      <c r="A31" s="163"/>
      <c r="B31" s="162"/>
      <c r="C31" s="101">
        <v>3</v>
      </c>
      <c r="D31" s="81">
        <v>70</v>
      </c>
      <c r="E31" s="67" t="s">
        <v>145</v>
      </c>
      <c r="J31" s="172" t="s">
        <v>366</v>
      </c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4"/>
      <c r="AO31" s="110" t="str">
        <f>Overview!E60</f>
        <v>SR+HT4+TM+LCD</v>
      </c>
      <c r="AP31" s="23">
        <v>1</v>
      </c>
      <c r="AQ31" s="23" t="s">
        <v>395</v>
      </c>
      <c r="AS31" s="23">
        <v>1</v>
      </c>
      <c r="AU31" s="23">
        <v>1</v>
      </c>
      <c r="BD31" s="108">
        <f t="shared" si="0"/>
        <v>16</v>
      </c>
    </row>
    <row r="32" spans="1:56" ht="12.75">
      <c r="A32" s="163"/>
      <c r="B32" s="162"/>
      <c r="C32" s="137" t="s">
        <v>209</v>
      </c>
      <c r="D32" s="138"/>
      <c r="E32" s="67"/>
      <c r="BD32" s="108">
        <f t="shared" si="0"/>
        <v>2</v>
      </c>
    </row>
    <row r="33" spans="1:56" ht="22.5">
      <c r="A33" s="163"/>
      <c r="B33" s="162"/>
      <c r="C33" s="101">
        <v>4</v>
      </c>
      <c r="D33" s="81">
        <v>125</v>
      </c>
      <c r="E33" s="67" t="s">
        <v>145</v>
      </c>
      <c r="J33" s="183">
        <v>802.22</v>
      </c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5"/>
      <c r="AF33" s="186">
        <v>802.22</v>
      </c>
      <c r="AG33" s="187"/>
      <c r="AH33" s="187"/>
      <c r="AI33" s="187"/>
      <c r="AJ33" s="188"/>
      <c r="AO33" s="110" t="str">
        <f>Overview!E65</f>
        <v>SR+HT4+TM+FM+LCD+XV</v>
      </c>
      <c r="AP33" s="23">
        <v>1</v>
      </c>
      <c r="AQ33" s="23" t="s">
        <v>395</v>
      </c>
      <c r="AS33" s="23">
        <v>1</v>
      </c>
      <c r="AU33" s="23">
        <v>1</v>
      </c>
      <c r="AV33" s="23">
        <v>1</v>
      </c>
      <c r="AX33" s="23">
        <v>1</v>
      </c>
      <c r="BD33" s="108">
        <f t="shared" si="0"/>
        <v>27</v>
      </c>
    </row>
    <row r="34" spans="1:56" ht="12.75">
      <c r="A34" s="163"/>
      <c r="B34" s="162"/>
      <c r="C34" s="137" t="s">
        <v>209</v>
      </c>
      <c r="D34" s="138"/>
      <c r="E34" s="67"/>
      <c r="BD34" s="108">
        <f t="shared" si="0"/>
        <v>2</v>
      </c>
    </row>
    <row r="35" spans="1:56" ht="12.75">
      <c r="A35" s="163"/>
      <c r="B35" s="162"/>
      <c r="C35" s="101">
        <v>5</v>
      </c>
      <c r="D35" s="81">
        <v>60</v>
      </c>
      <c r="E35" s="67" t="s">
        <v>145</v>
      </c>
      <c r="K35" s="172" t="s">
        <v>363</v>
      </c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4"/>
      <c r="AO35" s="110" t="str">
        <f>Overview!E70</f>
        <v>SR+HT+TM+LCD+XV</v>
      </c>
      <c r="AQ35" s="23">
        <v>1</v>
      </c>
      <c r="AS35" s="23">
        <v>1</v>
      </c>
      <c r="AU35" s="23">
        <v>1</v>
      </c>
      <c r="BD35" s="108">
        <f t="shared" si="0"/>
        <v>14</v>
      </c>
    </row>
    <row r="36" spans="1:56" ht="12.75">
      <c r="A36" s="163"/>
      <c r="B36" s="162"/>
      <c r="C36" s="101">
        <v>6</v>
      </c>
      <c r="D36" s="81">
        <v>60</v>
      </c>
      <c r="E36" s="67" t="s">
        <v>145</v>
      </c>
      <c r="J36" s="172" t="s">
        <v>361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4"/>
      <c r="AO36" s="110" t="str">
        <f>Overview!E66</f>
        <v>SR+HT+TM+OH+LCD+XV</v>
      </c>
      <c r="AQ36" s="23">
        <v>1</v>
      </c>
      <c r="AS36" s="23">
        <v>1</v>
      </c>
      <c r="AU36" s="23">
        <v>1</v>
      </c>
      <c r="BC36" s="23">
        <v>1</v>
      </c>
      <c r="BD36" s="108">
        <f t="shared" si="0"/>
        <v>14</v>
      </c>
    </row>
    <row r="37" spans="1:56" ht="12.75">
      <c r="A37" s="163"/>
      <c r="B37" s="162"/>
      <c r="C37" s="101">
        <v>7</v>
      </c>
      <c r="D37" s="81">
        <v>70</v>
      </c>
      <c r="E37" s="67" t="s">
        <v>145</v>
      </c>
      <c r="K37" s="172" t="s">
        <v>362</v>
      </c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4"/>
      <c r="AO37" s="110" t="str">
        <f>Overview!E150</f>
        <v>SR+HT+TM+LCD+XV</v>
      </c>
      <c r="AQ37" s="23">
        <v>1</v>
      </c>
      <c r="AS37" s="23">
        <v>1</v>
      </c>
      <c r="AU37" s="23">
        <v>1</v>
      </c>
      <c r="BD37" s="108">
        <f t="shared" si="0"/>
        <v>16</v>
      </c>
    </row>
    <row r="38" spans="1:56" ht="12.75">
      <c r="A38" s="68" t="s">
        <v>214</v>
      </c>
      <c r="B38" s="47"/>
      <c r="C38" s="102"/>
      <c r="D38" s="55">
        <v>16</v>
      </c>
      <c r="E38" s="68" t="s">
        <v>94</v>
      </c>
      <c r="G38" s="73" t="s">
        <v>382</v>
      </c>
      <c r="J38" s="183" t="s">
        <v>323</v>
      </c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5"/>
      <c r="AO38" s="115"/>
      <c r="AR38" s="23">
        <v>1</v>
      </c>
      <c r="BA38" s="23">
        <v>1</v>
      </c>
      <c r="BD38" s="108">
        <f t="shared" si="0"/>
        <v>5.2</v>
      </c>
    </row>
    <row r="39" spans="1:56" ht="12.75">
      <c r="A39" s="69" t="s">
        <v>215</v>
      </c>
      <c r="B39" s="48"/>
      <c r="C39" s="103"/>
      <c r="D39" s="82">
        <v>16</v>
      </c>
      <c r="E39" s="69" t="s">
        <v>94</v>
      </c>
      <c r="G39" s="73" t="s">
        <v>358</v>
      </c>
      <c r="J39" s="183">
        <v>802.19</v>
      </c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28"/>
      <c r="Z39" s="128"/>
      <c r="AA39" s="128"/>
      <c r="AB39" s="128"/>
      <c r="AC39" s="128"/>
      <c r="AR39" s="23">
        <v>1</v>
      </c>
      <c r="BD39" s="108">
        <f t="shared" si="0"/>
        <v>5.2</v>
      </c>
    </row>
    <row r="40" spans="1:56" ht="12.75">
      <c r="A40" s="70" t="s">
        <v>216</v>
      </c>
      <c r="B40" s="49"/>
      <c r="C40" s="104"/>
      <c r="D40" s="83">
        <v>16</v>
      </c>
      <c r="E40" s="70" t="s">
        <v>94</v>
      </c>
      <c r="H40" s="194" t="s">
        <v>336</v>
      </c>
      <c r="I40" s="195"/>
      <c r="K40" s="183">
        <v>802.17</v>
      </c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5"/>
      <c r="AR40" s="23">
        <v>1</v>
      </c>
      <c r="BD40" s="108">
        <f t="shared" si="0"/>
        <v>5.2</v>
      </c>
    </row>
    <row r="41" spans="1:5" ht="12.75">
      <c r="A41" s="143" t="s">
        <v>394</v>
      </c>
      <c r="B41" s="50"/>
      <c r="C41" s="105" t="s">
        <v>204</v>
      </c>
      <c r="D41" s="84">
        <v>10</v>
      </c>
      <c r="E41" s="71"/>
    </row>
    <row r="42" spans="1:5" ht="12.75">
      <c r="A42" s="132"/>
      <c r="B42" s="50"/>
      <c r="C42" s="105" t="s">
        <v>205</v>
      </c>
      <c r="D42" s="84">
        <v>10</v>
      </c>
      <c r="E42" s="71"/>
    </row>
    <row r="43" spans="1:56" ht="12.75">
      <c r="A43" s="72" t="s">
        <v>342</v>
      </c>
      <c r="H43" s="172" t="s">
        <v>343</v>
      </c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4"/>
      <c r="AO43" s="116"/>
      <c r="BD43" s="109">
        <v>6</v>
      </c>
    </row>
    <row r="44" spans="41:56" ht="12.75">
      <c r="AO44" s="23" t="s">
        <v>322</v>
      </c>
      <c r="AP44" s="109">
        <f aca="true" t="shared" si="1" ref="AP44:BB44">SUM(AP3:AP43)</f>
        <v>10</v>
      </c>
      <c r="AQ44" s="109"/>
      <c r="AR44" s="109">
        <f t="shared" si="1"/>
        <v>7</v>
      </c>
      <c r="AS44" s="109">
        <f t="shared" si="1"/>
        <v>16</v>
      </c>
      <c r="AT44" s="109">
        <f t="shared" si="1"/>
        <v>2</v>
      </c>
      <c r="AU44" s="109">
        <f t="shared" si="1"/>
        <v>19</v>
      </c>
      <c r="AV44" s="109">
        <f t="shared" si="1"/>
        <v>10</v>
      </c>
      <c r="AW44" s="109">
        <f t="shared" si="1"/>
        <v>2</v>
      </c>
      <c r="AX44" s="109">
        <f t="shared" si="1"/>
        <v>8</v>
      </c>
      <c r="AY44" s="109">
        <f t="shared" si="1"/>
        <v>0</v>
      </c>
      <c r="AZ44" s="109">
        <f t="shared" si="1"/>
        <v>2</v>
      </c>
      <c r="BA44" s="109">
        <f t="shared" si="1"/>
        <v>1</v>
      </c>
      <c r="BB44" s="109">
        <f t="shared" si="1"/>
        <v>4</v>
      </c>
      <c r="BC44" s="109">
        <f>SUM(BC3:BC43)</f>
        <v>1</v>
      </c>
      <c r="BD44" s="109">
        <f>SUM(BD3:BD43)</f>
        <v>518.6</v>
      </c>
    </row>
  </sheetData>
  <mergeCells count="70">
    <mergeCell ref="A41:A42"/>
    <mergeCell ref="C7:D7"/>
    <mergeCell ref="C10:D10"/>
    <mergeCell ref="C17:D17"/>
    <mergeCell ref="C34:D34"/>
    <mergeCell ref="C32:D32"/>
    <mergeCell ref="B4:B13"/>
    <mergeCell ref="A14:A21"/>
    <mergeCell ref="B14:B21"/>
    <mergeCell ref="D27:E28"/>
    <mergeCell ref="K35:AC35"/>
    <mergeCell ref="L14:AA14"/>
    <mergeCell ref="J19:AC19"/>
    <mergeCell ref="J31:AC31"/>
    <mergeCell ref="K18:AC18"/>
    <mergeCell ref="L15:AA15"/>
    <mergeCell ref="L16:AA16"/>
    <mergeCell ref="U25:AC25"/>
    <mergeCell ref="J39:X39"/>
    <mergeCell ref="H43:AN43"/>
    <mergeCell ref="J24:Q24"/>
    <mergeCell ref="J23:AC23"/>
    <mergeCell ref="J33:AC33"/>
    <mergeCell ref="J38:AN38"/>
    <mergeCell ref="T24:AC24"/>
    <mergeCell ref="J30:AC30"/>
    <mergeCell ref="J29:AC29"/>
    <mergeCell ref="J36:AC36"/>
    <mergeCell ref="K37:AC37"/>
    <mergeCell ref="U22:AC22"/>
    <mergeCell ref="H40:I40"/>
    <mergeCell ref="K40:AC40"/>
    <mergeCell ref="J4:R4"/>
    <mergeCell ref="J5:M5"/>
    <mergeCell ref="O5:X5"/>
    <mergeCell ref="J6:AC6"/>
    <mergeCell ref="J8:M8"/>
    <mergeCell ref="U8:AC8"/>
    <mergeCell ref="J9:AA9"/>
    <mergeCell ref="J11:AC11"/>
    <mergeCell ref="A27:A28"/>
    <mergeCell ref="B27:B28"/>
    <mergeCell ref="B29:B37"/>
    <mergeCell ref="A29:A37"/>
    <mergeCell ref="A22:A24"/>
    <mergeCell ref="B22:B24"/>
    <mergeCell ref="B25:B26"/>
    <mergeCell ref="A25:A26"/>
    <mergeCell ref="A4:A13"/>
    <mergeCell ref="W1:AD1"/>
    <mergeCell ref="C2:D2"/>
    <mergeCell ref="AR2:AT2"/>
    <mergeCell ref="AU2:AW2"/>
    <mergeCell ref="BD2:BD3"/>
    <mergeCell ref="AX2:AX3"/>
    <mergeCell ref="AY2:AY3"/>
    <mergeCell ref="BB2:BB3"/>
    <mergeCell ref="BC2:BC3"/>
    <mergeCell ref="AZ2:AZ3"/>
    <mergeCell ref="BA2:BA3"/>
    <mergeCell ref="Z4:AC4"/>
    <mergeCell ref="L26:AA26"/>
    <mergeCell ref="K25:R25"/>
    <mergeCell ref="AF33:AJ33"/>
    <mergeCell ref="H27:AN28"/>
    <mergeCell ref="J20:AC20"/>
    <mergeCell ref="J13:AC13"/>
    <mergeCell ref="J12:AC12"/>
    <mergeCell ref="O22:S22"/>
    <mergeCell ref="AE8:AI8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March Plenary&amp;C&amp;A</oddHeader>
    <oddFooter>&amp;L&amp;F&amp;CPage &amp;P</oddFooter>
  </headerFooter>
  <colBreaks count="1" manualBreakCount="1">
    <brk id="40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E44"/>
  <sheetViews>
    <sheetView view="pageBreakPreview" zoomScaleSheetLayoutView="100" workbookViewId="0" topLeftCell="A2">
      <pane xSplit="20" ySplit="17" topLeftCell="AW21" activePane="bottomRight" state="frozen"/>
      <selection pane="topLeft" activeCell="A2" sqref="A2"/>
      <selection pane="topRight" activeCell="U2" sqref="U2"/>
      <selection pane="bottomLeft" activeCell="A19" sqref="A19"/>
      <selection pane="bottomRight" activeCell="J39" sqref="J39:R39"/>
    </sheetView>
  </sheetViews>
  <sheetFormatPr defaultColWidth="9.140625" defaultRowHeight="12.75"/>
  <cols>
    <col min="1" max="1" width="11.28125" style="72" customWidth="1"/>
    <col min="2" max="2" width="5.8515625" style="23" customWidth="1"/>
    <col min="3" max="3" width="3.7109375" style="106" customWidth="1"/>
    <col min="4" max="4" width="5.57421875" style="57" customWidth="1"/>
    <col min="5" max="5" width="4.8515625" style="72" customWidth="1"/>
    <col min="6" max="6" width="5.7109375" style="23" customWidth="1"/>
    <col min="7" max="7" width="9.140625" style="73" customWidth="1"/>
    <col min="8" max="8" width="4.00390625" style="56" customWidth="1"/>
    <col min="9" max="16" width="4.00390625" style="52" customWidth="1"/>
    <col min="17" max="40" width="3.00390625" style="52" customWidth="1"/>
    <col min="41" max="41" width="18.57421875" style="110" customWidth="1"/>
    <col min="42" max="43" width="7.00390625" style="23" customWidth="1"/>
    <col min="44" max="45" width="5.28125" style="23" customWidth="1"/>
    <col min="46" max="49" width="7.00390625" style="23" customWidth="1"/>
    <col min="50" max="50" width="6.28125" style="23" customWidth="1"/>
    <col min="51" max="51" width="5.8515625" style="23" customWidth="1"/>
    <col min="52" max="55" width="7.00390625" style="23" customWidth="1"/>
    <col min="56" max="56" width="7.00390625" style="109" customWidth="1"/>
    <col min="57" max="16384" width="9.140625" style="23" customWidth="1"/>
  </cols>
  <sheetData>
    <row r="1" spans="1:56" s="24" customFormat="1" ht="12.75" customHeight="1" thickBot="1">
      <c r="A1" s="60" t="s">
        <v>266</v>
      </c>
      <c r="B1" s="61" t="s">
        <v>321</v>
      </c>
      <c r="C1" s="93"/>
      <c r="D1" s="74"/>
      <c r="E1" s="87"/>
      <c r="F1" s="88"/>
      <c r="G1" s="124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5"/>
      <c r="AP1" s="32" t="s">
        <v>267</v>
      </c>
      <c r="AQ1" s="33"/>
      <c r="AR1" s="34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5"/>
    </row>
    <row r="2" spans="1:57" s="25" customFormat="1" ht="34.5">
      <c r="A2" s="37" t="s">
        <v>268</v>
      </c>
      <c r="B2" s="38"/>
      <c r="C2" s="157" t="s">
        <v>269</v>
      </c>
      <c r="D2" s="158"/>
      <c r="E2" s="37" t="s">
        <v>270</v>
      </c>
      <c r="F2" s="39" t="s">
        <v>271</v>
      </c>
      <c r="G2" s="62" t="s">
        <v>272</v>
      </c>
      <c r="H2" s="127" t="s">
        <v>273</v>
      </c>
      <c r="I2" s="127" t="s">
        <v>274</v>
      </c>
      <c r="J2" s="127" t="s">
        <v>275</v>
      </c>
      <c r="K2" s="127" t="s">
        <v>276</v>
      </c>
      <c r="L2" s="127" t="s">
        <v>277</v>
      </c>
      <c r="M2" s="127" t="s">
        <v>278</v>
      </c>
      <c r="N2" s="127" t="s">
        <v>279</v>
      </c>
      <c r="O2" s="127" t="s">
        <v>280</v>
      </c>
      <c r="P2" s="127" t="s">
        <v>281</v>
      </c>
      <c r="Q2" s="127" t="s">
        <v>282</v>
      </c>
      <c r="R2" s="127" t="s">
        <v>283</v>
      </c>
      <c r="S2" s="127" t="s">
        <v>284</v>
      </c>
      <c r="T2" s="127" t="s">
        <v>285</v>
      </c>
      <c r="U2" s="127" t="s">
        <v>286</v>
      </c>
      <c r="V2" s="127" t="s">
        <v>287</v>
      </c>
      <c r="W2" s="127" t="s">
        <v>288</v>
      </c>
      <c r="X2" s="127" t="s">
        <v>289</v>
      </c>
      <c r="Y2" s="127" t="s">
        <v>290</v>
      </c>
      <c r="Z2" s="127" t="s">
        <v>291</v>
      </c>
      <c r="AA2" s="127" t="s">
        <v>292</v>
      </c>
      <c r="AB2" s="127" t="s">
        <v>293</v>
      </c>
      <c r="AC2" s="127" t="s">
        <v>294</v>
      </c>
      <c r="AD2" s="127" t="s">
        <v>295</v>
      </c>
      <c r="AE2" s="127" t="s">
        <v>296</v>
      </c>
      <c r="AF2" s="127" t="s">
        <v>297</v>
      </c>
      <c r="AG2" s="127" t="s">
        <v>298</v>
      </c>
      <c r="AH2" s="127" t="s">
        <v>299</v>
      </c>
      <c r="AI2" s="127" t="s">
        <v>300</v>
      </c>
      <c r="AJ2" s="127" t="s">
        <v>301</v>
      </c>
      <c r="AK2" s="127" t="s">
        <v>302</v>
      </c>
      <c r="AL2" s="127" t="s">
        <v>303</v>
      </c>
      <c r="AM2" s="127" t="s">
        <v>304</v>
      </c>
      <c r="AN2" s="127" t="s">
        <v>305</v>
      </c>
      <c r="AO2" s="111"/>
      <c r="AP2" s="42" t="s">
        <v>306</v>
      </c>
      <c r="AQ2" s="39" t="s">
        <v>307</v>
      </c>
      <c r="AR2" s="157" t="s">
        <v>308</v>
      </c>
      <c r="AS2" s="157"/>
      <c r="AT2" s="157"/>
      <c r="AU2" s="157" t="s">
        <v>309</v>
      </c>
      <c r="AV2" s="157"/>
      <c r="AW2" s="157"/>
      <c r="AX2" s="152" t="s">
        <v>310</v>
      </c>
      <c r="AY2" s="152" t="s">
        <v>311</v>
      </c>
      <c r="AZ2" s="152" t="s">
        <v>142</v>
      </c>
      <c r="BA2" s="154" t="s">
        <v>312</v>
      </c>
      <c r="BB2" s="152" t="s">
        <v>127</v>
      </c>
      <c r="BC2" s="154" t="s">
        <v>313</v>
      </c>
      <c r="BD2" s="150" t="s">
        <v>314</v>
      </c>
      <c r="BE2" s="28"/>
    </row>
    <row r="3" spans="1:57" s="24" customFormat="1" ht="13.5" thickBot="1">
      <c r="A3" s="41"/>
      <c r="B3" s="26"/>
      <c r="C3" s="94"/>
      <c r="D3" s="75"/>
      <c r="E3" s="41"/>
      <c r="F3" s="26"/>
      <c r="G3" s="46"/>
      <c r="H3" s="119"/>
      <c r="I3" s="120"/>
      <c r="J3" s="129"/>
      <c r="K3" s="129"/>
      <c r="L3" s="129"/>
      <c r="M3" s="129"/>
      <c r="N3" s="129"/>
      <c r="O3" s="129"/>
      <c r="P3" s="129"/>
      <c r="Q3" s="129"/>
      <c r="R3" s="129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1"/>
      <c r="AO3" s="112"/>
      <c r="AP3" s="43"/>
      <c r="AQ3" s="27"/>
      <c r="AR3" s="27" t="s">
        <v>315</v>
      </c>
      <c r="AS3" s="27" t="s">
        <v>316</v>
      </c>
      <c r="AT3" s="27" t="s">
        <v>317</v>
      </c>
      <c r="AU3" s="27" t="s">
        <v>318</v>
      </c>
      <c r="AV3" s="27" t="s">
        <v>319</v>
      </c>
      <c r="AW3" s="27" t="s">
        <v>320</v>
      </c>
      <c r="AX3" s="153"/>
      <c r="AY3" s="153"/>
      <c r="AZ3" s="153"/>
      <c r="BA3" s="155"/>
      <c r="BB3" s="153"/>
      <c r="BC3" s="155"/>
      <c r="BD3" s="151"/>
      <c r="BE3" s="29"/>
    </row>
    <row r="4" spans="1:56" s="36" customFormat="1" ht="22.5" customHeight="1">
      <c r="A4" s="171" t="s">
        <v>203</v>
      </c>
      <c r="B4" s="139">
        <v>1900</v>
      </c>
      <c r="C4" s="95" t="s">
        <v>204</v>
      </c>
      <c r="D4" s="76">
        <v>130</v>
      </c>
      <c r="E4" s="90" t="s">
        <v>145</v>
      </c>
      <c r="G4" s="91"/>
      <c r="H4" s="122"/>
      <c r="I4" s="123"/>
      <c r="J4" s="172" t="s">
        <v>408</v>
      </c>
      <c r="K4" s="173"/>
      <c r="L4" s="173"/>
      <c r="M4" s="174"/>
      <c r="N4" s="52"/>
      <c r="O4" s="200" t="s">
        <v>404</v>
      </c>
      <c r="P4" s="201"/>
      <c r="Q4" s="201"/>
      <c r="R4" s="202"/>
      <c r="S4" s="123"/>
      <c r="T4" s="123"/>
      <c r="U4" s="205" t="s">
        <v>337</v>
      </c>
      <c r="V4" s="206"/>
      <c r="W4" s="206"/>
      <c r="X4" s="207"/>
      <c r="Y4" s="123"/>
      <c r="Z4" s="191" t="s">
        <v>327</v>
      </c>
      <c r="AA4" s="192"/>
      <c r="AB4" s="192"/>
      <c r="AC4" s="19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13" t="str">
        <f>Overview!E35</f>
        <v>SR+HT+TM+PD+FM+LCD+XV</v>
      </c>
      <c r="AP4" s="36">
        <v>1</v>
      </c>
      <c r="AQ4" s="36">
        <v>1</v>
      </c>
      <c r="AS4" s="36">
        <v>1</v>
      </c>
      <c r="AU4" s="36">
        <v>1</v>
      </c>
      <c r="AV4" s="36">
        <v>1</v>
      </c>
      <c r="AX4" s="36">
        <v>1</v>
      </c>
      <c r="BD4" s="108">
        <f>D4/5+2</f>
        <v>28</v>
      </c>
    </row>
    <row r="5" spans="1:56" ht="12.75">
      <c r="A5" s="171"/>
      <c r="B5" s="139"/>
      <c r="C5" s="96" t="s">
        <v>205</v>
      </c>
      <c r="D5" s="77">
        <v>70</v>
      </c>
      <c r="E5" s="90" t="s">
        <v>145</v>
      </c>
      <c r="O5" s="214"/>
      <c r="P5" s="215"/>
      <c r="Q5" s="215"/>
      <c r="R5" s="216"/>
      <c r="U5" s="53"/>
      <c r="V5" s="53"/>
      <c r="W5" s="53"/>
      <c r="X5" s="53"/>
      <c r="Z5" s="172" t="s">
        <v>410</v>
      </c>
      <c r="AA5" s="173"/>
      <c r="AB5" s="173"/>
      <c r="AC5" s="174"/>
      <c r="AO5" s="110" t="str">
        <f>Overview!E33</f>
        <v>SR+HT+TM+PD+LCD+XV</v>
      </c>
      <c r="AP5" s="23">
        <v>1</v>
      </c>
      <c r="AQ5" s="23">
        <v>1</v>
      </c>
      <c r="AS5" s="23">
        <v>1</v>
      </c>
      <c r="AU5" s="23">
        <v>1</v>
      </c>
      <c r="BD5" s="108">
        <f>D5/5+2</f>
        <v>16</v>
      </c>
    </row>
    <row r="6" spans="1:56" ht="12.75">
      <c r="A6" s="171"/>
      <c r="B6" s="139"/>
      <c r="C6" s="96" t="s">
        <v>381</v>
      </c>
      <c r="D6" s="77">
        <v>100</v>
      </c>
      <c r="E6" s="90" t="s">
        <v>145</v>
      </c>
      <c r="O6" s="214"/>
      <c r="P6" s="215"/>
      <c r="Q6" s="215"/>
      <c r="R6" s="216"/>
      <c r="U6" s="172" t="s">
        <v>408</v>
      </c>
      <c r="V6" s="173"/>
      <c r="W6" s="173"/>
      <c r="X6" s="174"/>
      <c r="Z6" s="172" t="s">
        <v>339</v>
      </c>
      <c r="AA6" s="173"/>
      <c r="AB6" s="173"/>
      <c r="AC6" s="174"/>
      <c r="AO6" s="110" t="str">
        <f>Overview!E36</f>
        <v>SR+HT+TM+PD+LCD</v>
      </c>
      <c r="AP6" s="23">
        <v>1</v>
      </c>
      <c r="AQ6" s="23">
        <v>1</v>
      </c>
      <c r="AS6" s="23">
        <v>1</v>
      </c>
      <c r="AU6" s="23">
        <v>1</v>
      </c>
      <c r="AV6" s="23">
        <v>1</v>
      </c>
      <c r="AX6" s="23">
        <v>1</v>
      </c>
      <c r="BD6" s="108">
        <f>D6/5+2</f>
        <v>22</v>
      </c>
    </row>
    <row r="7" spans="1:56" ht="12.75">
      <c r="A7" s="171"/>
      <c r="B7" s="139"/>
      <c r="C7" s="133" t="s">
        <v>206</v>
      </c>
      <c r="D7" s="134"/>
      <c r="E7" s="63" t="s">
        <v>324</v>
      </c>
      <c r="O7" s="214"/>
      <c r="P7" s="215"/>
      <c r="Q7" s="215"/>
      <c r="R7" s="216"/>
      <c r="U7" s="53"/>
      <c r="V7" s="53"/>
      <c r="W7" s="53"/>
      <c r="X7" s="53"/>
      <c r="BD7" s="108"/>
    </row>
    <row r="8" spans="1:56" ht="22.5">
      <c r="A8" s="171"/>
      <c r="B8" s="139"/>
      <c r="C8" s="96" t="s">
        <v>383</v>
      </c>
      <c r="D8" s="77">
        <v>300</v>
      </c>
      <c r="E8" s="90" t="s">
        <v>145</v>
      </c>
      <c r="J8" s="172" t="s">
        <v>337</v>
      </c>
      <c r="K8" s="173"/>
      <c r="L8" s="173"/>
      <c r="M8" s="174"/>
      <c r="O8" s="191"/>
      <c r="P8" s="192"/>
      <c r="Q8" s="192"/>
      <c r="R8" s="193"/>
      <c r="U8" s="172" t="s">
        <v>340</v>
      </c>
      <c r="V8" s="173"/>
      <c r="W8" s="173"/>
      <c r="X8" s="173"/>
      <c r="Y8" s="173"/>
      <c r="Z8" s="173"/>
      <c r="AA8" s="173"/>
      <c r="AB8" s="173"/>
      <c r="AC8" s="174"/>
      <c r="AO8" s="110" t="str">
        <f>Overview!E34</f>
        <v>SR+HT4+TM+PD+PM+2FM+SB+LCD+XV</v>
      </c>
      <c r="AP8" s="23">
        <v>1</v>
      </c>
      <c r="AQ8" s="117" t="s">
        <v>395</v>
      </c>
      <c r="AT8" s="23">
        <v>1</v>
      </c>
      <c r="AU8" s="23">
        <v>1</v>
      </c>
      <c r="AV8" s="23">
        <v>2</v>
      </c>
      <c r="AW8" s="23">
        <v>1</v>
      </c>
      <c r="AX8" s="23">
        <v>1</v>
      </c>
      <c r="AZ8" s="23">
        <v>1</v>
      </c>
      <c r="BD8" s="108">
        <f aca="true" t="shared" si="0" ref="BD8:BD26">D8/5+2</f>
        <v>62</v>
      </c>
    </row>
    <row r="9" spans="1:56" ht="22.5">
      <c r="A9" s="171"/>
      <c r="B9" s="139"/>
      <c r="C9" s="96" t="s">
        <v>384</v>
      </c>
      <c r="D9" s="77">
        <v>250</v>
      </c>
      <c r="E9" s="90" t="s">
        <v>145</v>
      </c>
      <c r="G9" s="118" t="s">
        <v>397</v>
      </c>
      <c r="J9" s="196">
        <v>802.2</v>
      </c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8"/>
      <c r="AF9" s="54"/>
      <c r="AG9" s="54"/>
      <c r="AH9" s="54"/>
      <c r="AI9" s="54"/>
      <c r="AO9" s="110" t="str">
        <f>Overview!E30</f>
        <v>SR+(2)HT3+2TM+2FM+LCD+XV+SB</v>
      </c>
      <c r="AQ9" s="23" t="s">
        <v>396</v>
      </c>
      <c r="AT9" s="23">
        <v>1</v>
      </c>
      <c r="AU9" s="23">
        <v>2</v>
      </c>
      <c r="AV9" s="23">
        <v>2</v>
      </c>
      <c r="AX9" s="23">
        <v>1</v>
      </c>
      <c r="AZ9" s="23">
        <v>1</v>
      </c>
      <c r="BD9" s="108">
        <f t="shared" si="0"/>
        <v>52</v>
      </c>
    </row>
    <row r="10" spans="1:56" ht="12.75">
      <c r="A10" s="171"/>
      <c r="B10" s="139"/>
      <c r="C10" s="133" t="s">
        <v>207</v>
      </c>
      <c r="D10" s="134"/>
      <c r="E10" s="63" t="s">
        <v>324</v>
      </c>
      <c r="P10" s="53"/>
      <c r="Q10" s="53"/>
      <c r="R10" s="53"/>
      <c r="BD10" s="108">
        <f t="shared" si="0"/>
        <v>2</v>
      </c>
    </row>
    <row r="11" spans="1:56" ht="22.5">
      <c r="A11" s="171"/>
      <c r="B11" s="139"/>
      <c r="C11" s="96" t="s">
        <v>385</v>
      </c>
      <c r="D11" s="77">
        <v>100</v>
      </c>
      <c r="E11" s="63" t="s">
        <v>145</v>
      </c>
      <c r="J11" s="172" t="s">
        <v>330</v>
      </c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4"/>
      <c r="AO11" s="110" t="str">
        <f>Overview!E43</f>
        <v>SR+HT3+TM+FM+LCD+XV</v>
      </c>
      <c r="AQ11" s="23" t="s">
        <v>398</v>
      </c>
      <c r="AS11" s="23">
        <v>1</v>
      </c>
      <c r="AU11" s="23">
        <v>1</v>
      </c>
      <c r="AV11" s="23">
        <v>1</v>
      </c>
      <c r="AX11" s="23">
        <v>1</v>
      </c>
      <c r="BD11" s="108">
        <f t="shared" si="0"/>
        <v>22</v>
      </c>
    </row>
    <row r="12" spans="1:56" ht="12.75">
      <c r="A12" s="171"/>
      <c r="B12" s="139"/>
      <c r="C12" s="96" t="s">
        <v>386</v>
      </c>
      <c r="D12" s="77">
        <v>100</v>
      </c>
      <c r="E12" s="63" t="s">
        <v>145</v>
      </c>
      <c r="J12" s="172" t="s">
        <v>409</v>
      </c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4"/>
      <c r="AO12" s="110" t="str">
        <f>Overview!E61</f>
        <v>SR+HT3+TM+LCD+XV</v>
      </c>
      <c r="AQ12" s="23" t="s">
        <v>398</v>
      </c>
      <c r="AS12" s="23">
        <v>1</v>
      </c>
      <c r="AU12" s="23">
        <v>1</v>
      </c>
      <c r="AV12" s="23">
        <v>1</v>
      </c>
      <c r="AX12" s="23">
        <v>1</v>
      </c>
      <c r="BD12" s="108">
        <f t="shared" si="0"/>
        <v>22</v>
      </c>
    </row>
    <row r="13" spans="1:56" ht="22.5">
      <c r="A13" s="171"/>
      <c r="B13" s="139"/>
      <c r="C13" s="96" t="s">
        <v>387</v>
      </c>
      <c r="D13" s="77">
        <v>100</v>
      </c>
      <c r="E13" s="63" t="s">
        <v>145</v>
      </c>
      <c r="J13" s="183">
        <v>802.21</v>
      </c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5"/>
      <c r="AO13" s="110" t="str">
        <f>Overview!E147</f>
        <v>SR+HT+TM+FM+LCD+PM+PD+XV</v>
      </c>
      <c r="AP13" s="23">
        <v>1</v>
      </c>
      <c r="AQ13" s="23">
        <v>1</v>
      </c>
      <c r="AS13" s="23">
        <v>1</v>
      </c>
      <c r="AU13" s="23">
        <v>1</v>
      </c>
      <c r="AV13" s="23">
        <v>1</v>
      </c>
      <c r="AW13" s="23">
        <v>1</v>
      </c>
      <c r="AX13" s="23">
        <v>1</v>
      </c>
      <c r="BD13" s="108">
        <f t="shared" si="0"/>
        <v>22</v>
      </c>
    </row>
    <row r="14" spans="1:56" ht="12.75">
      <c r="A14" s="131" t="s">
        <v>208</v>
      </c>
      <c r="B14" s="159">
        <v>540</v>
      </c>
      <c r="C14" s="97" t="s">
        <v>204</v>
      </c>
      <c r="D14" s="78">
        <v>50</v>
      </c>
      <c r="E14" s="64" t="s">
        <v>145</v>
      </c>
      <c r="L14" s="183" t="s">
        <v>364</v>
      </c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5"/>
      <c r="AO14" s="110" t="str">
        <f>Overview!E73</f>
        <v>SR+HT+TM+FC+LCD</v>
      </c>
      <c r="AQ14" s="23">
        <v>1</v>
      </c>
      <c r="AS14" s="23">
        <v>1</v>
      </c>
      <c r="AU14" s="23">
        <v>1</v>
      </c>
      <c r="BB14" s="23">
        <v>1</v>
      </c>
      <c r="BD14" s="108">
        <f t="shared" si="0"/>
        <v>12</v>
      </c>
    </row>
    <row r="15" spans="1:56" ht="12.75">
      <c r="A15" s="131"/>
      <c r="B15" s="159"/>
      <c r="C15" s="97" t="s">
        <v>205</v>
      </c>
      <c r="D15" s="78">
        <v>30</v>
      </c>
      <c r="E15" s="64" t="s">
        <v>145</v>
      </c>
      <c r="L15" s="172" t="s">
        <v>368</v>
      </c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4"/>
      <c r="AO15" s="110" t="str">
        <f>Overview!E74</f>
        <v>SR+HT+FC+LCD</v>
      </c>
      <c r="AQ15" s="23">
        <v>1</v>
      </c>
      <c r="AR15" s="23">
        <v>1</v>
      </c>
      <c r="BB15" s="23">
        <v>1</v>
      </c>
      <c r="BD15" s="108">
        <f t="shared" si="0"/>
        <v>8</v>
      </c>
    </row>
    <row r="16" spans="1:56" ht="12.75">
      <c r="A16" s="131"/>
      <c r="B16" s="159"/>
      <c r="C16" s="97" t="s">
        <v>381</v>
      </c>
      <c r="D16" s="78">
        <v>30</v>
      </c>
      <c r="E16" s="64" t="s">
        <v>145</v>
      </c>
      <c r="L16" s="172" t="s">
        <v>369</v>
      </c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4"/>
      <c r="AO16" s="110" t="str">
        <f>Overview!E75</f>
        <v>SR+HT+FC+LCD</v>
      </c>
      <c r="AQ16" s="23">
        <v>1</v>
      </c>
      <c r="AR16" s="23">
        <v>1</v>
      </c>
      <c r="BB16" s="23">
        <v>1</v>
      </c>
      <c r="BD16" s="108">
        <f t="shared" si="0"/>
        <v>8</v>
      </c>
    </row>
    <row r="17" spans="1:56" ht="12.75">
      <c r="A17" s="131"/>
      <c r="B17" s="159"/>
      <c r="C17" s="135" t="s">
        <v>209</v>
      </c>
      <c r="D17" s="136"/>
      <c r="E17" s="64"/>
      <c r="BD17" s="108">
        <f t="shared" si="0"/>
        <v>2</v>
      </c>
    </row>
    <row r="18" spans="1:56" ht="12.75">
      <c r="A18" s="131"/>
      <c r="B18" s="159"/>
      <c r="C18" s="97" t="s">
        <v>383</v>
      </c>
      <c r="D18" s="78">
        <v>50</v>
      </c>
      <c r="E18" s="64" t="s">
        <v>145</v>
      </c>
      <c r="K18" s="172" t="s">
        <v>367</v>
      </c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4"/>
      <c r="AO18" s="110" t="str">
        <f>Overview!E71</f>
        <v>SR+HT+TM+LCD+XV</v>
      </c>
      <c r="AQ18" s="23">
        <v>1</v>
      </c>
      <c r="AS18" s="23">
        <v>1</v>
      </c>
      <c r="AU18" s="23">
        <v>1</v>
      </c>
      <c r="BD18" s="108">
        <f t="shared" si="0"/>
        <v>12</v>
      </c>
    </row>
    <row r="19" spans="1:56" ht="12.75">
      <c r="A19" s="131"/>
      <c r="B19" s="159"/>
      <c r="C19" s="97" t="s">
        <v>384</v>
      </c>
      <c r="D19" s="78">
        <v>60</v>
      </c>
      <c r="E19" s="64" t="s">
        <v>145</v>
      </c>
      <c r="J19" s="172" t="s">
        <v>403</v>
      </c>
      <c r="K19" s="173"/>
      <c r="L19" s="173"/>
      <c r="M19" s="174"/>
      <c r="U19" s="172" t="s">
        <v>405</v>
      </c>
      <c r="V19" s="173"/>
      <c r="W19" s="173"/>
      <c r="X19" s="174"/>
      <c r="Z19" s="172" t="s">
        <v>403</v>
      </c>
      <c r="AA19" s="173"/>
      <c r="AB19" s="173"/>
      <c r="AC19" s="174"/>
      <c r="AO19" s="110" t="str">
        <f>Overview!E16</f>
        <v>SR+HT+TM+LCD</v>
      </c>
      <c r="AQ19" s="23">
        <v>1</v>
      </c>
      <c r="AS19" s="23">
        <v>1</v>
      </c>
      <c r="AU19" s="23">
        <v>1</v>
      </c>
      <c r="BD19" s="108">
        <f t="shared" si="0"/>
        <v>14</v>
      </c>
    </row>
    <row r="20" spans="1:56" ht="12.75">
      <c r="A20" s="131"/>
      <c r="B20" s="159"/>
      <c r="C20" s="97" t="s">
        <v>385</v>
      </c>
      <c r="D20" s="78">
        <v>30</v>
      </c>
      <c r="E20" s="64" t="s">
        <v>325</v>
      </c>
      <c r="G20" s="92" t="s">
        <v>393</v>
      </c>
      <c r="J20" s="183">
        <v>802.18</v>
      </c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5"/>
      <c r="AO20" s="110" t="str">
        <f>Overview!E28</f>
        <v>US20+LCD+XV+10XC</v>
      </c>
      <c r="AR20" s="23">
        <v>1</v>
      </c>
      <c r="BD20" s="108">
        <f t="shared" si="0"/>
        <v>8</v>
      </c>
    </row>
    <row r="21" spans="1:56" ht="12.75">
      <c r="A21" s="131"/>
      <c r="B21" s="159"/>
      <c r="C21" s="97" t="s">
        <v>386</v>
      </c>
      <c r="D21" s="78">
        <v>60</v>
      </c>
      <c r="E21" s="64" t="s">
        <v>145</v>
      </c>
      <c r="J21" s="172" t="s">
        <v>365</v>
      </c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4"/>
      <c r="AO21" s="110" t="str">
        <f>Overview!E102</f>
        <v>SR+HT3+TM+LCD+XV</v>
      </c>
      <c r="AQ21" s="23" t="s">
        <v>398</v>
      </c>
      <c r="AS21" s="23">
        <v>1</v>
      </c>
      <c r="AU21" s="23">
        <v>1</v>
      </c>
      <c r="BD21" s="108">
        <f t="shared" si="0"/>
        <v>14</v>
      </c>
    </row>
    <row r="22" spans="1:56" ht="12.75">
      <c r="A22" s="164" t="s">
        <v>210</v>
      </c>
      <c r="B22" s="165">
        <v>120</v>
      </c>
      <c r="C22" s="98" t="s">
        <v>204</v>
      </c>
      <c r="D22" s="79">
        <v>30</v>
      </c>
      <c r="E22" s="65" t="s">
        <v>145</v>
      </c>
      <c r="G22" s="203" t="s">
        <v>412</v>
      </c>
      <c r="J22" s="172" t="s">
        <v>374</v>
      </c>
      <c r="K22" s="173"/>
      <c r="L22" s="173"/>
      <c r="M22" s="174"/>
      <c r="U22" s="172" t="s">
        <v>374</v>
      </c>
      <c r="V22" s="173"/>
      <c r="W22" s="173"/>
      <c r="X22" s="174"/>
      <c r="Z22" s="208" t="s">
        <v>411</v>
      </c>
      <c r="AA22" s="209"/>
      <c r="AB22" s="209"/>
      <c r="AC22" s="210"/>
      <c r="AO22" s="110" t="str">
        <f>Overview!E77</f>
        <v>SR+HT+PD+LCD+XV</v>
      </c>
      <c r="AP22" s="23">
        <v>1</v>
      </c>
      <c r="AQ22" s="23">
        <v>1</v>
      </c>
      <c r="AR22" s="23">
        <v>1</v>
      </c>
      <c r="AU22" s="23">
        <v>1</v>
      </c>
      <c r="AV22" s="23">
        <v>1</v>
      </c>
      <c r="AX22" s="23">
        <v>1</v>
      </c>
      <c r="BD22" s="108">
        <f t="shared" si="0"/>
        <v>8</v>
      </c>
    </row>
    <row r="23" spans="1:56" ht="12.75">
      <c r="A23" s="164"/>
      <c r="B23" s="165"/>
      <c r="C23" s="98" t="s">
        <v>205</v>
      </c>
      <c r="D23" s="79">
        <v>20</v>
      </c>
      <c r="E23" s="65" t="s">
        <v>145</v>
      </c>
      <c r="G23" s="204"/>
      <c r="J23" s="172" t="s">
        <v>332</v>
      </c>
      <c r="K23" s="173"/>
      <c r="L23" s="173"/>
      <c r="M23" s="174"/>
      <c r="Z23" s="211"/>
      <c r="AA23" s="212"/>
      <c r="AB23" s="212"/>
      <c r="AC23" s="213"/>
      <c r="AO23" s="110" t="str">
        <f>Overview!E41</f>
        <v>SR+HT+LCD+XV</v>
      </c>
      <c r="AQ23" s="23">
        <v>1</v>
      </c>
      <c r="BD23" s="108">
        <f t="shared" si="0"/>
        <v>6</v>
      </c>
    </row>
    <row r="24" spans="1:56" ht="12.75">
      <c r="A24" s="164"/>
      <c r="B24" s="165"/>
      <c r="C24" s="98" t="s">
        <v>381</v>
      </c>
      <c r="D24" s="79">
        <v>20</v>
      </c>
      <c r="E24" s="65" t="s">
        <v>145</v>
      </c>
      <c r="J24" s="172" t="s">
        <v>345</v>
      </c>
      <c r="K24" s="173"/>
      <c r="L24" s="173"/>
      <c r="M24" s="173"/>
      <c r="N24" s="173"/>
      <c r="O24" s="173"/>
      <c r="P24" s="173"/>
      <c r="Q24" s="174"/>
      <c r="T24" s="128"/>
      <c r="U24" s="172" t="s">
        <v>407</v>
      </c>
      <c r="V24" s="173"/>
      <c r="W24" s="173"/>
      <c r="X24" s="173"/>
      <c r="Y24" s="173"/>
      <c r="Z24" s="173"/>
      <c r="AA24" s="173"/>
      <c r="AB24" s="173"/>
      <c r="AC24" s="174"/>
      <c r="AO24" s="110" t="str">
        <f>Overview!E42</f>
        <v>SR+HT+LCD+XV</v>
      </c>
      <c r="AQ24" s="23">
        <v>1</v>
      </c>
      <c r="BD24" s="108">
        <f t="shared" si="0"/>
        <v>6</v>
      </c>
    </row>
    <row r="25" spans="1:56" ht="12.75">
      <c r="A25" s="167" t="s">
        <v>211</v>
      </c>
      <c r="B25" s="166">
        <v>120</v>
      </c>
      <c r="C25" s="99" t="s">
        <v>204</v>
      </c>
      <c r="D25" s="80">
        <v>30</v>
      </c>
      <c r="E25" s="66" t="s">
        <v>145</v>
      </c>
      <c r="K25" s="172" t="s">
        <v>415</v>
      </c>
      <c r="L25" s="173"/>
      <c r="M25" s="173"/>
      <c r="N25" s="173"/>
      <c r="O25" s="173"/>
      <c r="P25" s="173"/>
      <c r="Q25" s="173"/>
      <c r="R25" s="173"/>
      <c r="S25" s="174"/>
      <c r="AO25" s="110" t="str">
        <f>Overview!E68</f>
        <v>SR+HT+LCD+XV</v>
      </c>
      <c r="AQ25" s="23">
        <v>1</v>
      </c>
      <c r="BD25" s="108">
        <f t="shared" si="0"/>
        <v>8</v>
      </c>
    </row>
    <row r="26" spans="1:56" ht="12.75">
      <c r="A26" s="167"/>
      <c r="B26" s="166"/>
      <c r="C26" s="99" t="s">
        <v>205</v>
      </c>
      <c r="D26" s="80">
        <v>20</v>
      </c>
      <c r="E26" s="66" t="s">
        <v>145</v>
      </c>
      <c r="L26" s="172" t="s">
        <v>370</v>
      </c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4"/>
      <c r="AO26" s="110" t="str">
        <f>Overview!E76</f>
        <v>SR+HT+FC+LCD</v>
      </c>
      <c r="AQ26" s="23">
        <v>1</v>
      </c>
      <c r="BB26" s="23">
        <v>1</v>
      </c>
      <c r="BD26" s="108">
        <f t="shared" si="0"/>
        <v>6</v>
      </c>
    </row>
    <row r="27" spans="1:56" ht="12.75">
      <c r="A27" s="160" t="s">
        <v>212</v>
      </c>
      <c r="B27" s="161">
        <v>80</v>
      </c>
      <c r="C27" s="100" t="s">
        <v>204</v>
      </c>
      <c r="D27" s="168" t="s">
        <v>122</v>
      </c>
      <c r="E27" s="169"/>
      <c r="H27" s="144" t="s">
        <v>344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6"/>
      <c r="AO27" s="114"/>
      <c r="BD27" s="108">
        <v>12</v>
      </c>
    </row>
    <row r="28" spans="1:56" ht="12.75">
      <c r="A28" s="160"/>
      <c r="B28" s="161"/>
      <c r="C28" s="100" t="s">
        <v>205</v>
      </c>
      <c r="D28" s="170"/>
      <c r="E28" s="142"/>
      <c r="H28" s="147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9"/>
      <c r="AO28" s="114"/>
      <c r="BD28" s="108"/>
    </row>
    <row r="29" spans="1:56" ht="12" customHeight="1">
      <c r="A29" s="163" t="s">
        <v>213</v>
      </c>
      <c r="B29" s="162">
        <v>999</v>
      </c>
      <c r="C29" s="101">
        <v>1</v>
      </c>
      <c r="D29" s="81">
        <v>70</v>
      </c>
      <c r="E29" s="67" t="s">
        <v>145</v>
      </c>
      <c r="J29" s="172" t="s">
        <v>341</v>
      </c>
      <c r="K29" s="173"/>
      <c r="L29" s="173"/>
      <c r="M29" s="174"/>
      <c r="O29" s="200" t="s">
        <v>406</v>
      </c>
      <c r="P29" s="201"/>
      <c r="Q29" s="201"/>
      <c r="R29" s="202"/>
      <c r="U29" s="172" t="s">
        <v>72</v>
      </c>
      <c r="V29" s="173"/>
      <c r="W29" s="173"/>
      <c r="X29" s="173"/>
      <c r="Y29" s="173"/>
      <c r="Z29" s="173"/>
      <c r="AA29" s="173"/>
      <c r="AB29" s="173"/>
      <c r="AC29" s="174"/>
      <c r="AO29" s="110" t="str">
        <f>Overview!E40</f>
        <v>SR+HT4+TM+PD+LCD+XV</v>
      </c>
      <c r="AP29" s="23">
        <v>1</v>
      </c>
      <c r="AQ29" s="23" t="s">
        <v>395</v>
      </c>
      <c r="AS29" s="23">
        <v>1</v>
      </c>
      <c r="AU29" s="23">
        <v>1</v>
      </c>
      <c r="BD29" s="108">
        <f aca="true" t="shared" si="1" ref="BD29:BD40">D29/5+2</f>
        <v>16</v>
      </c>
    </row>
    <row r="30" spans="1:56" ht="12.75">
      <c r="A30" s="163"/>
      <c r="B30" s="162"/>
      <c r="C30" s="101">
        <v>2</v>
      </c>
      <c r="D30" s="81">
        <v>70</v>
      </c>
      <c r="E30" s="67" t="s">
        <v>145</v>
      </c>
      <c r="J30" s="172" t="s">
        <v>402</v>
      </c>
      <c r="K30" s="173"/>
      <c r="L30" s="173"/>
      <c r="M30" s="173"/>
      <c r="O30" s="191"/>
      <c r="P30" s="192"/>
      <c r="Q30" s="192"/>
      <c r="R30" s="193"/>
      <c r="U30" s="172" t="s">
        <v>360</v>
      </c>
      <c r="V30" s="173"/>
      <c r="W30" s="173"/>
      <c r="X30" s="173"/>
      <c r="Y30" s="173"/>
      <c r="Z30" s="173"/>
      <c r="AA30" s="173"/>
      <c r="AB30" s="173"/>
      <c r="AC30" s="174"/>
      <c r="AO30" s="110" t="str">
        <f>Overview!E57</f>
        <v>SR+HT4+TM+LCD</v>
      </c>
      <c r="AP30" s="23">
        <v>1</v>
      </c>
      <c r="AQ30" s="23" t="s">
        <v>395</v>
      </c>
      <c r="AS30" s="23">
        <v>1</v>
      </c>
      <c r="AU30" s="23">
        <v>1</v>
      </c>
      <c r="BD30" s="108">
        <f t="shared" si="1"/>
        <v>16</v>
      </c>
    </row>
    <row r="31" spans="1:56" ht="12.75">
      <c r="A31" s="163"/>
      <c r="B31" s="162"/>
      <c r="C31" s="101">
        <v>3</v>
      </c>
      <c r="D31" s="81">
        <v>70</v>
      </c>
      <c r="E31" s="67" t="s">
        <v>145</v>
      </c>
      <c r="U31" s="172" t="s">
        <v>366</v>
      </c>
      <c r="V31" s="173"/>
      <c r="W31" s="173"/>
      <c r="X31" s="173"/>
      <c r="Y31" s="173"/>
      <c r="Z31" s="173"/>
      <c r="AA31" s="173"/>
      <c r="AB31" s="173"/>
      <c r="AC31" s="174"/>
      <c r="AO31" s="110" t="str">
        <f>Overview!E60</f>
        <v>SR+HT4+TM+LCD</v>
      </c>
      <c r="AP31" s="23">
        <v>1</v>
      </c>
      <c r="AQ31" s="23" t="s">
        <v>395</v>
      </c>
      <c r="AS31" s="23">
        <v>1</v>
      </c>
      <c r="AU31" s="23">
        <v>1</v>
      </c>
      <c r="BD31" s="108">
        <f t="shared" si="1"/>
        <v>16</v>
      </c>
    </row>
    <row r="32" spans="1:56" ht="12.75">
      <c r="A32" s="163"/>
      <c r="B32" s="162"/>
      <c r="C32" s="137" t="s">
        <v>209</v>
      </c>
      <c r="D32" s="138"/>
      <c r="E32" s="67"/>
      <c r="BD32" s="108">
        <f t="shared" si="1"/>
        <v>2</v>
      </c>
    </row>
    <row r="33" spans="1:56" ht="22.5">
      <c r="A33" s="163"/>
      <c r="B33" s="162"/>
      <c r="C33" s="101">
        <v>4</v>
      </c>
      <c r="D33" s="81">
        <v>125</v>
      </c>
      <c r="E33" s="67" t="s">
        <v>145</v>
      </c>
      <c r="J33" s="183">
        <v>802.22</v>
      </c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5"/>
      <c r="AF33" s="51"/>
      <c r="AG33" s="51"/>
      <c r="AH33" s="51"/>
      <c r="AI33" s="51"/>
      <c r="AJ33" s="51"/>
      <c r="AO33" s="110" t="str">
        <f>Overview!E65</f>
        <v>SR+HT4+TM+FM+LCD+XV</v>
      </c>
      <c r="AP33" s="23">
        <v>1</v>
      </c>
      <c r="AQ33" s="23" t="s">
        <v>395</v>
      </c>
      <c r="AS33" s="23">
        <v>1</v>
      </c>
      <c r="AU33" s="23">
        <v>1</v>
      </c>
      <c r="AV33" s="23">
        <v>1</v>
      </c>
      <c r="AX33" s="23">
        <v>1</v>
      </c>
      <c r="BD33" s="108">
        <f t="shared" si="1"/>
        <v>27</v>
      </c>
    </row>
    <row r="34" spans="1:56" ht="12.75">
      <c r="A34" s="163"/>
      <c r="B34" s="162"/>
      <c r="C34" s="137" t="s">
        <v>209</v>
      </c>
      <c r="D34" s="138"/>
      <c r="E34" s="67"/>
      <c r="BD34" s="108">
        <f t="shared" si="1"/>
        <v>2</v>
      </c>
    </row>
    <row r="35" spans="1:56" ht="12.75">
      <c r="A35" s="163"/>
      <c r="B35" s="162"/>
      <c r="C35" s="101">
        <v>5</v>
      </c>
      <c r="D35" s="81">
        <v>60</v>
      </c>
      <c r="E35" s="67" t="s">
        <v>145</v>
      </c>
      <c r="K35" s="172" t="s">
        <v>363</v>
      </c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4"/>
      <c r="AO35" s="110" t="str">
        <f>Overview!E70</f>
        <v>SR+HT+TM+LCD+XV</v>
      </c>
      <c r="AQ35" s="23">
        <v>1</v>
      </c>
      <c r="AS35" s="23">
        <v>1</v>
      </c>
      <c r="AU35" s="23">
        <v>1</v>
      </c>
      <c r="BD35" s="108">
        <f t="shared" si="1"/>
        <v>14</v>
      </c>
    </row>
    <row r="36" spans="1:56" ht="12.75">
      <c r="A36" s="163"/>
      <c r="B36" s="162"/>
      <c r="C36" s="101">
        <v>6</v>
      </c>
      <c r="D36" s="81">
        <v>60</v>
      </c>
      <c r="E36" s="67" t="s">
        <v>145</v>
      </c>
      <c r="J36" s="172" t="s">
        <v>361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4"/>
      <c r="AO36" s="110" t="str">
        <f>Overview!E66</f>
        <v>SR+HT+TM+OH+LCD+XV</v>
      </c>
      <c r="AQ36" s="23">
        <v>1</v>
      </c>
      <c r="AS36" s="23">
        <v>1</v>
      </c>
      <c r="AU36" s="23">
        <v>1</v>
      </c>
      <c r="BC36" s="23">
        <v>1</v>
      </c>
      <c r="BD36" s="108">
        <f t="shared" si="1"/>
        <v>14</v>
      </c>
    </row>
    <row r="37" spans="1:56" ht="12.75">
      <c r="A37" s="163"/>
      <c r="B37" s="162"/>
      <c r="C37" s="101">
        <v>7</v>
      </c>
      <c r="D37" s="81">
        <v>70</v>
      </c>
      <c r="E37" s="67" t="s">
        <v>145</v>
      </c>
      <c r="K37" s="172" t="s">
        <v>362</v>
      </c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4"/>
      <c r="AO37" s="110" t="str">
        <f>Overview!E150</f>
        <v>SR+HT+TM+LCD+XV</v>
      </c>
      <c r="AQ37" s="23">
        <v>1</v>
      </c>
      <c r="AS37" s="23">
        <v>1</v>
      </c>
      <c r="AU37" s="23">
        <v>1</v>
      </c>
      <c r="BD37" s="108">
        <f t="shared" si="1"/>
        <v>16</v>
      </c>
    </row>
    <row r="38" spans="1:56" ht="12.75">
      <c r="A38" s="68" t="s">
        <v>214</v>
      </c>
      <c r="B38" s="47"/>
      <c r="C38" s="102"/>
      <c r="D38" s="55">
        <v>16</v>
      </c>
      <c r="E38" s="68" t="s">
        <v>94</v>
      </c>
      <c r="G38" s="73" t="s">
        <v>382</v>
      </c>
      <c r="J38" s="183" t="s">
        <v>323</v>
      </c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15"/>
      <c r="AR38" s="23">
        <v>1</v>
      </c>
      <c r="BA38" s="23">
        <v>1</v>
      </c>
      <c r="BD38" s="108">
        <f t="shared" si="1"/>
        <v>5.2</v>
      </c>
    </row>
    <row r="39" spans="1:56" ht="12.75">
      <c r="A39" s="69" t="s">
        <v>215</v>
      </c>
      <c r="B39" s="48"/>
      <c r="C39" s="103"/>
      <c r="D39" s="82">
        <v>16</v>
      </c>
      <c r="E39" s="69" t="s">
        <v>94</v>
      </c>
      <c r="G39" s="73" t="s">
        <v>358</v>
      </c>
      <c r="H39" s="199" t="s">
        <v>401</v>
      </c>
      <c r="I39" s="174"/>
      <c r="J39" s="183">
        <v>802.19</v>
      </c>
      <c r="K39" s="184"/>
      <c r="L39" s="184"/>
      <c r="M39" s="184"/>
      <c r="N39" s="184"/>
      <c r="O39" s="184"/>
      <c r="P39" s="184"/>
      <c r="Q39" s="184"/>
      <c r="R39" s="185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R39" s="23">
        <v>1</v>
      </c>
      <c r="BD39" s="108">
        <f t="shared" si="1"/>
        <v>5.2</v>
      </c>
    </row>
    <row r="40" spans="1:56" ht="12.75">
      <c r="A40" s="70" t="s">
        <v>216</v>
      </c>
      <c r="B40" s="49"/>
      <c r="C40" s="104"/>
      <c r="D40" s="83">
        <v>16</v>
      </c>
      <c r="E40" s="70" t="s">
        <v>94</v>
      </c>
      <c r="G40" s="57"/>
      <c r="H40" s="130"/>
      <c r="I40" s="130"/>
      <c r="K40" s="183">
        <v>802.17</v>
      </c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5"/>
      <c r="AR40" s="23">
        <v>1</v>
      </c>
      <c r="BD40" s="108">
        <f t="shared" si="1"/>
        <v>5.2</v>
      </c>
    </row>
    <row r="41" spans="1:5" ht="12.75">
      <c r="A41" s="143" t="s">
        <v>394</v>
      </c>
      <c r="B41" s="50"/>
      <c r="C41" s="105" t="s">
        <v>204</v>
      </c>
      <c r="D41" s="84">
        <v>10</v>
      </c>
      <c r="E41" s="71"/>
    </row>
    <row r="42" spans="1:5" ht="12.75">
      <c r="A42" s="132"/>
      <c r="B42" s="50"/>
      <c r="C42" s="105" t="s">
        <v>205</v>
      </c>
      <c r="D42" s="84">
        <v>10</v>
      </c>
      <c r="E42" s="71"/>
    </row>
    <row r="43" spans="1:56" ht="12.75">
      <c r="A43" s="72" t="s">
        <v>342</v>
      </c>
      <c r="H43" s="172" t="s">
        <v>343</v>
      </c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4"/>
      <c r="AO43" s="116"/>
      <c r="BD43" s="109">
        <v>6</v>
      </c>
    </row>
    <row r="44" spans="41:56" ht="12.75">
      <c r="AO44" s="23" t="s">
        <v>322</v>
      </c>
      <c r="AP44" s="109">
        <f>SUM(AP3:AP43)</f>
        <v>10</v>
      </c>
      <c r="AQ44" s="109"/>
      <c r="AR44" s="109">
        <f aca="true" t="shared" si="2" ref="AR44:BD44">SUM(AR3:AR43)</f>
        <v>7</v>
      </c>
      <c r="AS44" s="109">
        <f t="shared" si="2"/>
        <v>17</v>
      </c>
      <c r="AT44" s="109">
        <f t="shared" si="2"/>
        <v>2</v>
      </c>
      <c r="AU44" s="109">
        <f t="shared" si="2"/>
        <v>21</v>
      </c>
      <c r="AV44" s="109">
        <f t="shared" si="2"/>
        <v>11</v>
      </c>
      <c r="AW44" s="109">
        <f t="shared" si="2"/>
        <v>2</v>
      </c>
      <c r="AX44" s="109">
        <f t="shared" si="2"/>
        <v>9</v>
      </c>
      <c r="AY44" s="109">
        <f t="shared" si="2"/>
        <v>0</v>
      </c>
      <c r="AZ44" s="109">
        <f t="shared" si="2"/>
        <v>2</v>
      </c>
      <c r="BA44" s="109">
        <f t="shared" si="2"/>
        <v>1</v>
      </c>
      <c r="BB44" s="109">
        <f t="shared" si="2"/>
        <v>4</v>
      </c>
      <c r="BC44" s="109">
        <f t="shared" si="2"/>
        <v>1</v>
      </c>
      <c r="BD44" s="109">
        <f t="shared" si="2"/>
        <v>516.5999999999999</v>
      </c>
    </row>
  </sheetData>
  <mergeCells count="76">
    <mergeCell ref="J39:R39"/>
    <mergeCell ref="G22:G23"/>
    <mergeCell ref="K25:S25"/>
    <mergeCell ref="U4:X4"/>
    <mergeCell ref="J4:M4"/>
    <mergeCell ref="J21:AC21"/>
    <mergeCell ref="U6:X6"/>
    <mergeCell ref="Z22:AC23"/>
    <mergeCell ref="Z4:AC4"/>
    <mergeCell ref="J12:AC12"/>
    <mergeCell ref="O4:R8"/>
    <mergeCell ref="L26:AA26"/>
    <mergeCell ref="H27:AN28"/>
    <mergeCell ref="J20:AC20"/>
    <mergeCell ref="J22:M22"/>
    <mergeCell ref="J23:M23"/>
    <mergeCell ref="J13:AC13"/>
    <mergeCell ref="J19:M19"/>
    <mergeCell ref="U22:X22"/>
    <mergeCell ref="U19:X19"/>
    <mergeCell ref="Z19:AC19"/>
    <mergeCell ref="U24:AC24"/>
    <mergeCell ref="Z6:AC6"/>
    <mergeCell ref="Z5:AC5"/>
    <mergeCell ref="BD2:BD3"/>
    <mergeCell ref="AX2:AX3"/>
    <mergeCell ref="AY2:AY3"/>
    <mergeCell ref="BB2:BB3"/>
    <mergeCell ref="BC2:BC3"/>
    <mergeCell ref="AZ2:AZ3"/>
    <mergeCell ref="BA2:BA3"/>
    <mergeCell ref="O29:R30"/>
    <mergeCell ref="J38:AC38"/>
    <mergeCell ref="U30:AC30"/>
    <mergeCell ref="U29:AC29"/>
    <mergeCell ref="J30:M30"/>
    <mergeCell ref="J29:M29"/>
    <mergeCell ref="A4:A13"/>
    <mergeCell ref="C2:D2"/>
    <mergeCell ref="AR2:AT2"/>
    <mergeCell ref="AU2:AW2"/>
    <mergeCell ref="A22:A24"/>
    <mergeCell ref="B22:B24"/>
    <mergeCell ref="B25:B26"/>
    <mergeCell ref="A25:A26"/>
    <mergeCell ref="A27:A28"/>
    <mergeCell ref="B27:B28"/>
    <mergeCell ref="B29:B37"/>
    <mergeCell ref="A29:A37"/>
    <mergeCell ref="K18:AC18"/>
    <mergeCell ref="L15:AA15"/>
    <mergeCell ref="L16:AA16"/>
    <mergeCell ref="J11:AC11"/>
    <mergeCell ref="J8:M8"/>
    <mergeCell ref="U8:AC8"/>
    <mergeCell ref="J9:AA9"/>
    <mergeCell ref="L14:AA14"/>
    <mergeCell ref="H43:AN43"/>
    <mergeCell ref="J24:Q24"/>
    <mergeCell ref="J33:AC33"/>
    <mergeCell ref="J36:AC36"/>
    <mergeCell ref="U31:AC31"/>
    <mergeCell ref="K37:AC37"/>
    <mergeCell ref="K35:AC35"/>
    <mergeCell ref="K40:AC40"/>
    <mergeCell ref="H39:I39"/>
    <mergeCell ref="A41:A42"/>
    <mergeCell ref="C7:D7"/>
    <mergeCell ref="C10:D10"/>
    <mergeCell ref="C17:D17"/>
    <mergeCell ref="C34:D34"/>
    <mergeCell ref="C32:D32"/>
    <mergeCell ref="B4:B13"/>
    <mergeCell ref="A14:A21"/>
    <mergeCell ref="B14:B21"/>
    <mergeCell ref="D27:E28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March Plenary&amp;C&amp;A</oddHeader>
    <oddFooter>&amp;L&amp;F&amp;CPage &amp;P</oddFooter>
  </headerFooter>
  <colBreaks count="1" manualBreakCount="1">
    <brk id="40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E44"/>
  <sheetViews>
    <sheetView view="pageBreakPreview" zoomScaleSheetLayoutView="100" workbookViewId="0" topLeftCell="A1">
      <pane xSplit="20" ySplit="17" topLeftCell="AW20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AF35" sqref="AF35:AK35"/>
    </sheetView>
  </sheetViews>
  <sheetFormatPr defaultColWidth="9.140625" defaultRowHeight="12.75"/>
  <cols>
    <col min="1" max="1" width="11.28125" style="72" customWidth="1"/>
    <col min="2" max="2" width="5.8515625" style="23" customWidth="1"/>
    <col min="3" max="3" width="3.7109375" style="106" customWidth="1"/>
    <col min="4" max="4" width="5.57421875" style="57" customWidth="1"/>
    <col min="5" max="5" width="4.8515625" style="72" customWidth="1"/>
    <col min="6" max="6" width="5.7109375" style="23" customWidth="1"/>
    <col min="7" max="7" width="9.140625" style="73" customWidth="1"/>
    <col min="8" max="8" width="4.00390625" style="58" customWidth="1"/>
    <col min="9" max="16" width="4.00390625" style="23" customWidth="1"/>
    <col min="17" max="40" width="3.00390625" style="23" customWidth="1"/>
    <col min="41" max="41" width="18.57421875" style="110" customWidth="1"/>
    <col min="42" max="43" width="7.00390625" style="23" customWidth="1"/>
    <col min="44" max="45" width="5.28125" style="23" customWidth="1"/>
    <col min="46" max="49" width="7.00390625" style="23" customWidth="1"/>
    <col min="50" max="50" width="6.28125" style="23" customWidth="1"/>
    <col min="51" max="51" width="5.8515625" style="23" customWidth="1"/>
    <col min="52" max="55" width="7.00390625" style="23" customWidth="1"/>
    <col min="56" max="56" width="7.00390625" style="109" customWidth="1"/>
    <col min="57" max="16384" width="9.140625" style="23" customWidth="1"/>
  </cols>
  <sheetData>
    <row r="1" spans="1:56" s="24" customFormat="1" ht="12.75" customHeight="1" thickBot="1">
      <c r="A1" s="60" t="s">
        <v>266</v>
      </c>
      <c r="B1" s="61" t="s">
        <v>321</v>
      </c>
      <c r="C1" s="93"/>
      <c r="D1" s="74"/>
      <c r="E1" s="87"/>
      <c r="F1" s="88"/>
      <c r="G1" s="89"/>
      <c r="H1" s="85"/>
      <c r="I1" s="31"/>
      <c r="J1" s="31"/>
      <c r="K1" s="31"/>
      <c r="L1" s="31"/>
      <c r="M1" s="31"/>
      <c r="N1" s="31"/>
      <c r="O1" s="31"/>
      <c r="P1" s="31"/>
      <c r="Q1" s="31"/>
      <c r="R1" s="30"/>
      <c r="S1" s="30"/>
      <c r="T1" s="31"/>
      <c r="U1" s="31"/>
      <c r="V1" s="31"/>
      <c r="W1" s="156"/>
      <c r="X1" s="156"/>
      <c r="Y1" s="156"/>
      <c r="Z1" s="156"/>
      <c r="AA1" s="156"/>
      <c r="AB1" s="156"/>
      <c r="AC1" s="156"/>
      <c r="AD1" s="156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107"/>
      <c r="AP1" s="32" t="s">
        <v>267</v>
      </c>
      <c r="AQ1" s="33"/>
      <c r="AR1" s="34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5"/>
    </row>
    <row r="2" spans="1:57" s="25" customFormat="1" ht="34.5">
      <c r="A2" s="37" t="s">
        <v>268</v>
      </c>
      <c r="B2" s="38"/>
      <c r="C2" s="157" t="s">
        <v>269</v>
      </c>
      <c r="D2" s="158"/>
      <c r="E2" s="37" t="s">
        <v>270</v>
      </c>
      <c r="F2" s="39" t="s">
        <v>271</v>
      </c>
      <c r="G2" s="62" t="s">
        <v>272</v>
      </c>
      <c r="H2" s="86" t="s">
        <v>273</v>
      </c>
      <c r="I2" s="40" t="s">
        <v>274</v>
      </c>
      <c r="J2" s="40" t="s">
        <v>275</v>
      </c>
      <c r="K2" s="40" t="s">
        <v>276</v>
      </c>
      <c r="L2" s="40" t="s">
        <v>277</v>
      </c>
      <c r="M2" s="40" t="s">
        <v>278</v>
      </c>
      <c r="N2" s="40" t="s">
        <v>279</v>
      </c>
      <c r="O2" s="40" t="s">
        <v>280</v>
      </c>
      <c r="P2" s="40" t="s">
        <v>281</v>
      </c>
      <c r="Q2" s="40" t="s">
        <v>282</v>
      </c>
      <c r="R2" s="40" t="s">
        <v>283</v>
      </c>
      <c r="S2" s="40" t="s">
        <v>284</v>
      </c>
      <c r="T2" s="40" t="s">
        <v>285</v>
      </c>
      <c r="U2" s="40" t="s">
        <v>286</v>
      </c>
      <c r="V2" s="40" t="s">
        <v>287</v>
      </c>
      <c r="W2" s="40" t="s">
        <v>288</v>
      </c>
      <c r="X2" s="40" t="s">
        <v>289</v>
      </c>
      <c r="Y2" s="40" t="s">
        <v>290</v>
      </c>
      <c r="Z2" s="40" t="s">
        <v>291</v>
      </c>
      <c r="AA2" s="40" t="s">
        <v>292</v>
      </c>
      <c r="AB2" s="40" t="s">
        <v>293</v>
      </c>
      <c r="AC2" s="40" t="s">
        <v>294</v>
      </c>
      <c r="AD2" s="40" t="s">
        <v>295</v>
      </c>
      <c r="AE2" s="40" t="s">
        <v>296</v>
      </c>
      <c r="AF2" s="40" t="s">
        <v>297</v>
      </c>
      <c r="AG2" s="40" t="s">
        <v>298</v>
      </c>
      <c r="AH2" s="40" t="s">
        <v>299</v>
      </c>
      <c r="AI2" s="40" t="s">
        <v>300</v>
      </c>
      <c r="AJ2" s="40" t="s">
        <v>301</v>
      </c>
      <c r="AK2" s="40" t="s">
        <v>302</v>
      </c>
      <c r="AL2" s="40" t="s">
        <v>303</v>
      </c>
      <c r="AM2" s="40" t="s">
        <v>304</v>
      </c>
      <c r="AN2" s="45" t="s">
        <v>305</v>
      </c>
      <c r="AO2" s="111"/>
      <c r="AP2" s="42" t="s">
        <v>306</v>
      </c>
      <c r="AQ2" s="39" t="s">
        <v>307</v>
      </c>
      <c r="AR2" s="157" t="s">
        <v>308</v>
      </c>
      <c r="AS2" s="157"/>
      <c r="AT2" s="157"/>
      <c r="AU2" s="157" t="s">
        <v>309</v>
      </c>
      <c r="AV2" s="157"/>
      <c r="AW2" s="157"/>
      <c r="AX2" s="152" t="s">
        <v>310</v>
      </c>
      <c r="AY2" s="152" t="s">
        <v>311</v>
      </c>
      <c r="AZ2" s="152" t="s">
        <v>142</v>
      </c>
      <c r="BA2" s="154" t="s">
        <v>312</v>
      </c>
      <c r="BB2" s="152" t="s">
        <v>127</v>
      </c>
      <c r="BC2" s="154" t="s">
        <v>313</v>
      </c>
      <c r="BD2" s="150" t="s">
        <v>314</v>
      </c>
      <c r="BE2" s="28"/>
    </row>
    <row r="3" spans="1:57" s="24" customFormat="1" ht="13.5" thickBot="1">
      <c r="A3" s="41"/>
      <c r="B3" s="26"/>
      <c r="C3" s="94"/>
      <c r="D3" s="75"/>
      <c r="E3" s="41"/>
      <c r="F3" s="26"/>
      <c r="G3" s="46"/>
      <c r="H3" s="43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46"/>
      <c r="AO3" s="112"/>
      <c r="AP3" s="43"/>
      <c r="AQ3" s="27"/>
      <c r="AR3" s="27" t="s">
        <v>315</v>
      </c>
      <c r="AS3" s="27" t="s">
        <v>316</v>
      </c>
      <c r="AT3" s="27" t="s">
        <v>317</v>
      </c>
      <c r="AU3" s="27" t="s">
        <v>318</v>
      </c>
      <c r="AV3" s="27" t="s">
        <v>319</v>
      </c>
      <c r="AW3" s="27" t="s">
        <v>320</v>
      </c>
      <c r="AX3" s="153"/>
      <c r="AY3" s="153"/>
      <c r="AZ3" s="153"/>
      <c r="BA3" s="155"/>
      <c r="BB3" s="153"/>
      <c r="BC3" s="155"/>
      <c r="BD3" s="151"/>
      <c r="BE3" s="29"/>
    </row>
    <row r="4" spans="1:56" s="36" customFormat="1" ht="22.5">
      <c r="A4" s="171" t="s">
        <v>203</v>
      </c>
      <c r="B4" s="139">
        <v>1900</v>
      </c>
      <c r="C4" s="95" t="s">
        <v>204</v>
      </c>
      <c r="D4" s="76">
        <v>130</v>
      </c>
      <c r="E4" s="90" t="s">
        <v>145</v>
      </c>
      <c r="G4" s="91"/>
      <c r="H4" s="122"/>
      <c r="I4" s="123"/>
      <c r="J4" s="191" t="s">
        <v>328</v>
      </c>
      <c r="K4" s="192"/>
      <c r="L4" s="192"/>
      <c r="M4" s="192"/>
      <c r="N4" s="192"/>
      <c r="O4" s="192"/>
      <c r="P4" s="192"/>
      <c r="Q4" s="192"/>
      <c r="R4" s="193"/>
      <c r="S4" s="123"/>
      <c r="T4" s="123"/>
      <c r="U4" s="217" t="s">
        <v>327</v>
      </c>
      <c r="V4" s="218"/>
      <c r="W4" s="218"/>
      <c r="X4" s="219"/>
      <c r="Y4" s="123"/>
      <c r="Z4" s="191" t="s">
        <v>337</v>
      </c>
      <c r="AA4" s="192"/>
      <c r="AB4" s="192"/>
      <c r="AC4" s="19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13" t="str">
        <f>Overview!E35</f>
        <v>SR+HT+TM+PD+FM+LCD+XV</v>
      </c>
      <c r="AP4" s="36">
        <v>1</v>
      </c>
      <c r="AQ4" s="36">
        <v>1</v>
      </c>
      <c r="AS4" s="36">
        <v>1</v>
      </c>
      <c r="AU4" s="36">
        <v>1</v>
      </c>
      <c r="AV4" s="36">
        <v>1</v>
      </c>
      <c r="AX4" s="36">
        <v>1</v>
      </c>
      <c r="BD4" s="108">
        <f>D4/5+2</f>
        <v>28</v>
      </c>
    </row>
    <row r="5" spans="1:56" ht="12.75">
      <c r="A5" s="171"/>
      <c r="B5" s="139"/>
      <c r="C5" s="96" t="s">
        <v>205</v>
      </c>
      <c r="D5" s="77">
        <v>70</v>
      </c>
      <c r="E5" s="90" t="s">
        <v>145</v>
      </c>
      <c r="H5" s="56"/>
      <c r="I5" s="52"/>
      <c r="J5" s="172" t="s">
        <v>329</v>
      </c>
      <c r="K5" s="173"/>
      <c r="L5" s="173"/>
      <c r="M5" s="173"/>
      <c r="N5" s="173"/>
      <c r="O5" s="173"/>
      <c r="P5" s="173"/>
      <c r="Q5" s="173"/>
      <c r="R5" s="174"/>
      <c r="S5" s="52"/>
      <c r="T5" s="52"/>
      <c r="U5" s="52"/>
      <c r="V5" s="52"/>
      <c r="W5" s="52"/>
      <c r="X5" s="52"/>
      <c r="Y5" s="52"/>
      <c r="Z5" s="172" t="s">
        <v>326</v>
      </c>
      <c r="AA5" s="173"/>
      <c r="AB5" s="173"/>
      <c r="AC5" s="174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110" t="str">
        <f>Overview!E33</f>
        <v>SR+HT+TM+PD+LCD+XV</v>
      </c>
      <c r="AP5" s="23">
        <v>1</v>
      </c>
      <c r="AQ5" s="23">
        <v>1</v>
      </c>
      <c r="AS5" s="23">
        <v>1</v>
      </c>
      <c r="AU5" s="23">
        <v>1</v>
      </c>
      <c r="BD5" s="108">
        <f>D5/5+2</f>
        <v>16</v>
      </c>
    </row>
    <row r="6" spans="1:56" ht="12.75">
      <c r="A6" s="171"/>
      <c r="B6" s="139"/>
      <c r="C6" s="96" t="s">
        <v>381</v>
      </c>
      <c r="D6" s="77">
        <v>100</v>
      </c>
      <c r="E6" s="90" t="s">
        <v>145</v>
      </c>
      <c r="H6" s="56"/>
      <c r="I6" s="52"/>
      <c r="J6" s="172" t="s">
        <v>339</v>
      </c>
      <c r="K6" s="173"/>
      <c r="L6" s="173"/>
      <c r="M6" s="173"/>
      <c r="N6" s="173"/>
      <c r="O6" s="173"/>
      <c r="P6" s="173"/>
      <c r="Q6" s="173"/>
      <c r="R6" s="174"/>
      <c r="S6" s="52"/>
      <c r="T6" s="52"/>
      <c r="U6" s="172" t="s">
        <v>408</v>
      </c>
      <c r="V6" s="173"/>
      <c r="W6" s="173"/>
      <c r="X6" s="173"/>
      <c r="Y6" s="173"/>
      <c r="Z6" s="173"/>
      <c r="AA6" s="173"/>
      <c r="AB6" s="173"/>
      <c r="AC6" s="174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110" t="str">
        <f>Overview!E36</f>
        <v>SR+HT+TM+PD+LCD</v>
      </c>
      <c r="AP6" s="23">
        <v>1</v>
      </c>
      <c r="AQ6" s="23">
        <v>1</v>
      </c>
      <c r="AS6" s="23">
        <v>1</v>
      </c>
      <c r="AU6" s="23">
        <v>1</v>
      </c>
      <c r="AV6" s="23">
        <v>1</v>
      </c>
      <c r="AX6" s="23">
        <v>1</v>
      </c>
      <c r="BD6" s="108">
        <f>D6/5+2</f>
        <v>22</v>
      </c>
    </row>
    <row r="7" spans="1:56" ht="12.75">
      <c r="A7" s="171"/>
      <c r="B7" s="139"/>
      <c r="C7" s="133" t="s">
        <v>206</v>
      </c>
      <c r="D7" s="134"/>
      <c r="E7" s="63" t="s">
        <v>324</v>
      </c>
      <c r="H7" s="56"/>
      <c r="I7" s="52"/>
      <c r="J7" s="52"/>
      <c r="K7" s="52"/>
      <c r="L7" s="52"/>
      <c r="M7" s="52"/>
      <c r="N7" s="52"/>
      <c r="O7" s="52"/>
      <c r="P7" s="53"/>
      <c r="Q7" s="53"/>
      <c r="R7" s="53"/>
      <c r="S7" s="52"/>
      <c r="T7" s="52"/>
      <c r="U7" s="53"/>
      <c r="V7" s="53"/>
      <c r="W7" s="53"/>
      <c r="X7" s="53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BD7" s="108"/>
    </row>
    <row r="8" spans="1:56" ht="22.5">
      <c r="A8" s="171"/>
      <c r="B8" s="139"/>
      <c r="C8" s="96" t="s">
        <v>383</v>
      </c>
      <c r="D8" s="77">
        <v>300</v>
      </c>
      <c r="E8" s="90" t="s">
        <v>145</v>
      </c>
      <c r="H8" s="56"/>
      <c r="I8" s="52"/>
      <c r="J8" s="172" t="s">
        <v>340</v>
      </c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4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110" t="str">
        <f>Overview!E34</f>
        <v>SR+HT4+TM+PD+PM+2FM+SB+LCD+XV</v>
      </c>
      <c r="AP8" s="23">
        <v>1</v>
      </c>
      <c r="AQ8" s="117" t="s">
        <v>395</v>
      </c>
      <c r="AT8" s="23">
        <v>1</v>
      </c>
      <c r="AU8" s="23">
        <v>1</v>
      </c>
      <c r="AV8" s="23">
        <v>2</v>
      </c>
      <c r="AW8" s="23">
        <v>1</v>
      </c>
      <c r="AX8" s="23">
        <v>1</v>
      </c>
      <c r="AZ8" s="23">
        <v>1</v>
      </c>
      <c r="BD8" s="108">
        <f aca="true" t="shared" si="0" ref="BD8:BD26">D8/5+2</f>
        <v>62</v>
      </c>
    </row>
    <row r="9" spans="1:56" ht="22.5">
      <c r="A9" s="171"/>
      <c r="B9" s="139"/>
      <c r="C9" s="96" t="s">
        <v>384</v>
      </c>
      <c r="D9" s="77">
        <v>250</v>
      </c>
      <c r="E9" s="90" t="s">
        <v>145</v>
      </c>
      <c r="G9" s="118" t="s">
        <v>397</v>
      </c>
      <c r="H9" s="56"/>
      <c r="I9" s="52"/>
      <c r="J9" s="180">
        <v>802.2</v>
      </c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2"/>
      <c r="AB9" s="52"/>
      <c r="AC9" s="52"/>
      <c r="AD9" s="52"/>
      <c r="AE9" s="52"/>
      <c r="AF9" s="54"/>
      <c r="AG9" s="54"/>
      <c r="AH9" s="54"/>
      <c r="AI9" s="54"/>
      <c r="AJ9" s="52"/>
      <c r="AK9" s="52"/>
      <c r="AL9" s="52"/>
      <c r="AM9" s="52"/>
      <c r="AN9" s="52"/>
      <c r="AO9" s="110" t="str">
        <f>Overview!E30</f>
        <v>SR+(2)HT3+2TM+2FM+LCD+XV+SB</v>
      </c>
      <c r="AQ9" s="23" t="s">
        <v>396</v>
      </c>
      <c r="AT9" s="23">
        <v>1</v>
      </c>
      <c r="AU9" s="23">
        <v>2</v>
      </c>
      <c r="AV9" s="23">
        <v>2</v>
      </c>
      <c r="AX9" s="23">
        <v>1</v>
      </c>
      <c r="AZ9" s="23">
        <v>1</v>
      </c>
      <c r="BD9" s="108">
        <f t="shared" si="0"/>
        <v>52</v>
      </c>
    </row>
    <row r="10" spans="1:56" ht="12.75">
      <c r="A10" s="171"/>
      <c r="B10" s="139"/>
      <c r="C10" s="133" t="s">
        <v>207</v>
      </c>
      <c r="D10" s="134"/>
      <c r="E10" s="63" t="s">
        <v>324</v>
      </c>
      <c r="H10" s="56"/>
      <c r="I10" s="52"/>
      <c r="J10" s="52"/>
      <c r="K10" s="52"/>
      <c r="L10" s="52"/>
      <c r="M10" s="52"/>
      <c r="N10" s="52"/>
      <c r="O10" s="52"/>
      <c r="P10" s="53"/>
      <c r="Q10" s="53"/>
      <c r="R10" s="53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BD10" s="108">
        <f t="shared" si="0"/>
        <v>2</v>
      </c>
    </row>
    <row r="11" spans="1:56" ht="22.5">
      <c r="A11" s="171"/>
      <c r="B11" s="139"/>
      <c r="C11" s="96" t="s">
        <v>385</v>
      </c>
      <c r="D11" s="77">
        <v>100</v>
      </c>
      <c r="E11" s="63" t="s">
        <v>145</v>
      </c>
      <c r="H11" s="56"/>
      <c r="I11" s="52"/>
      <c r="J11" s="172" t="s">
        <v>330</v>
      </c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4"/>
      <c r="AD11" s="52"/>
      <c r="AE11" s="52"/>
      <c r="AM11" s="52"/>
      <c r="AN11" s="52"/>
      <c r="AO11" s="110" t="str">
        <f>Overview!E43</f>
        <v>SR+HT3+TM+FM+LCD+XV</v>
      </c>
      <c r="AQ11" s="23" t="s">
        <v>398</v>
      </c>
      <c r="AS11" s="23">
        <v>1</v>
      </c>
      <c r="AU11" s="23">
        <v>1</v>
      </c>
      <c r="AV11" s="23">
        <v>1</v>
      </c>
      <c r="AX11" s="23">
        <v>1</v>
      </c>
      <c r="BD11" s="108">
        <f t="shared" si="0"/>
        <v>22</v>
      </c>
    </row>
    <row r="12" spans="1:56" ht="12.75">
      <c r="A12" s="171"/>
      <c r="B12" s="139"/>
      <c r="C12" s="96" t="s">
        <v>386</v>
      </c>
      <c r="D12" s="77">
        <v>100</v>
      </c>
      <c r="E12" s="63" t="s">
        <v>145</v>
      </c>
      <c r="H12" s="56"/>
      <c r="I12" s="52"/>
      <c r="J12" s="172" t="s">
        <v>365</v>
      </c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4"/>
      <c r="AD12" s="52"/>
      <c r="AE12" s="52"/>
      <c r="AM12" s="52"/>
      <c r="AN12" s="52"/>
      <c r="AO12" s="110" t="str">
        <f>Overview!E61</f>
        <v>SR+HT3+TM+LCD+XV</v>
      </c>
      <c r="AQ12" s="23" t="s">
        <v>398</v>
      </c>
      <c r="AS12" s="23">
        <v>1</v>
      </c>
      <c r="AU12" s="23">
        <v>1</v>
      </c>
      <c r="AV12" s="23">
        <v>1</v>
      </c>
      <c r="AX12" s="23">
        <v>1</v>
      </c>
      <c r="BD12" s="108">
        <f t="shared" si="0"/>
        <v>22</v>
      </c>
    </row>
    <row r="13" spans="1:56" ht="22.5">
      <c r="A13" s="171"/>
      <c r="B13" s="139"/>
      <c r="C13" s="96" t="s">
        <v>387</v>
      </c>
      <c r="D13" s="77">
        <v>100</v>
      </c>
      <c r="E13" s="63" t="s">
        <v>145</v>
      </c>
      <c r="H13" s="56"/>
      <c r="I13" s="52"/>
      <c r="J13" s="183">
        <v>802.21</v>
      </c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5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110" t="str">
        <f>Overview!E147</f>
        <v>SR+HT+TM+FM+LCD+PM+PD+XV</v>
      </c>
      <c r="AP13" s="23">
        <v>1</v>
      </c>
      <c r="AQ13" s="23">
        <v>1</v>
      </c>
      <c r="AS13" s="23">
        <v>1</v>
      </c>
      <c r="AU13" s="23">
        <v>1</v>
      </c>
      <c r="AV13" s="23">
        <v>1</v>
      </c>
      <c r="AW13" s="23">
        <v>1</v>
      </c>
      <c r="AX13" s="23">
        <v>1</v>
      </c>
      <c r="BD13" s="108">
        <f t="shared" si="0"/>
        <v>22</v>
      </c>
    </row>
    <row r="14" spans="1:56" ht="12.75">
      <c r="A14" s="131" t="s">
        <v>208</v>
      </c>
      <c r="B14" s="159">
        <v>540</v>
      </c>
      <c r="C14" s="97" t="s">
        <v>204</v>
      </c>
      <c r="D14" s="78">
        <v>50</v>
      </c>
      <c r="E14" s="64" t="s">
        <v>145</v>
      </c>
      <c r="H14" s="56"/>
      <c r="I14" s="52"/>
      <c r="J14" s="52"/>
      <c r="K14" s="52"/>
      <c r="L14" s="220" t="s">
        <v>364</v>
      </c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110" t="str">
        <f>Overview!E73</f>
        <v>SR+HT+TM+FC+LCD</v>
      </c>
      <c r="AQ14" s="23">
        <v>1</v>
      </c>
      <c r="AS14" s="23">
        <v>1</v>
      </c>
      <c r="AU14" s="23">
        <v>1</v>
      </c>
      <c r="BB14" s="23">
        <v>1</v>
      </c>
      <c r="BD14" s="108">
        <f t="shared" si="0"/>
        <v>12</v>
      </c>
    </row>
    <row r="15" spans="1:56" ht="12.75">
      <c r="A15" s="131"/>
      <c r="B15" s="159"/>
      <c r="C15" s="97" t="s">
        <v>205</v>
      </c>
      <c r="D15" s="78">
        <v>30</v>
      </c>
      <c r="E15" s="64" t="s">
        <v>145</v>
      </c>
      <c r="H15" s="56"/>
      <c r="I15" s="52"/>
      <c r="J15" s="52"/>
      <c r="K15" s="52"/>
      <c r="L15" s="223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5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110" t="str">
        <f>Overview!E74</f>
        <v>SR+HT+FC+LCD</v>
      </c>
      <c r="AQ15" s="23">
        <v>1</v>
      </c>
      <c r="AR15" s="23">
        <v>1</v>
      </c>
      <c r="BB15" s="23">
        <v>1</v>
      </c>
      <c r="BD15" s="108">
        <f t="shared" si="0"/>
        <v>8</v>
      </c>
    </row>
    <row r="16" spans="1:56" ht="12.75">
      <c r="A16" s="131"/>
      <c r="B16" s="159"/>
      <c r="C16" s="97" t="s">
        <v>381</v>
      </c>
      <c r="D16" s="78">
        <v>30</v>
      </c>
      <c r="E16" s="64" t="s">
        <v>145</v>
      </c>
      <c r="H16" s="56"/>
      <c r="I16" s="52"/>
      <c r="J16" s="52"/>
      <c r="K16" s="52"/>
      <c r="L16" s="226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8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110" t="str">
        <f>Overview!E75</f>
        <v>SR+HT+FC+LCD</v>
      </c>
      <c r="AQ16" s="23">
        <v>1</v>
      </c>
      <c r="AR16" s="23">
        <v>1</v>
      </c>
      <c r="BB16" s="23">
        <v>1</v>
      </c>
      <c r="BD16" s="108">
        <f t="shared" si="0"/>
        <v>8</v>
      </c>
    </row>
    <row r="17" spans="1:56" ht="12.75">
      <c r="A17" s="131"/>
      <c r="B17" s="159"/>
      <c r="C17" s="135" t="s">
        <v>209</v>
      </c>
      <c r="D17" s="136"/>
      <c r="E17" s="64"/>
      <c r="H17" s="56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BD17" s="108">
        <f t="shared" si="0"/>
        <v>2</v>
      </c>
    </row>
    <row r="18" spans="1:56" ht="12.75">
      <c r="A18" s="131"/>
      <c r="B18" s="159"/>
      <c r="C18" s="97" t="s">
        <v>383</v>
      </c>
      <c r="D18" s="78">
        <v>50</v>
      </c>
      <c r="E18" s="64" t="s">
        <v>145</v>
      </c>
      <c r="H18" s="56"/>
      <c r="I18" s="52"/>
      <c r="J18" s="52"/>
      <c r="K18" s="172" t="s">
        <v>418</v>
      </c>
      <c r="L18" s="173"/>
      <c r="M18" s="173"/>
      <c r="N18" s="173"/>
      <c r="O18" s="173"/>
      <c r="P18" s="173"/>
      <c r="Q18" s="174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110" t="str">
        <f>Overview!E71</f>
        <v>SR+HT+TM+LCD+XV</v>
      </c>
      <c r="AQ18" s="23">
        <v>1</v>
      </c>
      <c r="AS18" s="23">
        <v>1</v>
      </c>
      <c r="AU18" s="23">
        <v>1</v>
      </c>
      <c r="BD18" s="108">
        <f t="shared" si="0"/>
        <v>12</v>
      </c>
    </row>
    <row r="19" spans="1:56" ht="12.75">
      <c r="A19" s="131"/>
      <c r="B19" s="159"/>
      <c r="C19" s="97" t="s">
        <v>384</v>
      </c>
      <c r="D19" s="78">
        <v>60</v>
      </c>
      <c r="E19" s="64" t="s">
        <v>145</v>
      </c>
      <c r="H19" s="56"/>
      <c r="I19" s="52"/>
      <c r="J19" s="172" t="s">
        <v>403</v>
      </c>
      <c r="K19" s="173"/>
      <c r="L19" s="173"/>
      <c r="M19" s="173"/>
      <c r="N19" s="173"/>
      <c r="O19" s="173"/>
      <c r="P19" s="173"/>
      <c r="Q19" s="173"/>
      <c r="R19" s="174"/>
      <c r="S19" s="52"/>
      <c r="T19" s="52"/>
      <c r="U19" s="172" t="s">
        <v>405</v>
      </c>
      <c r="V19" s="173"/>
      <c r="W19" s="173"/>
      <c r="X19" s="173"/>
      <c r="Y19" s="173"/>
      <c r="Z19" s="173"/>
      <c r="AA19" s="173"/>
      <c r="AB19" s="173"/>
      <c r="AC19" s="174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110" t="str">
        <f>Overview!E16</f>
        <v>SR+HT+TM+LCD</v>
      </c>
      <c r="AQ19" s="23">
        <v>1</v>
      </c>
      <c r="AS19" s="23">
        <v>1</v>
      </c>
      <c r="AU19" s="23">
        <v>1</v>
      </c>
      <c r="BD19" s="108">
        <f t="shared" si="0"/>
        <v>14</v>
      </c>
    </row>
    <row r="20" spans="1:56" ht="12.75">
      <c r="A20" s="131"/>
      <c r="B20" s="159"/>
      <c r="C20" s="97" t="s">
        <v>385</v>
      </c>
      <c r="D20" s="78">
        <v>30</v>
      </c>
      <c r="E20" s="64" t="s">
        <v>325</v>
      </c>
      <c r="G20" s="92" t="s">
        <v>393</v>
      </c>
      <c r="H20" s="56"/>
      <c r="I20" s="52"/>
      <c r="J20" s="183">
        <v>802.18</v>
      </c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5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110" t="str">
        <f>Overview!E28</f>
        <v>US20+LCD+XV+10XC</v>
      </c>
      <c r="AR20" s="23">
        <v>1</v>
      </c>
      <c r="BD20" s="108">
        <f t="shared" si="0"/>
        <v>8</v>
      </c>
    </row>
    <row r="21" spans="1:56" ht="12.75">
      <c r="A21" s="131"/>
      <c r="B21" s="159"/>
      <c r="C21" s="97" t="s">
        <v>386</v>
      </c>
      <c r="D21" s="78">
        <v>70</v>
      </c>
      <c r="E21" s="64"/>
      <c r="H21" s="56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BD21" s="108">
        <f t="shared" si="0"/>
        <v>16</v>
      </c>
    </row>
    <row r="22" spans="1:56" ht="12.75">
      <c r="A22" s="164" t="s">
        <v>210</v>
      </c>
      <c r="B22" s="165">
        <v>120</v>
      </c>
      <c r="C22" s="98" t="s">
        <v>204</v>
      </c>
      <c r="D22" s="79">
        <v>30</v>
      </c>
      <c r="E22" s="65" t="s">
        <v>145</v>
      </c>
      <c r="H22" s="56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172" t="s">
        <v>374</v>
      </c>
      <c r="V22" s="173"/>
      <c r="W22" s="173"/>
      <c r="X22" s="174"/>
      <c r="Y22" s="52"/>
      <c r="Z22" s="52"/>
      <c r="AA22" s="52"/>
      <c r="AB22" s="52"/>
      <c r="AC22" s="52"/>
      <c r="AD22" s="52"/>
      <c r="AE22" s="52"/>
      <c r="AK22" s="52"/>
      <c r="AL22" s="52"/>
      <c r="AM22" s="52"/>
      <c r="AN22" s="52"/>
      <c r="AO22" s="110" t="str">
        <f>Overview!E77</f>
        <v>SR+HT+PD+LCD+XV</v>
      </c>
      <c r="AP22" s="23">
        <v>1</v>
      </c>
      <c r="AQ22" s="23">
        <v>1</v>
      </c>
      <c r="AR22" s="23">
        <v>1</v>
      </c>
      <c r="BD22" s="108">
        <f t="shared" si="0"/>
        <v>8</v>
      </c>
    </row>
    <row r="23" spans="1:56" ht="12.75">
      <c r="A23" s="164"/>
      <c r="B23" s="165"/>
      <c r="C23" s="98" t="s">
        <v>205</v>
      </c>
      <c r="D23" s="79">
        <v>20</v>
      </c>
      <c r="E23" s="65" t="s">
        <v>145</v>
      </c>
      <c r="H23" s="56"/>
      <c r="I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172" t="s">
        <v>332</v>
      </c>
      <c r="V23" s="173"/>
      <c r="W23" s="173"/>
      <c r="X23" s="173"/>
      <c r="Y23" s="173"/>
      <c r="Z23" s="173"/>
      <c r="AA23" s="173"/>
      <c r="AB23" s="173"/>
      <c r="AC23" s="174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110" t="str">
        <f>Overview!E41</f>
        <v>SR+HT+LCD+XV</v>
      </c>
      <c r="AQ23" s="23">
        <v>1</v>
      </c>
      <c r="BD23" s="108">
        <f t="shared" si="0"/>
        <v>6</v>
      </c>
    </row>
    <row r="24" spans="1:56" ht="12.75">
      <c r="A24" s="164"/>
      <c r="B24" s="165"/>
      <c r="C24" s="98" t="s">
        <v>381</v>
      </c>
      <c r="D24" s="79">
        <v>20</v>
      </c>
      <c r="E24" s="65" t="s">
        <v>145</v>
      </c>
      <c r="H24" s="56"/>
      <c r="I24" s="52"/>
      <c r="J24" s="172" t="s">
        <v>359</v>
      </c>
      <c r="K24" s="173"/>
      <c r="L24" s="173"/>
      <c r="M24" s="173"/>
      <c r="N24" s="173"/>
      <c r="O24" s="173"/>
      <c r="P24" s="173"/>
      <c r="Q24" s="174"/>
      <c r="R24" s="52"/>
      <c r="S24" s="52"/>
      <c r="T24" s="183" t="s">
        <v>346</v>
      </c>
      <c r="U24" s="184"/>
      <c r="V24" s="184"/>
      <c r="W24" s="184"/>
      <c r="X24" s="184"/>
      <c r="Y24" s="184"/>
      <c r="Z24" s="184"/>
      <c r="AA24" s="184"/>
      <c r="AB24" s="184"/>
      <c r="AC24" s="185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110" t="str">
        <f>Overview!E42</f>
        <v>SR+HT+LCD+XV</v>
      </c>
      <c r="AQ24" s="23">
        <v>1</v>
      </c>
      <c r="BD24" s="108">
        <f t="shared" si="0"/>
        <v>6</v>
      </c>
    </row>
    <row r="25" spans="1:56" ht="12.75">
      <c r="A25" s="167" t="s">
        <v>211</v>
      </c>
      <c r="B25" s="166">
        <v>120</v>
      </c>
      <c r="C25" s="99" t="s">
        <v>204</v>
      </c>
      <c r="D25" s="80">
        <v>30</v>
      </c>
      <c r="E25" s="66" t="s">
        <v>145</v>
      </c>
      <c r="H25" s="56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110" t="str">
        <f>Overview!E68</f>
        <v>SR+HT+LCD+XV</v>
      </c>
      <c r="AQ25" s="23">
        <v>1</v>
      </c>
      <c r="BD25" s="108">
        <f t="shared" si="0"/>
        <v>8</v>
      </c>
    </row>
    <row r="26" spans="1:56" ht="12.75">
      <c r="A26" s="167"/>
      <c r="B26" s="166"/>
      <c r="C26" s="99" t="s">
        <v>205</v>
      </c>
      <c r="D26" s="80">
        <v>20</v>
      </c>
      <c r="E26" s="66" t="s">
        <v>145</v>
      </c>
      <c r="H26" s="56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110" t="str">
        <f>Overview!E76</f>
        <v>SR+HT+FC+LCD</v>
      </c>
      <c r="AQ26" s="23">
        <v>1</v>
      </c>
      <c r="BB26" s="23">
        <v>1</v>
      </c>
      <c r="BD26" s="108">
        <f t="shared" si="0"/>
        <v>6</v>
      </c>
    </row>
    <row r="27" spans="1:56" ht="12.75">
      <c r="A27" s="160" t="s">
        <v>212</v>
      </c>
      <c r="B27" s="161">
        <v>80</v>
      </c>
      <c r="C27" s="100" t="s">
        <v>204</v>
      </c>
      <c r="D27" s="168" t="s">
        <v>122</v>
      </c>
      <c r="E27" s="169"/>
      <c r="H27" s="144" t="s">
        <v>344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6"/>
      <c r="AO27" s="114"/>
      <c r="BD27" s="108">
        <v>12</v>
      </c>
    </row>
    <row r="28" spans="1:56" ht="12.75">
      <c r="A28" s="160"/>
      <c r="B28" s="161"/>
      <c r="C28" s="100" t="s">
        <v>205</v>
      </c>
      <c r="D28" s="170"/>
      <c r="E28" s="142"/>
      <c r="H28" s="147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9"/>
      <c r="AO28" s="114"/>
      <c r="BD28" s="108"/>
    </row>
    <row r="29" spans="1:56" ht="22.5">
      <c r="A29" s="163" t="s">
        <v>213</v>
      </c>
      <c r="B29" s="162">
        <v>999</v>
      </c>
      <c r="C29" s="101">
        <v>1</v>
      </c>
      <c r="D29" s="81">
        <v>70</v>
      </c>
      <c r="E29" s="67" t="s">
        <v>145</v>
      </c>
      <c r="G29" s="118" t="s">
        <v>425</v>
      </c>
      <c r="H29" s="56"/>
      <c r="I29" s="52"/>
      <c r="J29" s="172" t="s">
        <v>341</v>
      </c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4"/>
      <c r="AD29" s="52"/>
      <c r="AE29" s="52"/>
      <c r="AF29" s="144">
        <v>802.22</v>
      </c>
      <c r="AG29" s="145"/>
      <c r="AH29" s="145"/>
      <c r="AI29" s="145"/>
      <c r="AJ29" s="146"/>
      <c r="AK29" s="52"/>
      <c r="AL29" s="52"/>
      <c r="AM29" s="52"/>
      <c r="AN29" s="52"/>
      <c r="AO29" s="110" t="str">
        <f>Overview!E40</f>
        <v>SR+HT4+TM+PD+LCD+XV</v>
      </c>
      <c r="AP29" s="23">
        <v>1</v>
      </c>
      <c r="AQ29" s="23" t="s">
        <v>395</v>
      </c>
      <c r="AS29" s="23">
        <v>1</v>
      </c>
      <c r="AU29" s="23">
        <v>1</v>
      </c>
      <c r="BD29" s="108">
        <f aca="true" t="shared" si="1" ref="BD29:BD40">D29/5+2</f>
        <v>16</v>
      </c>
    </row>
    <row r="30" spans="1:56" ht="12.75">
      <c r="A30" s="163"/>
      <c r="B30" s="162"/>
      <c r="C30" s="101">
        <v>2</v>
      </c>
      <c r="D30" s="81">
        <v>70</v>
      </c>
      <c r="E30" s="67" t="s">
        <v>145</v>
      </c>
      <c r="H30" s="56"/>
      <c r="I30" s="52"/>
      <c r="J30" s="172" t="s">
        <v>360</v>
      </c>
      <c r="K30" s="173"/>
      <c r="L30" s="173"/>
      <c r="M30" s="173"/>
      <c r="N30" s="173"/>
      <c r="O30" s="173"/>
      <c r="P30" s="173"/>
      <c r="Q30" s="173"/>
      <c r="R30" s="174"/>
      <c r="S30" s="52"/>
      <c r="T30" s="52"/>
      <c r="U30" s="172" t="s">
        <v>420</v>
      </c>
      <c r="V30" s="173"/>
      <c r="W30" s="173"/>
      <c r="X30" s="174"/>
      <c r="Y30" s="52"/>
      <c r="Z30" s="52"/>
      <c r="AA30" s="52"/>
      <c r="AB30" s="52"/>
      <c r="AC30" s="52"/>
      <c r="AD30" s="52"/>
      <c r="AE30" s="52"/>
      <c r="AF30" s="147"/>
      <c r="AG30" s="148"/>
      <c r="AH30" s="148"/>
      <c r="AI30" s="148"/>
      <c r="AJ30" s="149"/>
      <c r="AK30" s="52"/>
      <c r="AL30" s="52"/>
      <c r="AM30" s="52"/>
      <c r="AN30" s="52"/>
      <c r="AO30" s="110" t="str">
        <f>Overview!E57</f>
        <v>SR+HT4+TM+LCD</v>
      </c>
      <c r="AP30" s="23">
        <v>1</v>
      </c>
      <c r="AQ30" s="23" t="s">
        <v>395</v>
      </c>
      <c r="AS30" s="23">
        <v>1</v>
      </c>
      <c r="AU30" s="23">
        <v>1</v>
      </c>
      <c r="BD30" s="108">
        <f t="shared" si="1"/>
        <v>16</v>
      </c>
    </row>
    <row r="31" spans="1:56" ht="12.75">
      <c r="A31" s="163"/>
      <c r="B31" s="162"/>
      <c r="C31" s="101">
        <v>3</v>
      </c>
      <c r="D31" s="81">
        <v>70</v>
      </c>
      <c r="E31" s="67" t="s">
        <v>145</v>
      </c>
      <c r="H31" s="56"/>
      <c r="I31" s="52"/>
      <c r="J31" s="172" t="s">
        <v>366</v>
      </c>
      <c r="K31" s="173"/>
      <c r="L31" s="173"/>
      <c r="M31" s="173"/>
      <c r="N31" s="173"/>
      <c r="O31" s="173"/>
      <c r="P31" s="173"/>
      <c r="Q31" s="173"/>
      <c r="R31" s="174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110" t="str">
        <f>Overview!E60</f>
        <v>SR+HT4+TM+LCD</v>
      </c>
      <c r="AP31" s="23">
        <v>1</v>
      </c>
      <c r="AQ31" s="23" t="s">
        <v>395</v>
      </c>
      <c r="AS31" s="23">
        <v>1</v>
      </c>
      <c r="AU31" s="23">
        <v>1</v>
      </c>
      <c r="BD31" s="108">
        <f t="shared" si="1"/>
        <v>16</v>
      </c>
    </row>
    <row r="32" spans="1:56" ht="12.75">
      <c r="A32" s="163"/>
      <c r="B32" s="162"/>
      <c r="C32" s="137" t="s">
        <v>209</v>
      </c>
      <c r="D32" s="138"/>
      <c r="E32" s="67"/>
      <c r="H32" s="56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200" t="s">
        <v>424</v>
      </c>
      <c r="AG32" s="201"/>
      <c r="AH32" s="201"/>
      <c r="AI32" s="201"/>
      <c r="AJ32" s="201"/>
      <c r="AK32" s="201"/>
      <c r="AL32" s="202"/>
      <c r="AM32" s="52"/>
      <c r="AN32" s="52"/>
      <c r="BD32" s="108">
        <f t="shared" si="1"/>
        <v>2</v>
      </c>
    </row>
    <row r="33" spans="1:56" ht="22.5">
      <c r="A33" s="163"/>
      <c r="B33" s="162"/>
      <c r="C33" s="101">
        <v>4</v>
      </c>
      <c r="D33" s="81">
        <v>125</v>
      </c>
      <c r="E33" s="67" t="s">
        <v>145</v>
      </c>
      <c r="H33" s="56"/>
      <c r="I33" s="52"/>
      <c r="J33" s="183">
        <v>802.22</v>
      </c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5"/>
      <c r="AD33" s="52"/>
      <c r="AE33" s="52"/>
      <c r="AF33" s="191"/>
      <c r="AG33" s="192"/>
      <c r="AH33" s="192"/>
      <c r="AI33" s="192"/>
      <c r="AJ33" s="192"/>
      <c r="AK33" s="192"/>
      <c r="AL33" s="193"/>
      <c r="AM33" s="52"/>
      <c r="AN33" s="52"/>
      <c r="AO33" s="110" t="str">
        <f>Overview!E65</f>
        <v>SR+HT4+TM+FM+LCD+XV</v>
      </c>
      <c r="AP33" s="23">
        <v>1</v>
      </c>
      <c r="AQ33" s="23" t="s">
        <v>395</v>
      </c>
      <c r="AS33" s="23">
        <v>1</v>
      </c>
      <c r="AU33" s="23">
        <v>1</v>
      </c>
      <c r="AV33" s="23">
        <v>1</v>
      </c>
      <c r="AX33" s="23">
        <v>1</v>
      </c>
      <c r="BD33" s="108">
        <f t="shared" si="1"/>
        <v>27</v>
      </c>
    </row>
    <row r="34" spans="1:56" ht="12.75">
      <c r="A34" s="163"/>
      <c r="B34" s="162"/>
      <c r="C34" s="137" t="s">
        <v>209</v>
      </c>
      <c r="D34" s="138"/>
      <c r="E34" s="67"/>
      <c r="H34" s="56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BD34" s="108">
        <f t="shared" si="1"/>
        <v>2</v>
      </c>
    </row>
    <row r="35" spans="1:56" ht="22.5">
      <c r="A35" s="163"/>
      <c r="B35" s="162"/>
      <c r="C35" s="101">
        <v>5</v>
      </c>
      <c r="D35" s="81">
        <v>60</v>
      </c>
      <c r="E35" s="67" t="s">
        <v>145</v>
      </c>
      <c r="G35" s="118" t="s">
        <v>428</v>
      </c>
      <c r="H35" s="56"/>
      <c r="I35" s="52"/>
      <c r="J35" s="52"/>
      <c r="K35" s="172" t="s">
        <v>363</v>
      </c>
      <c r="L35" s="173"/>
      <c r="M35" s="173"/>
      <c r="N35" s="173"/>
      <c r="O35" s="173"/>
      <c r="P35" s="173"/>
      <c r="Q35" s="174"/>
      <c r="R35" s="52"/>
      <c r="S35" s="52"/>
      <c r="T35" s="200" t="s">
        <v>417</v>
      </c>
      <c r="U35" s="201"/>
      <c r="V35" s="201"/>
      <c r="W35" s="201"/>
      <c r="X35" s="201"/>
      <c r="Y35" s="201"/>
      <c r="Z35" s="201"/>
      <c r="AA35" s="201"/>
      <c r="AB35" s="201"/>
      <c r="AC35" s="201"/>
      <c r="AD35" s="202"/>
      <c r="AE35" s="52"/>
      <c r="AF35" s="194" t="s">
        <v>421</v>
      </c>
      <c r="AG35" s="195"/>
      <c r="AH35" s="172" t="s">
        <v>419</v>
      </c>
      <c r="AI35" s="173"/>
      <c r="AJ35" s="173"/>
      <c r="AK35" s="174"/>
      <c r="AL35" s="52"/>
      <c r="AM35" s="52"/>
      <c r="AN35" s="52"/>
      <c r="AO35" s="110" t="str">
        <f>Overview!E70</f>
        <v>SR+HT+TM+LCD+XV</v>
      </c>
      <c r="AQ35" s="23">
        <v>1</v>
      </c>
      <c r="AS35" s="23">
        <v>1</v>
      </c>
      <c r="AU35" s="23">
        <v>1</v>
      </c>
      <c r="BD35" s="108">
        <f t="shared" si="1"/>
        <v>14</v>
      </c>
    </row>
    <row r="36" spans="1:56" ht="12.75">
      <c r="A36" s="163"/>
      <c r="B36" s="162"/>
      <c r="C36" s="101">
        <v>6</v>
      </c>
      <c r="D36" s="81">
        <v>60</v>
      </c>
      <c r="E36" s="67" t="s">
        <v>145</v>
      </c>
      <c r="H36" s="56"/>
      <c r="I36" s="52"/>
      <c r="J36" s="172" t="s">
        <v>361</v>
      </c>
      <c r="K36" s="173"/>
      <c r="L36" s="173"/>
      <c r="M36" s="173"/>
      <c r="N36" s="173"/>
      <c r="O36" s="173"/>
      <c r="P36" s="173"/>
      <c r="Q36" s="174"/>
      <c r="R36" s="52"/>
      <c r="S36" s="52"/>
      <c r="T36" s="214"/>
      <c r="U36" s="215"/>
      <c r="V36" s="215"/>
      <c r="W36" s="215"/>
      <c r="X36" s="215"/>
      <c r="Y36" s="215"/>
      <c r="Z36" s="215"/>
      <c r="AA36" s="215"/>
      <c r="AB36" s="215"/>
      <c r="AC36" s="215"/>
      <c r="AD36" s="216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110" t="str">
        <f>Overview!E66</f>
        <v>SR+HT+TM+OH+LCD+XV</v>
      </c>
      <c r="AQ36" s="23">
        <v>1</v>
      </c>
      <c r="AS36" s="23">
        <v>1</v>
      </c>
      <c r="AU36" s="23">
        <v>1</v>
      </c>
      <c r="BC36" s="23">
        <v>1</v>
      </c>
      <c r="BD36" s="108">
        <f t="shared" si="1"/>
        <v>14</v>
      </c>
    </row>
    <row r="37" spans="1:56" ht="12.75">
      <c r="A37" s="163"/>
      <c r="B37" s="162"/>
      <c r="C37" s="101">
        <v>7</v>
      </c>
      <c r="D37" s="81">
        <v>70</v>
      </c>
      <c r="E37" s="67" t="s">
        <v>145</v>
      </c>
      <c r="H37" s="56"/>
      <c r="I37" s="52"/>
      <c r="J37" s="52"/>
      <c r="K37" s="172" t="s">
        <v>362</v>
      </c>
      <c r="L37" s="173"/>
      <c r="M37" s="173"/>
      <c r="N37" s="173"/>
      <c r="O37" s="173"/>
      <c r="P37" s="173"/>
      <c r="Q37" s="174"/>
      <c r="R37" s="52"/>
      <c r="S37" s="52"/>
      <c r="T37" s="191"/>
      <c r="U37" s="192"/>
      <c r="V37" s="192"/>
      <c r="W37" s="192"/>
      <c r="X37" s="192"/>
      <c r="Y37" s="192"/>
      <c r="Z37" s="192"/>
      <c r="AA37" s="192"/>
      <c r="AB37" s="192"/>
      <c r="AC37" s="192"/>
      <c r="AD37" s="193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110" t="str">
        <f>Overview!E150</f>
        <v>SR+HT+TM+LCD+XV</v>
      </c>
      <c r="AQ37" s="23">
        <v>1</v>
      </c>
      <c r="AS37" s="23">
        <v>1</v>
      </c>
      <c r="AU37" s="23">
        <v>1</v>
      </c>
      <c r="BD37" s="108">
        <f t="shared" si="1"/>
        <v>16</v>
      </c>
    </row>
    <row r="38" spans="1:56" ht="12.75">
      <c r="A38" s="68" t="s">
        <v>214</v>
      </c>
      <c r="B38" s="47"/>
      <c r="C38" s="102"/>
      <c r="D38" s="55">
        <v>16</v>
      </c>
      <c r="E38" s="68" t="s">
        <v>94</v>
      </c>
      <c r="G38" s="73" t="s">
        <v>382</v>
      </c>
      <c r="H38" s="56"/>
      <c r="I38" s="52"/>
      <c r="J38" s="183" t="s">
        <v>323</v>
      </c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5"/>
      <c r="AO38" s="115"/>
      <c r="AR38" s="23">
        <v>1</v>
      </c>
      <c r="BA38" s="23">
        <v>1</v>
      </c>
      <c r="BD38" s="108">
        <f t="shared" si="1"/>
        <v>5.2</v>
      </c>
    </row>
    <row r="39" spans="1:56" ht="12.75">
      <c r="A39" s="69" t="s">
        <v>215</v>
      </c>
      <c r="B39" s="48"/>
      <c r="C39" s="103"/>
      <c r="D39" s="82">
        <v>16</v>
      </c>
      <c r="E39" s="69" t="s">
        <v>94</v>
      </c>
      <c r="G39" s="73" t="s">
        <v>358</v>
      </c>
      <c r="H39" s="56"/>
      <c r="I39" s="52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83" t="s">
        <v>331</v>
      </c>
      <c r="AA39" s="184"/>
      <c r="AB39" s="184"/>
      <c r="AC39" s="185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R39" s="23">
        <v>1</v>
      </c>
      <c r="BD39" s="108">
        <f t="shared" si="1"/>
        <v>5.2</v>
      </c>
    </row>
    <row r="40" spans="1:56" ht="12.75">
      <c r="A40" s="70" t="s">
        <v>216</v>
      </c>
      <c r="B40" s="49"/>
      <c r="C40" s="104"/>
      <c r="D40" s="83">
        <v>16</v>
      </c>
      <c r="E40" s="70" t="s">
        <v>94</v>
      </c>
      <c r="G40" s="57"/>
      <c r="H40" s="130"/>
      <c r="I40" s="130"/>
      <c r="J40" s="52"/>
      <c r="K40" s="183">
        <v>802.17</v>
      </c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5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R40" s="23">
        <v>1</v>
      </c>
      <c r="BD40" s="108">
        <f t="shared" si="1"/>
        <v>5.2</v>
      </c>
    </row>
    <row r="41" spans="1:40" ht="12.75">
      <c r="A41" s="143" t="s">
        <v>394</v>
      </c>
      <c r="B41" s="50"/>
      <c r="C41" s="105" t="s">
        <v>204</v>
      </c>
      <c r="D41" s="84">
        <v>10</v>
      </c>
      <c r="E41" s="71"/>
      <c r="H41" s="56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</row>
    <row r="42" spans="1:40" ht="12.75">
      <c r="A42" s="132"/>
      <c r="B42" s="50"/>
      <c r="C42" s="105" t="s">
        <v>205</v>
      </c>
      <c r="D42" s="84">
        <v>10</v>
      </c>
      <c r="E42" s="71"/>
      <c r="H42" s="56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</row>
    <row r="43" spans="1:56" ht="12.75">
      <c r="A43" s="72" t="s">
        <v>342</v>
      </c>
      <c r="H43" s="172" t="s">
        <v>343</v>
      </c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4"/>
      <c r="AO43" s="116"/>
      <c r="BD43" s="109">
        <v>6</v>
      </c>
    </row>
    <row r="44" spans="8:56" ht="12.75">
      <c r="H44" s="56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23" t="s">
        <v>322</v>
      </c>
      <c r="AP44" s="109">
        <f>SUM(AP3:AP43)</f>
        <v>10</v>
      </c>
      <c r="AQ44" s="109"/>
      <c r="AR44" s="109">
        <f aca="true" t="shared" si="2" ref="AR44:BD44">SUM(AR3:AR43)</f>
        <v>7</v>
      </c>
      <c r="AS44" s="109">
        <f t="shared" si="2"/>
        <v>16</v>
      </c>
      <c r="AT44" s="109">
        <f t="shared" si="2"/>
        <v>2</v>
      </c>
      <c r="AU44" s="109">
        <f t="shared" si="2"/>
        <v>19</v>
      </c>
      <c r="AV44" s="109">
        <f t="shared" si="2"/>
        <v>10</v>
      </c>
      <c r="AW44" s="109">
        <f t="shared" si="2"/>
        <v>2</v>
      </c>
      <c r="AX44" s="109">
        <f t="shared" si="2"/>
        <v>8</v>
      </c>
      <c r="AY44" s="109">
        <f t="shared" si="2"/>
        <v>0</v>
      </c>
      <c r="AZ44" s="109">
        <f t="shared" si="2"/>
        <v>2</v>
      </c>
      <c r="BA44" s="109">
        <f t="shared" si="2"/>
        <v>1</v>
      </c>
      <c r="BB44" s="109">
        <f t="shared" si="2"/>
        <v>4</v>
      </c>
      <c r="BC44" s="109">
        <f t="shared" si="2"/>
        <v>1</v>
      </c>
      <c r="BD44" s="109">
        <f t="shared" si="2"/>
        <v>518.6</v>
      </c>
    </row>
  </sheetData>
  <mergeCells count="69">
    <mergeCell ref="U23:AC23"/>
    <mergeCell ref="J8:AC8"/>
    <mergeCell ref="K37:Q37"/>
    <mergeCell ref="K35:Q35"/>
    <mergeCell ref="K18:Q18"/>
    <mergeCell ref="L14:AA16"/>
    <mergeCell ref="T35:AD37"/>
    <mergeCell ref="U22:X22"/>
    <mergeCell ref="U19:AC19"/>
    <mergeCell ref="U30:X30"/>
    <mergeCell ref="Z4:AC4"/>
    <mergeCell ref="H27:AN28"/>
    <mergeCell ref="J20:AC20"/>
    <mergeCell ref="J19:R19"/>
    <mergeCell ref="J6:R6"/>
    <mergeCell ref="J30:R30"/>
    <mergeCell ref="J31:R31"/>
    <mergeCell ref="AF32:AL33"/>
    <mergeCell ref="AF35:AG35"/>
    <mergeCell ref="J13:AC13"/>
    <mergeCell ref="J12:AC12"/>
    <mergeCell ref="J5:R5"/>
    <mergeCell ref="Z5:AC5"/>
    <mergeCell ref="U6:AC6"/>
    <mergeCell ref="J11:AC11"/>
    <mergeCell ref="BD2:BD3"/>
    <mergeCell ref="AX2:AX3"/>
    <mergeCell ref="AY2:AY3"/>
    <mergeCell ref="BB2:BB3"/>
    <mergeCell ref="BC2:BC3"/>
    <mergeCell ref="AZ2:AZ3"/>
    <mergeCell ref="BA2:BA3"/>
    <mergeCell ref="W1:AD1"/>
    <mergeCell ref="C2:D2"/>
    <mergeCell ref="AR2:AT2"/>
    <mergeCell ref="AU2:AW2"/>
    <mergeCell ref="A27:A28"/>
    <mergeCell ref="B27:B28"/>
    <mergeCell ref="B29:B37"/>
    <mergeCell ref="A29:A37"/>
    <mergeCell ref="A4:A13"/>
    <mergeCell ref="K40:AC40"/>
    <mergeCell ref="J4:R4"/>
    <mergeCell ref="J9:AA9"/>
    <mergeCell ref="U4:X4"/>
    <mergeCell ref="Z39:AC39"/>
    <mergeCell ref="A22:A24"/>
    <mergeCell ref="B22:B24"/>
    <mergeCell ref="B25:B26"/>
    <mergeCell ref="A25:A26"/>
    <mergeCell ref="H43:AN43"/>
    <mergeCell ref="J24:Q24"/>
    <mergeCell ref="J33:AC33"/>
    <mergeCell ref="J38:AN38"/>
    <mergeCell ref="T24:AC24"/>
    <mergeCell ref="J29:AC29"/>
    <mergeCell ref="J36:Q36"/>
    <mergeCell ref="AF29:AJ30"/>
    <mergeCell ref="AH35:AK35"/>
    <mergeCell ref="A41:A42"/>
    <mergeCell ref="C7:D7"/>
    <mergeCell ref="C10:D10"/>
    <mergeCell ref="C17:D17"/>
    <mergeCell ref="C34:D34"/>
    <mergeCell ref="C32:D32"/>
    <mergeCell ref="B4:B13"/>
    <mergeCell ref="A14:A21"/>
    <mergeCell ref="B14:B21"/>
    <mergeCell ref="D27:E28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March Plenary&amp;C&amp;A</oddHeader>
    <oddFooter>&amp;L&amp;F&amp;CPage &amp;P</oddFooter>
  </headerFooter>
  <colBreaks count="1" manualBreakCount="1">
    <brk id="40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 Face To Face Events,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802-0306-Schedule</dc:title>
  <dc:subject>IEEE 802</dc:subject>
  <dc:creator>Darcel Moro</dc:creator>
  <cp:keywords/>
  <dc:description/>
  <cp:lastModifiedBy>Darcel Moro</cp:lastModifiedBy>
  <cp:lastPrinted>2006-02-10T23:20:17Z</cp:lastPrinted>
  <dcterms:created xsi:type="dcterms:W3CDTF">2006-02-05T23:01:56Z</dcterms:created>
  <dcterms:modified xsi:type="dcterms:W3CDTF">2006-02-10T23:22:42Z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2139064448</vt:i4>
  </property>
  <property fmtid="{D5CDD505-2E9C-101B-9397-08002B2CF9AE}" pid="4" name="_EmailSubje">
    <vt:lpwstr>March Plenary Schedule</vt:lpwstr>
  </property>
  <property fmtid="{D5CDD505-2E9C-101B-9397-08002B2CF9AE}" pid="5" name="_AuthorEma">
    <vt:lpwstr>darcel@facetoface-events.com</vt:lpwstr>
  </property>
  <property fmtid="{D5CDD505-2E9C-101B-9397-08002B2CF9AE}" pid="6" name="_AuthorEmailDisplayNa">
    <vt:lpwstr>Darcel Moro</vt:lpwstr>
  </property>
</Properties>
</file>