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75" windowWidth="14295" windowHeight="6870" tabRatio="706" activeTab="0"/>
  </bookViews>
  <sheets>
    <sheet name="Overview" sheetId="1" r:id="rId1"/>
    <sheet name="ThMar13" sheetId="2" r:id="rId2"/>
    <sheet name="FrMar14" sheetId="3" r:id="rId3"/>
    <sheet name="SaMar15" sheetId="4" r:id="rId4"/>
    <sheet name="SuMar16" sheetId="5" r:id="rId5"/>
    <sheet name="MoMar17" sheetId="6" r:id="rId6"/>
    <sheet name="TuMar18" sheetId="7" r:id="rId7"/>
    <sheet name="WeMar19" sheetId="8" r:id="rId8"/>
    <sheet name="ThMar20" sheetId="9" r:id="rId9"/>
    <sheet name="FrMar21" sheetId="10" r:id="rId10"/>
    <sheet name="SaMar22" sheetId="11" r:id="rId11"/>
    <sheet name="SuMar23" sheetId="12" r:id="rId12"/>
    <sheet name="MoMar24" sheetId="13" r:id="rId13"/>
  </sheets>
  <definedNames>
    <definedName name="_xlnm._FilterDatabase" localSheetId="0" hidden="1">'Overview'!$A$1:$IT$214</definedName>
    <definedName name="_xlnm.Print_Area" localSheetId="2">'FrMar14'!$A$1:$BD$56</definedName>
    <definedName name="_xlnm.Print_Area" localSheetId="9">'FrMar21'!$A$1:$BD$57</definedName>
    <definedName name="_xlnm.Print_Area" localSheetId="5">'MoMar17'!$A$1:$BD$57</definedName>
    <definedName name="_xlnm.Print_Area" localSheetId="12">'MoMar24'!$A$1:$BD$57</definedName>
    <definedName name="_xlnm.Print_Area" localSheetId="0">'Overview'!$A$1:$I$211</definedName>
    <definedName name="_xlnm.Print_Area" localSheetId="3">'SaMar15'!$A$1:$BD$56</definedName>
    <definedName name="_xlnm.Print_Area" localSheetId="10">'SaMar22'!$A$1:$BD$57</definedName>
    <definedName name="_xlnm.Print_Area" localSheetId="4">'SuMar16'!$A$1:$BD$57</definedName>
    <definedName name="_xlnm.Print_Area" localSheetId="11">'SuMar23'!$A$1:$BD$57</definedName>
    <definedName name="_xlnm.Print_Area" localSheetId="1">'ThMar13'!$A$1:$BD$56</definedName>
    <definedName name="_xlnm.Print_Area" localSheetId="8">'ThMar20'!$A$1:$BD$57</definedName>
    <definedName name="_xlnm.Print_Area" localSheetId="6">'TuMar18'!$A$1:$BD$57</definedName>
    <definedName name="_xlnm.Print_Area" localSheetId="7">'WeMar19'!$A$1:$BD$57</definedName>
    <definedName name="_xlnm.Print_Titles" localSheetId="2">'FrMar14'!$A:$G</definedName>
    <definedName name="_xlnm.Print_Titles" localSheetId="9">'FrMar21'!$A:$G</definedName>
    <definedName name="_xlnm.Print_Titles" localSheetId="5">'MoMar17'!$A:$G</definedName>
    <definedName name="_xlnm.Print_Titles" localSheetId="12">'MoMar24'!$A:$G</definedName>
    <definedName name="_xlnm.Print_Titles" localSheetId="0">'Overview'!$1:$1</definedName>
    <definedName name="_xlnm.Print_Titles" localSheetId="3">'SaMar15'!$A:$G</definedName>
    <definedName name="_xlnm.Print_Titles" localSheetId="10">'SaMar22'!$A:$G</definedName>
    <definedName name="_xlnm.Print_Titles" localSheetId="4">'SuMar16'!$A:$G</definedName>
    <definedName name="_xlnm.Print_Titles" localSheetId="11">'SuMar23'!$A:$G</definedName>
    <definedName name="_xlnm.Print_Titles" localSheetId="1">'ThMar13'!$A:$G</definedName>
    <definedName name="_xlnm.Print_Titles" localSheetId="8">'ThMar20'!$A:$G</definedName>
    <definedName name="_xlnm.Print_Titles" localSheetId="6">'TuMar18'!$A:$G</definedName>
    <definedName name="_xlnm.Print_Titles" localSheetId="7">'WeMar19'!$A:$G</definedName>
  </definedNames>
  <calcPr fullCalcOnLoad="1"/>
</workbook>
</file>

<file path=xl/sharedStrings.xml><?xml version="1.0" encoding="utf-8"?>
<sst xmlns="http://schemas.openxmlformats.org/spreadsheetml/2006/main" count="2162" uniqueCount="263">
  <si>
    <t>Day</t>
  </si>
  <si>
    <t>Grp</t>
  </si>
  <si>
    <t>Meeting</t>
  </si>
  <si>
    <t>Set Up</t>
  </si>
  <si>
    <t>Set</t>
  </si>
  <si>
    <t>Request</t>
  </si>
  <si>
    <t>Room</t>
  </si>
  <si>
    <t>Special</t>
  </si>
  <si>
    <t>802.0</t>
  </si>
  <si>
    <t>Executive Sub-Committee Mtgs</t>
  </si>
  <si>
    <t>XC</t>
  </si>
  <si>
    <t>802.3</t>
  </si>
  <si>
    <t>Boardroom</t>
  </si>
  <si>
    <t>LMSC P&amp;P Review</t>
  </si>
  <si>
    <t>WG CAC</t>
  </si>
  <si>
    <t>AC Meeting</t>
  </si>
  <si>
    <t>Executive Committee</t>
  </si>
  <si>
    <t xml:space="preserve">IEEE 802 Opening Plenary </t>
  </si>
  <si>
    <t>WG Opening Plenary</t>
  </si>
  <si>
    <t>Riser</t>
  </si>
  <si>
    <t>SR+HT3+TM+FM+LCD+XV</t>
  </si>
  <si>
    <t>802.21</t>
  </si>
  <si>
    <t>RR TAG</t>
  </si>
  <si>
    <t>RPR</t>
  </si>
  <si>
    <t>TG3c</t>
  </si>
  <si>
    <t>WNG SG</t>
  </si>
  <si>
    <t>Tutorial #1</t>
  </si>
  <si>
    <t>802.11</t>
  </si>
  <si>
    <t>Editors Meeting</t>
  </si>
  <si>
    <t>TG5</t>
  </si>
  <si>
    <t>802.19</t>
  </si>
  <si>
    <t>BR</t>
  </si>
  <si>
    <t>SR+HT+FC+LCD</t>
  </si>
  <si>
    <t>WG Mid-Session Plenary</t>
  </si>
  <si>
    <t>WG Meeting</t>
  </si>
  <si>
    <t>Social Reception</t>
  </si>
  <si>
    <t>REC</t>
  </si>
  <si>
    <t>CSMA/CD WG Closing Plenary</t>
  </si>
  <si>
    <t>WG Closing Plenary</t>
  </si>
  <si>
    <t>Special Set</t>
  </si>
  <si>
    <t>Key:</t>
  </si>
  <si>
    <t>DA</t>
  </si>
  <si>
    <t>Digital Amplifier</t>
  </si>
  <si>
    <t>FC</t>
  </si>
  <si>
    <t>Flip Chart</t>
  </si>
  <si>
    <t>FM</t>
  </si>
  <si>
    <t>Floor Microphone - for audience</t>
  </si>
  <si>
    <t>HT</t>
  </si>
  <si>
    <t>All meetings with HT must have a VGA cable long enough to reach from the projector to the HT.</t>
  </si>
  <si>
    <t>LCD</t>
  </si>
  <si>
    <t>LCD projector + screen</t>
  </si>
  <si>
    <t>OH</t>
  </si>
  <si>
    <t>Overhead projector + screen</t>
  </si>
  <si>
    <t>PD</t>
  </si>
  <si>
    <t xml:space="preserve">Podium </t>
  </si>
  <si>
    <t>PM</t>
  </si>
  <si>
    <t>Podium Microphone</t>
  </si>
  <si>
    <t>SB</t>
  </si>
  <si>
    <t>Switch Box</t>
  </si>
  <si>
    <t>SP</t>
  </si>
  <si>
    <t>phone line for speaker phone (no phone required)</t>
  </si>
  <si>
    <t>SR</t>
  </si>
  <si>
    <t>Schoolroom</t>
  </si>
  <si>
    <t>TM</t>
  </si>
  <si>
    <t>Table Microphone (Microphone on Head Table with long cord)</t>
  </si>
  <si>
    <t>Extra Chairs</t>
  </si>
  <si>
    <t>XV</t>
  </si>
  <si>
    <t>VGA cable from projector to Head Table</t>
  </si>
  <si>
    <t>WNG</t>
  </si>
  <si>
    <t>Maintenance</t>
  </si>
  <si>
    <t>Media Independent Handover Services</t>
  </si>
  <si>
    <t>SR+HT+TM+FM+FC+LCD</t>
  </si>
  <si>
    <t>SR+HT4+TM+FM+LCD+XV</t>
  </si>
  <si>
    <t>SR+HT+TM+LCD+XV</t>
  </si>
  <si>
    <t>SR+HT+LCD+XV</t>
  </si>
  <si>
    <t>at (DTE Power Enhancements)</t>
  </si>
  <si>
    <t>Newcomer Training</t>
  </si>
  <si>
    <t>A</t>
  </si>
  <si>
    <t>B</t>
  </si>
  <si>
    <t>US20+LCD+XV+10XC</t>
  </si>
  <si>
    <t>Hotel:</t>
  </si>
  <si>
    <t>AV</t>
  </si>
  <si>
    <t>Mtg Room</t>
  </si>
  <si>
    <t>Capacity</t>
  </si>
  <si>
    <t>Style</t>
  </si>
  <si>
    <t>LCD #</t>
  </si>
  <si>
    <t>Notes</t>
  </si>
  <si>
    <t>Head Table</t>
  </si>
  <si>
    <t>Screens</t>
  </si>
  <si>
    <t>Microphones</t>
  </si>
  <si>
    <t>Mixer</t>
  </si>
  <si>
    <t>D.A.</t>
  </si>
  <si>
    <t># of Power Strips</t>
  </si>
  <si>
    <t>6X6</t>
  </si>
  <si>
    <t>8X8</t>
  </si>
  <si>
    <t>10X10</t>
  </si>
  <si>
    <t>Table</t>
  </si>
  <si>
    <t>Floor</t>
  </si>
  <si>
    <t>Podium</t>
  </si>
  <si>
    <t>US</t>
  </si>
  <si>
    <t>IEEE 802 Office - 24 hr Secure Hold</t>
  </si>
  <si>
    <t>C</t>
  </si>
  <si>
    <t>D</t>
  </si>
  <si>
    <t>F</t>
  </si>
  <si>
    <t>G</t>
  </si>
  <si>
    <t>H</t>
  </si>
  <si>
    <t>SR+HT4+TM+PD+PM+2FM+SB+LCD+XV</t>
  </si>
  <si>
    <t>BR+LCD+XV</t>
  </si>
  <si>
    <t>Tutorial #2</t>
  </si>
  <si>
    <t>Tutorial #3</t>
  </si>
  <si>
    <t>E</t>
  </si>
  <si>
    <t>I</t>
  </si>
  <si>
    <t>Wireless Coexistence TAG</t>
  </si>
  <si>
    <t xml:space="preserve">Relay  </t>
  </si>
  <si>
    <t>SR+HT4+TM+PD+PM+2FM+LCD+SB+XV</t>
  </si>
  <si>
    <t>802.11/.15/.18/.19/.21/.22</t>
  </si>
  <si>
    <t>Phone line</t>
  </si>
  <si>
    <t>Totals</t>
  </si>
  <si>
    <t>Wireless Mobility</t>
  </si>
  <si>
    <t>802 SEC</t>
  </si>
  <si>
    <t>ar (Rate Management)</t>
  </si>
  <si>
    <t xml:space="preserve"> </t>
  </si>
  <si>
    <t>CAC Meeting</t>
  </si>
  <si>
    <t>Grand Sierra E</t>
  </si>
  <si>
    <t>Caribbean IV</t>
  </si>
  <si>
    <t>Caribbean V</t>
  </si>
  <si>
    <t>Caribbean III</t>
  </si>
  <si>
    <t>Grand Sierra B</t>
  </si>
  <si>
    <t>Grand Sierra C</t>
  </si>
  <si>
    <t>Grand Sierra A</t>
  </si>
  <si>
    <t>Curacao 1&amp;2</t>
  </si>
  <si>
    <t>Hibiscus</t>
  </si>
  <si>
    <t>Regents Boardroom</t>
  </si>
  <si>
    <t>Governors Boardroom</t>
  </si>
  <si>
    <t>Track #1 Interworking</t>
  </si>
  <si>
    <t>Track #2 AV Bridging</t>
  </si>
  <si>
    <t>Track #4 Security</t>
  </si>
  <si>
    <t>Track #1 Interworking (am) Plenary (pm)</t>
  </si>
  <si>
    <t>IMT Advance</t>
  </si>
  <si>
    <t>Start Time</t>
  </si>
  <si>
    <t>End Time</t>
  </si>
  <si>
    <t>BR+LCD</t>
  </si>
  <si>
    <t>TG4d</t>
  </si>
  <si>
    <t>License-Exempt</t>
  </si>
  <si>
    <t>ITU Liaison Group</t>
  </si>
  <si>
    <t>TGm</t>
  </si>
  <si>
    <t>Joint Wireless Leadership Meeting</t>
  </si>
  <si>
    <t>Caribe Royale Orlando</t>
  </si>
  <si>
    <t>Grand Sierra Ballroom</t>
  </si>
  <si>
    <t>Antigua</t>
  </si>
  <si>
    <t>Bonaire</t>
  </si>
  <si>
    <t>Curacao</t>
  </si>
  <si>
    <t>Governors</t>
  </si>
  <si>
    <t>Regents</t>
  </si>
  <si>
    <t>Caribbean Ballroom</t>
  </si>
  <si>
    <t>II</t>
  </si>
  <si>
    <t>III</t>
  </si>
  <si>
    <t>IV</t>
  </si>
  <si>
    <t>V</t>
  </si>
  <si>
    <t>VI</t>
  </si>
  <si>
    <t>VII</t>
  </si>
  <si>
    <t>Boca Rooms</t>
  </si>
  <si>
    <t>VIII</t>
  </si>
  <si>
    <t>Grand Sierra Registration Desk</t>
  </si>
  <si>
    <t>Royal Palms Registration Desk</t>
  </si>
  <si>
    <t>Grand Sierra D</t>
  </si>
  <si>
    <t>Grand Sierra DE</t>
  </si>
  <si>
    <t>SR+(2)HT3+2TM+FM+LCD+XV+SB</t>
  </si>
  <si>
    <t>Caribbean I</t>
  </si>
  <si>
    <t>Caribbean II</t>
  </si>
  <si>
    <t>Grand Sierra F</t>
  </si>
  <si>
    <t>Bonaire 5&amp;6</t>
  </si>
  <si>
    <t>SR+HT4+TM+PD+PM+FM+LCD+SB+XV</t>
  </si>
  <si>
    <t>BR+SP+LCD</t>
  </si>
  <si>
    <t>Pavilion</t>
  </si>
  <si>
    <t>Red Zone - Secure Area</t>
  </si>
  <si>
    <t>Caribbean Registration Desk</t>
  </si>
  <si>
    <t>Grand Sierra Meeting Planners Office - South &amp; North</t>
  </si>
  <si>
    <t>Caribbean Meeting Planners Office</t>
  </si>
  <si>
    <t>Royal Palms Meeting Planners Office</t>
  </si>
  <si>
    <t>House</t>
  </si>
  <si>
    <t>SR+HT22+11TM+PD+PM+2FM+2LCD+SB+DA+XV</t>
  </si>
  <si>
    <t>22US+100SR+11TM+FM+2LCD</t>
  </si>
  <si>
    <t>Pre-Meeting #1 (Interworking)</t>
  </si>
  <si>
    <t>Track #3 Data Center Bridging</t>
  </si>
  <si>
    <t>SR+HT+TM+FC+LCD</t>
  </si>
  <si>
    <t>Track #2 AV Bridging (Joint with 802.11 VTSG)</t>
  </si>
  <si>
    <t>ba (HSE)</t>
  </si>
  <si>
    <t>av (10G EPON)</t>
  </si>
  <si>
    <t>az (EEE)</t>
  </si>
  <si>
    <t>SR+HT+TM+FM+2LCD+XV</t>
  </si>
  <si>
    <t>ba (HSE) Break Out</t>
  </si>
  <si>
    <t>WG</t>
  </si>
  <si>
    <t>SG RFID</t>
  </si>
  <si>
    <t>TG4c</t>
  </si>
  <si>
    <t>TG4e</t>
  </si>
  <si>
    <t>IGVLC</t>
  </si>
  <si>
    <t>TG6</t>
  </si>
  <si>
    <t>IGTHZ</t>
  </si>
  <si>
    <t>SGRFID</t>
  </si>
  <si>
    <t>TGp</t>
  </si>
  <si>
    <t>TGw</t>
  </si>
  <si>
    <t>IMT AHC</t>
  </si>
  <si>
    <t>TGt</t>
  </si>
  <si>
    <t>TGs</t>
  </si>
  <si>
    <t>TGn</t>
  </si>
  <si>
    <t>TGr</t>
  </si>
  <si>
    <t>TGy</t>
  </si>
  <si>
    <t>TGv</t>
  </si>
  <si>
    <t>TGz</t>
  </si>
  <si>
    <t>TGmb</t>
  </si>
  <si>
    <t>VHT SG</t>
  </si>
  <si>
    <t>TGk</t>
  </si>
  <si>
    <t>TGu</t>
  </si>
  <si>
    <t>VTS SG</t>
  </si>
  <si>
    <t>TG 1</t>
  </si>
  <si>
    <t>SR+HT3+TM+FM+LCD+SB+PD+XV</t>
  </si>
  <si>
    <t>Visible Light Communications (VLC)</t>
  </si>
  <si>
    <t>How To Log Your 802 Meeting Attendance Using The NEW Attendance-Data-Gathering Tool.</t>
  </si>
  <si>
    <t>IEEE Education, Mentoring and Support:  Update on Changes to IEEE-SA Policies and Procedures</t>
  </si>
  <si>
    <t>Tutorial #4</t>
  </si>
  <si>
    <t>Headtable for 2 (HT4 means Headtable for 4)</t>
  </si>
  <si>
    <t>Pre-Meeting #2 (AVB)</t>
  </si>
  <si>
    <t>Opening Plenary</t>
  </si>
  <si>
    <t>CSMA/CD WG Opening Plenary</t>
  </si>
  <si>
    <t>CaribbeanVII</t>
  </si>
  <si>
    <t>Boca II</t>
  </si>
  <si>
    <t>Caribbean III-IV</t>
  </si>
  <si>
    <t>SR+HT4+TM+FM+LCD+SB+XV</t>
  </si>
  <si>
    <t>Boca I</t>
  </si>
  <si>
    <t>Grand Sierra I</t>
  </si>
  <si>
    <t>Antigua 3&amp;4</t>
  </si>
  <si>
    <t>Bonaire 3</t>
  </si>
  <si>
    <t>Bonaire 4</t>
  </si>
  <si>
    <t>Bonaire 2</t>
  </si>
  <si>
    <t>Bonaire 1</t>
  </si>
  <si>
    <t>Caribbean VI</t>
  </si>
  <si>
    <t>Boca III-IV</t>
  </si>
  <si>
    <t>Grand Sierra H</t>
  </si>
  <si>
    <t>Grand Sierra G</t>
  </si>
  <si>
    <t>Caribbean I&amp;II</t>
  </si>
  <si>
    <t>IEEE 802 Network/Storage ~ 24 hour secure hold</t>
  </si>
  <si>
    <t>Bonaire 7</t>
  </si>
  <si>
    <t>Bonaire 8</t>
  </si>
  <si>
    <t>Boca V</t>
  </si>
  <si>
    <t>Boca VI</t>
  </si>
  <si>
    <t>RIser</t>
  </si>
  <si>
    <t>Security Signalling During Handovers</t>
  </si>
  <si>
    <t>10 XC</t>
  </si>
  <si>
    <t>Other</t>
  </si>
  <si>
    <t>WH Board</t>
  </si>
  <si>
    <t>2 Cork Boards</t>
  </si>
  <si>
    <t>Storage</t>
  </si>
  <si>
    <t xml:space="preserve">Grand Sierra Meeting Planners Office - South </t>
  </si>
  <si>
    <t>Set up</t>
  </si>
  <si>
    <t>Meeting Concierge and Onsite Registration</t>
  </si>
  <si>
    <t>Pre-Registration</t>
  </si>
  <si>
    <t>Network Help Desk</t>
  </si>
  <si>
    <t>802 Exec</t>
  </si>
  <si>
    <t>Jt. Wireless</t>
  </si>
  <si>
    <t>Set changes at 10:30</t>
  </si>
  <si>
    <t xml:space="preserve">Room splits </t>
  </si>
  <si>
    <t>SR+HT4+TM+PD+PM+2FM+2LCD+SB+XV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</si>
</sst>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/d/yy;@"/>
    <numFmt numFmtId="178" formatCode="dddd"/>
    <numFmt numFmtId="179" formatCode="[$-409]h:mm:ss\ AM/PM"/>
    <numFmt numFmtId="180" formatCode="h:mm;@"/>
    <numFmt numFmtId="181" formatCode="0.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thick">
        <color indexed="10"/>
      </top>
      <bottom style="thin"/>
    </border>
    <border>
      <left>
        <color indexed="63"/>
      </left>
      <right>
        <color indexed="63"/>
      </right>
      <top style="thick">
        <color indexed="10"/>
      </top>
      <bottom style="thin"/>
    </border>
    <border>
      <left>
        <color indexed="63"/>
      </left>
      <right style="thin"/>
      <top style="thick">
        <color indexed="10"/>
      </top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0" fillId="0" borderId="1" xfId="0" applyFont="1" applyFill="1" applyBorder="1" applyAlignment="1">
      <alignment vertical="top"/>
    </xf>
    <xf numFmtId="49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2" borderId="4" xfId="0" applyFont="1" applyFill="1" applyBorder="1" applyAlignment="1">
      <alignment horizontal="left"/>
    </xf>
    <xf numFmtId="0" fontId="0" fillId="2" borderId="4" xfId="0" applyFill="1" applyBorder="1" applyAlignment="1">
      <alignment wrapText="1" shrinkToFi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center" vertical="top" wrapText="1"/>
    </xf>
    <xf numFmtId="0" fontId="0" fillId="0" borderId="3" xfId="0" applyFill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" xfId="0" applyBorder="1" applyAlignment="1">
      <alignment vertical="top"/>
    </xf>
    <xf numFmtId="0" fontId="4" fillId="2" borderId="10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 vertic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2" borderId="14" xfId="0" applyFill="1" applyBorder="1" applyAlignment="1">
      <alignment wrapText="1" shrinkToFit="1"/>
    </xf>
    <xf numFmtId="0" fontId="0" fillId="0" borderId="15" xfId="0" applyBorder="1" applyAlignment="1">
      <alignment horizontal="center" vertical="center" textRotation="90"/>
    </xf>
    <xf numFmtId="0" fontId="0" fillId="2" borderId="16" xfId="0" applyFill="1" applyBorder="1" applyAlignment="1">
      <alignment horizontal="center" textRotation="90" wrapText="1" shrinkToFit="1"/>
    </xf>
    <xf numFmtId="0" fontId="0" fillId="2" borderId="10" xfId="0" applyFill="1" applyBorder="1" applyAlignment="1">
      <alignment wrapText="1" shrinkToFit="1"/>
    </xf>
    <xf numFmtId="0" fontId="4" fillId="2" borderId="11" xfId="0" applyFont="1" applyFill="1" applyBorder="1" applyAlignment="1">
      <alignment horizontal="center" vertical="center" textRotation="90"/>
    </xf>
    <xf numFmtId="0" fontId="0" fillId="2" borderId="17" xfId="0" applyFill="1" applyBorder="1" applyAlignment="1">
      <alignment horizontal="center" textRotation="90" wrapText="1" shrinkToFit="1"/>
    </xf>
    <xf numFmtId="0" fontId="0" fillId="0" borderId="18" xfId="0" applyBorder="1" applyAlignment="1">
      <alignment vertical="top"/>
    </xf>
    <xf numFmtId="0" fontId="2" fillId="0" borderId="13" xfId="0" applyFont="1" applyBorder="1" applyAlignment="1">
      <alignment vertical="top"/>
    </xf>
    <xf numFmtId="0" fontId="0" fillId="2" borderId="11" xfId="0" applyFill="1" applyBorder="1" applyAlignment="1">
      <alignment horizontal="left" wrapText="1" shrinkToFit="1"/>
    </xf>
    <xf numFmtId="0" fontId="0" fillId="0" borderId="2" xfId="0" applyBorder="1" applyAlignment="1">
      <alignment horizontal="left" vertical="center" textRotation="90"/>
    </xf>
    <xf numFmtId="0" fontId="0" fillId="0" borderId="1" xfId="0" applyBorder="1" applyAlignment="1">
      <alignment horizontal="left" vertical="top"/>
    </xf>
    <xf numFmtId="0" fontId="2" fillId="2" borderId="4" xfId="0" applyFont="1" applyFill="1" applyBorder="1" applyAlignment="1">
      <alignment wrapText="1" shrinkToFit="1"/>
    </xf>
    <xf numFmtId="1" fontId="0" fillId="0" borderId="5" xfId="0" applyNumberFormat="1" applyBorder="1" applyAlignment="1">
      <alignment vertical="top"/>
    </xf>
    <xf numFmtId="1" fontId="0" fillId="0" borderId="1" xfId="0" applyNumberForma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19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0" xfId="0" applyFill="1" applyAlignment="1">
      <alignment/>
    </xf>
    <xf numFmtId="49" fontId="0" fillId="0" borderId="5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/>
    </xf>
    <xf numFmtId="0" fontId="2" fillId="5" borderId="1" xfId="0" applyFont="1" applyFill="1" applyBorder="1" applyAlignment="1">
      <alignment horizontal="center" vertical="center" textRotation="90"/>
    </xf>
    <xf numFmtId="0" fontId="2" fillId="5" borderId="1" xfId="0" applyFont="1" applyFill="1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1" fontId="0" fillId="0" borderId="1" xfId="0" applyNumberFormat="1" applyFill="1" applyBorder="1" applyAlignment="1">
      <alignment vertical="top"/>
    </xf>
    <xf numFmtId="0" fontId="2" fillId="6" borderId="1" xfId="0" applyFont="1" applyFill="1" applyBorder="1" applyAlignment="1">
      <alignment vertical="top"/>
    </xf>
    <xf numFmtId="2" fontId="0" fillId="0" borderId="1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vertical="top"/>
    </xf>
    <xf numFmtId="0" fontId="2" fillId="6" borderId="1" xfId="0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center" textRotation="90"/>
    </xf>
    <xf numFmtId="178" fontId="0" fillId="0" borderId="1" xfId="0" applyNumberFormat="1" applyFont="1" applyFill="1" applyBorder="1" applyAlignment="1">
      <alignment vertical="top"/>
    </xf>
    <xf numFmtId="178" fontId="1" fillId="0" borderId="2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horizontal="right" vertical="top"/>
    </xf>
    <xf numFmtId="20" fontId="0" fillId="0" borderId="1" xfId="0" applyNumberFormat="1" applyFont="1" applyFill="1" applyBorder="1" applyAlignment="1">
      <alignment horizontal="right" vertical="top"/>
    </xf>
    <xf numFmtId="0" fontId="2" fillId="5" borderId="5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1" xfId="0" applyFont="1" applyFill="1" applyBorder="1" applyAlignment="1">
      <alignment vertical="top"/>
    </xf>
    <xf numFmtId="0" fontId="2" fillId="2" borderId="1" xfId="0" applyFont="1" applyFill="1" applyBorder="1" applyAlignment="1">
      <alignment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 textRotation="90"/>
    </xf>
    <xf numFmtId="0" fontId="2" fillId="7" borderId="1" xfId="0" applyFont="1" applyFill="1" applyBorder="1" applyAlignment="1">
      <alignment/>
    </xf>
    <xf numFmtId="0" fontId="2" fillId="7" borderId="1" xfId="0" applyFont="1" applyFill="1" applyBorder="1" applyAlignment="1">
      <alignment vertical="top"/>
    </xf>
    <xf numFmtId="0" fontId="2" fillId="8" borderId="1" xfId="0" applyFont="1" applyFill="1" applyBorder="1" applyAlignment="1">
      <alignment horizontal="center" vertical="center" textRotation="90"/>
    </xf>
    <xf numFmtId="0" fontId="2" fillId="8" borderId="1" xfId="0" applyFont="1" applyFill="1" applyBorder="1" applyAlignment="1">
      <alignment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textRotation="90"/>
    </xf>
    <xf numFmtId="0" fontId="2" fillId="9" borderId="1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/>
    </xf>
    <xf numFmtId="0" fontId="2" fillId="0" borderId="9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4" xfId="0" applyBorder="1" applyAlignment="1">
      <alignment vertical="top"/>
    </xf>
    <xf numFmtId="0" fontId="7" fillId="0" borderId="3" xfId="0" applyFont="1" applyBorder="1" applyAlignment="1">
      <alignment vertical="top" wrapText="1"/>
    </xf>
    <xf numFmtId="0" fontId="0" fillId="0" borderId="16" xfId="0" applyFill="1" applyBorder="1" applyAlignment="1">
      <alignment vertical="top"/>
    </xf>
    <xf numFmtId="0" fontId="2" fillId="0" borderId="9" xfId="0" applyFont="1" applyBorder="1" applyAlignment="1">
      <alignment vertical="top" wrapText="1"/>
    </xf>
    <xf numFmtId="180" fontId="0" fillId="10" borderId="20" xfId="0" applyNumberFormat="1" applyFill="1" applyBorder="1" applyAlignment="1">
      <alignment horizontal="center"/>
    </xf>
    <xf numFmtId="180" fontId="0" fillId="10" borderId="21" xfId="0" applyNumberFormat="1" applyFill="1" applyBorder="1" applyAlignment="1">
      <alignment horizontal="center"/>
    </xf>
    <xf numFmtId="180" fontId="0" fillId="10" borderId="22" xfId="0" applyNumberFormat="1" applyFill="1" applyBorder="1" applyAlignment="1">
      <alignment horizontal="center"/>
    </xf>
    <xf numFmtId="180" fontId="0" fillId="10" borderId="21" xfId="0" applyNumberFormat="1" applyFill="1" applyBorder="1" applyAlignment="1">
      <alignment horizontal="center" wrapText="1"/>
    </xf>
    <xf numFmtId="180" fontId="0" fillId="10" borderId="23" xfId="0" applyNumberFormat="1" applyFill="1" applyBorder="1" applyAlignment="1">
      <alignment horizontal="center" textRotation="90"/>
    </xf>
    <xf numFmtId="180" fontId="0" fillId="10" borderId="21" xfId="0" applyNumberFormat="1" applyFill="1" applyBorder="1" applyAlignment="1">
      <alignment horizontal="center" textRotation="90"/>
    </xf>
    <xf numFmtId="180" fontId="0" fillId="10" borderId="22" xfId="0" applyNumberFormat="1" applyFill="1" applyBorder="1" applyAlignment="1">
      <alignment horizontal="center" textRotation="90"/>
    </xf>
    <xf numFmtId="180" fontId="0" fillId="10" borderId="23" xfId="0" applyNumberFormat="1" applyFill="1" applyBorder="1" applyAlignment="1">
      <alignment horizontal="center"/>
    </xf>
    <xf numFmtId="180" fontId="0" fillId="10" borderId="3" xfId="0" applyNumberFormat="1" applyFill="1" applyBorder="1" applyAlignment="1">
      <alignment horizontal="center"/>
    </xf>
    <xf numFmtId="180" fontId="0" fillId="10" borderId="1" xfId="0" applyNumberFormat="1" applyFill="1" applyBorder="1" applyAlignment="1">
      <alignment horizontal="center"/>
    </xf>
    <xf numFmtId="180" fontId="2" fillId="10" borderId="24" xfId="0" applyNumberFormat="1" applyFont="1" applyFill="1" applyBorder="1" applyAlignment="1">
      <alignment horizontal="center" wrapText="1"/>
    </xf>
    <xf numFmtId="0" fontId="0" fillId="0" borderId="25" xfId="0" applyBorder="1" applyAlignment="1">
      <alignment vertical="top"/>
    </xf>
    <xf numFmtId="0" fontId="0" fillId="0" borderId="5" xfId="0" applyFill="1" applyBorder="1" applyAlignment="1">
      <alignment horizontal="left" vertical="top"/>
    </xf>
    <xf numFmtId="0" fontId="2" fillId="5" borderId="5" xfId="0" applyFont="1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2" borderId="14" xfId="0" applyFill="1" applyBorder="1" applyAlignment="1">
      <alignment horizontal="center" textRotation="90" wrapText="1" shrinkToFit="1"/>
    </xf>
    <xf numFmtId="180" fontId="0" fillId="10" borderId="26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0" fontId="2" fillId="0" borderId="25" xfId="0" applyFont="1" applyBorder="1" applyAlignment="1">
      <alignment vertical="top" wrapText="1"/>
    </xf>
    <xf numFmtId="0" fontId="0" fillId="2" borderId="27" xfId="0" applyFill="1" applyBorder="1" applyAlignment="1">
      <alignment horizontal="center" textRotation="90" wrapText="1" shrinkToFit="1"/>
    </xf>
    <xf numFmtId="180" fontId="0" fillId="10" borderId="20" xfId="0" applyNumberFormat="1" applyFill="1" applyBorder="1" applyAlignment="1">
      <alignment horizontal="center" textRotation="90"/>
    </xf>
    <xf numFmtId="0" fontId="0" fillId="0" borderId="28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2" xfId="0" applyFill="1" applyBorder="1" applyAlignment="1">
      <alignment horizontal="left" vertical="top"/>
    </xf>
    <xf numFmtId="0" fontId="2" fillId="0" borderId="3" xfId="0" applyFont="1" applyBorder="1" applyAlignment="1">
      <alignment vertical="top" wrapText="1"/>
    </xf>
    <xf numFmtId="178" fontId="0" fillId="7" borderId="1" xfId="0" applyNumberFormat="1" applyFont="1" applyFill="1" applyBorder="1" applyAlignment="1">
      <alignment vertical="top"/>
    </xf>
    <xf numFmtId="0" fontId="0" fillId="7" borderId="1" xfId="0" applyFont="1" applyFill="1" applyBorder="1" applyAlignment="1">
      <alignment horizontal="left" vertical="top"/>
    </xf>
    <xf numFmtId="0" fontId="0" fillId="7" borderId="1" xfId="0" applyFont="1" applyFill="1" applyBorder="1" applyAlignment="1">
      <alignment vertical="top"/>
    </xf>
    <xf numFmtId="0" fontId="0" fillId="7" borderId="1" xfId="0" applyFont="1" applyFill="1" applyBorder="1" applyAlignment="1">
      <alignment horizontal="center" vertical="top"/>
    </xf>
    <xf numFmtId="0" fontId="0" fillId="7" borderId="0" xfId="0" applyFill="1" applyAlignment="1">
      <alignment/>
    </xf>
    <xf numFmtId="49" fontId="0" fillId="7" borderId="1" xfId="0" applyNumberFormat="1" applyFont="1" applyFill="1" applyBorder="1" applyAlignment="1">
      <alignment horizontal="left" vertical="top"/>
    </xf>
    <xf numFmtId="0" fontId="0" fillId="7" borderId="0" xfId="0" applyFont="1" applyFill="1" applyAlignment="1">
      <alignment/>
    </xf>
    <xf numFmtId="0" fontId="0" fillId="7" borderId="0" xfId="0" applyFont="1" applyFill="1" applyBorder="1" applyAlignment="1">
      <alignment vertical="top"/>
    </xf>
    <xf numFmtId="0" fontId="0" fillId="7" borderId="1" xfId="0" applyFont="1" applyFill="1" applyBorder="1" applyAlignment="1">
      <alignment horizontal="right" vertical="top"/>
    </xf>
    <xf numFmtId="0" fontId="0" fillId="0" borderId="5" xfId="0" applyFont="1" applyFill="1" applyBorder="1" applyAlignment="1">
      <alignment horizontal="center" vertical="top"/>
    </xf>
    <xf numFmtId="20" fontId="0" fillId="0" borderId="5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20" fontId="0" fillId="0" borderId="1" xfId="0" applyNumberFormat="1" applyFont="1" applyFill="1" applyBorder="1" applyAlignment="1">
      <alignment vertical="top"/>
    </xf>
    <xf numFmtId="49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right" vertical="top"/>
    </xf>
    <xf numFmtId="178" fontId="1" fillId="0" borderId="1" xfId="0" applyNumberFormat="1" applyFont="1" applyFill="1" applyBorder="1" applyAlignment="1">
      <alignment vertical="top"/>
    </xf>
    <xf numFmtId="0" fontId="0" fillId="0" borderId="19" xfId="0" applyBorder="1" applyAlignment="1">
      <alignment vertical="top"/>
    </xf>
    <xf numFmtId="178" fontId="0" fillId="0" borderId="5" xfId="0" applyNumberFormat="1" applyFont="1" applyFill="1" applyBorder="1" applyAlignment="1">
      <alignment vertical="top"/>
    </xf>
    <xf numFmtId="180" fontId="0" fillId="10" borderId="5" xfId="0" applyNumberFormat="1" applyFill="1" applyBorder="1" applyAlignment="1">
      <alignment horizontal="center" wrapText="1"/>
    </xf>
    <xf numFmtId="0" fontId="0" fillId="0" borderId="1" xfId="0" applyFill="1" applyBorder="1" applyAlignment="1">
      <alignment wrapText="1" shrinkToFit="1"/>
    </xf>
    <xf numFmtId="0" fontId="0" fillId="0" borderId="9" xfId="0" applyFill="1" applyBorder="1" applyAlignment="1">
      <alignment horizontal="center" vertical="top"/>
    </xf>
    <xf numFmtId="0" fontId="0" fillId="0" borderId="27" xfId="0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18" xfId="0" applyFill="1" applyBorder="1" applyAlignment="1">
      <alignment vertical="top"/>
    </xf>
    <xf numFmtId="0" fontId="0" fillId="0" borderId="9" xfId="0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0" borderId="12" xfId="0" applyFont="1" applyFill="1" applyBorder="1" applyAlignment="1">
      <alignment vertical="top"/>
    </xf>
    <xf numFmtId="0" fontId="2" fillId="2" borderId="16" xfId="0" applyFont="1" applyFill="1" applyBorder="1" applyAlignment="1">
      <alignment wrapText="1" shrinkToFit="1"/>
    </xf>
    <xf numFmtId="0" fontId="0" fillId="0" borderId="29" xfId="0" applyBorder="1" applyAlignment="1">
      <alignment/>
    </xf>
    <xf numFmtId="0" fontId="2" fillId="0" borderId="19" xfId="0" applyFont="1" applyBorder="1" applyAlignment="1">
      <alignment vertical="top" wrapText="1"/>
    </xf>
    <xf numFmtId="0" fontId="0" fillId="2" borderId="30" xfId="0" applyFill="1" applyBorder="1" applyAlignment="1">
      <alignment wrapText="1" shrinkToFit="1"/>
    </xf>
    <xf numFmtId="0" fontId="0" fillId="0" borderId="13" xfId="0" applyFill="1" applyBorder="1" applyAlignment="1">
      <alignment horizontal="center" vertical="top"/>
    </xf>
    <xf numFmtId="0" fontId="0" fillId="0" borderId="13" xfId="0" applyBorder="1" applyAlignment="1">
      <alignment horizontal="left" vertical="top"/>
    </xf>
    <xf numFmtId="0" fontId="2" fillId="0" borderId="28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6" xfId="0" applyBorder="1" applyAlignment="1">
      <alignment/>
    </xf>
    <xf numFmtId="0" fontId="0" fillId="11" borderId="31" xfId="0" applyFill="1" applyBorder="1" applyAlignment="1">
      <alignment vertical="top"/>
    </xf>
    <xf numFmtId="0" fontId="0" fillId="11" borderId="32" xfId="0" applyFill="1" applyBorder="1" applyAlignment="1">
      <alignment vertical="top"/>
    </xf>
    <xf numFmtId="0" fontId="0" fillId="11" borderId="33" xfId="0" applyFill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11" borderId="35" xfId="0" applyFill="1" applyBorder="1" applyAlignment="1">
      <alignment vertical="top"/>
    </xf>
    <xf numFmtId="0" fontId="0" fillId="11" borderId="36" xfId="0" applyFill="1" applyBorder="1" applyAlignment="1">
      <alignment vertical="top"/>
    </xf>
    <xf numFmtId="0" fontId="0" fillId="11" borderId="37" xfId="0" applyFill="1" applyBorder="1" applyAlignment="1">
      <alignment vertical="top"/>
    </xf>
    <xf numFmtId="0" fontId="2" fillId="8" borderId="3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181" fontId="0" fillId="0" borderId="1" xfId="0" applyNumberFormat="1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left" vertical="top"/>
    </xf>
    <xf numFmtId="0" fontId="2" fillId="0" borderId="3" xfId="0" applyFont="1" applyFill="1" applyBorder="1" applyAlignment="1">
      <alignment vertical="top" wrapText="1"/>
    </xf>
    <xf numFmtId="0" fontId="0" fillId="2" borderId="4" xfId="0" applyFill="1" applyBorder="1" applyAlignment="1">
      <alignment horizontal="left" wrapText="1" shrinkToFit="1"/>
    </xf>
    <xf numFmtId="180" fontId="0" fillId="10" borderId="21" xfId="0" applyNumberFormat="1" applyFill="1" applyBorder="1" applyAlignment="1">
      <alignment horizontal="center"/>
    </xf>
    <xf numFmtId="180" fontId="0" fillId="10" borderId="22" xfId="0" applyNumberFormat="1" applyFill="1" applyBorder="1" applyAlignment="1">
      <alignment horizontal="center"/>
    </xf>
    <xf numFmtId="0" fontId="0" fillId="11" borderId="38" xfId="0" applyFill="1" applyBorder="1" applyAlignment="1">
      <alignment horizontal="center" vertical="top"/>
    </xf>
    <xf numFmtId="0" fontId="0" fillId="11" borderId="39" xfId="0" applyFill="1" applyBorder="1" applyAlignment="1">
      <alignment horizontal="center" vertical="top"/>
    </xf>
    <xf numFmtId="0" fontId="0" fillId="11" borderId="40" xfId="0" applyFill="1" applyBorder="1" applyAlignment="1">
      <alignment horizontal="center" vertical="top"/>
    </xf>
    <xf numFmtId="1" fontId="0" fillId="10" borderId="22" xfId="0" applyNumberFormat="1" applyFill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0" fontId="0" fillId="10" borderId="2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textRotation="90" wrapText="1"/>
    </xf>
    <xf numFmtId="0" fontId="0" fillId="0" borderId="41" xfId="0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2" fillId="5" borderId="11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/>
    </xf>
    <xf numFmtId="0" fontId="2" fillId="8" borderId="5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0" fillId="0" borderId="30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6" borderId="4" xfId="0" applyFont="1" applyFill="1" applyBorder="1" applyAlignment="1">
      <alignment/>
    </xf>
    <xf numFmtId="0" fontId="2" fillId="6" borderId="5" xfId="0" applyFont="1" applyFill="1" applyBorder="1" applyAlignment="1">
      <alignment/>
    </xf>
    <xf numFmtId="0" fontId="0" fillId="0" borderId="9" xfId="0" applyFill="1" applyBorder="1" applyAlignment="1">
      <alignment horizontal="left" vertical="top"/>
    </xf>
    <xf numFmtId="0" fontId="0" fillId="0" borderId="43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5" xfId="0" applyFill="1" applyBorder="1" applyAlignment="1">
      <alignment vertical="top"/>
    </xf>
    <xf numFmtId="0" fontId="0" fillId="0" borderId="46" xfId="0" applyFill="1" applyBorder="1" applyAlignment="1">
      <alignment vertical="top"/>
    </xf>
    <xf numFmtId="0" fontId="0" fillId="0" borderId="47" xfId="0" applyFill="1" applyBorder="1" applyAlignment="1">
      <alignment vertical="top"/>
    </xf>
    <xf numFmtId="0" fontId="0" fillId="0" borderId="48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49" xfId="0" applyFill="1" applyBorder="1" applyAlignment="1">
      <alignment vertical="top"/>
    </xf>
    <xf numFmtId="0" fontId="0" fillId="0" borderId="50" xfId="0" applyFill="1" applyBorder="1" applyAlignment="1">
      <alignment vertical="top"/>
    </xf>
    <xf numFmtId="0" fontId="0" fillId="0" borderId="32" xfId="0" applyFill="1" applyBorder="1" applyAlignment="1">
      <alignment vertical="top"/>
    </xf>
    <xf numFmtId="0" fontId="0" fillId="0" borderId="51" xfId="0" applyFill="1" applyBorder="1" applyAlignment="1">
      <alignment vertical="top"/>
    </xf>
    <xf numFmtId="0" fontId="0" fillId="0" borderId="52" xfId="0" applyFill="1" applyBorder="1" applyAlignment="1">
      <alignment vertical="top"/>
    </xf>
    <xf numFmtId="0" fontId="0" fillId="0" borderId="53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54" xfId="0" applyFill="1" applyBorder="1" applyAlignment="1">
      <alignment vertical="top"/>
    </xf>
    <xf numFmtId="0" fontId="0" fillId="0" borderId="55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56" xfId="0" applyFill="1" applyBorder="1" applyAlignment="1">
      <alignment vertical="top"/>
    </xf>
    <xf numFmtId="0" fontId="0" fillId="0" borderId="36" xfId="0" applyFill="1" applyBorder="1" applyAlignment="1">
      <alignment vertical="top"/>
    </xf>
    <xf numFmtId="0" fontId="0" fillId="0" borderId="57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7" borderId="1" xfId="0" applyFill="1" applyBorder="1" applyAlignment="1">
      <alignment vertical="top"/>
    </xf>
    <xf numFmtId="0" fontId="0" fillId="7" borderId="58" xfId="0" applyFill="1" applyBorder="1" applyAlignment="1">
      <alignment horizontal="left" vertical="top"/>
    </xf>
    <xf numFmtId="0" fontId="0" fillId="7" borderId="53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25" xfId="0" applyFill="1" applyBorder="1" applyAlignment="1">
      <alignment horizontal="left" vertical="top"/>
    </xf>
    <xf numFmtId="0" fontId="0" fillId="7" borderId="55" xfId="0" applyFill="1" applyBorder="1" applyAlignment="1">
      <alignment horizontal="left" vertical="top"/>
    </xf>
    <xf numFmtId="0" fontId="0" fillId="7" borderId="19" xfId="0" applyFill="1" applyBorder="1" applyAlignment="1">
      <alignment horizontal="left" vertical="top"/>
    </xf>
    <xf numFmtId="0" fontId="0" fillId="11" borderId="0" xfId="0" applyFill="1" applyBorder="1" applyAlignment="1">
      <alignment vertical="top"/>
    </xf>
    <xf numFmtId="0" fontId="0" fillId="11" borderId="59" xfId="0" applyFill="1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19" xfId="0" applyBorder="1" applyAlignment="1">
      <alignment vertical="top"/>
    </xf>
    <xf numFmtId="0" fontId="0" fillId="11" borderId="9" xfId="0" applyFill="1" applyBorder="1" applyAlignment="1">
      <alignment horizontal="left" vertical="top"/>
    </xf>
    <xf numFmtId="0" fontId="0" fillId="11" borderId="43" xfId="0" applyFill="1" applyBorder="1" applyAlignment="1">
      <alignment horizontal="left" vertical="top"/>
    </xf>
    <xf numFmtId="0" fontId="0" fillId="11" borderId="3" xfId="0" applyFill="1" applyBorder="1" applyAlignment="1">
      <alignment horizontal="left" vertical="top"/>
    </xf>
    <xf numFmtId="0" fontId="0" fillId="11" borderId="42" xfId="0" applyFill="1" applyBorder="1" applyAlignment="1">
      <alignment horizontal="left" vertical="top"/>
    </xf>
    <xf numFmtId="0" fontId="0" fillId="11" borderId="44" xfId="0" applyFill="1" applyBorder="1" applyAlignment="1">
      <alignment horizontal="left" vertical="top"/>
    </xf>
    <xf numFmtId="0" fontId="0" fillId="7" borderId="9" xfId="0" applyFill="1" applyBorder="1" applyAlignment="1">
      <alignment vertical="top"/>
    </xf>
    <xf numFmtId="0" fontId="0" fillId="7" borderId="43" xfId="0" applyFill="1" applyBorder="1" applyAlignment="1">
      <alignment vertical="top"/>
    </xf>
    <xf numFmtId="0" fontId="0" fillId="7" borderId="3" xfId="0" applyFill="1" applyBorder="1" applyAlignment="1">
      <alignment vertical="top"/>
    </xf>
    <xf numFmtId="2" fontId="0" fillId="7" borderId="9" xfId="0" applyNumberFormat="1" applyFill="1" applyBorder="1" applyAlignment="1">
      <alignment horizontal="left" vertical="top"/>
    </xf>
    <xf numFmtId="2" fontId="0" fillId="7" borderId="3" xfId="0" applyNumberFormat="1" applyFill="1" applyBorder="1" applyAlignment="1">
      <alignment horizontal="left" vertical="top"/>
    </xf>
    <xf numFmtId="0" fontId="0" fillId="7" borderId="9" xfId="0" applyFill="1" applyBorder="1" applyAlignment="1">
      <alignment horizontal="left" vertical="top"/>
    </xf>
    <xf numFmtId="0" fontId="0" fillId="7" borderId="43" xfId="0" applyFill="1" applyBorder="1" applyAlignment="1">
      <alignment horizontal="left" vertical="top"/>
    </xf>
    <xf numFmtId="0" fontId="0" fillId="7" borderId="3" xfId="0" applyFill="1" applyBorder="1" applyAlignment="1">
      <alignment horizontal="left" vertical="top"/>
    </xf>
    <xf numFmtId="0" fontId="0" fillId="11" borderId="60" xfId="0" applyFill="1" applyBorder="1" applyAlignment="1">
      <alignment vertical="top"/>
    </xf>
    <xf numFmtId="0" fontId="0" fillId="11" borderId="61" xfId="0" applyFill="1" applyBorder="1" applyAlignment="1">
      <alignment vertical="top"/>
    </xf>
    <xf numFmtId="0" fontId="0" fillId="11" borderId="62" xfId="0" applyFill="1" applyBorder="1" applyAlignment="1">
      <alignment vertical="top"/>
    </xf>
    <xf numFmtId="0" fontId="0" fillId="11" borderId="42" xfId="0" applyFill="1" applyBorder="1" applyAlignment="1">
      <alignment vertical="top"/>
    </xf>
    <xf numFmtId="0" fontId="0" fillId="11" borderId="43" xfId="0" applyFill="1" applyBorder="1" applyAlignment="1">
      <alignment vertical="top"/>
    </xf>
    <xf numFmtId="0" fontId="0" fillId="11" borderId="3" xfId="0" applyFill="1" applyBorder="1" applyAlignment="1">
      <alignment vertical="top"/>
    </xf>
    <xf numFmtId="0" fontId="0" fillId="7" borderId="26" xfId="0" applyFill="1" applyBorder="1" applyAlignment="1">
      <alignment horizontal="left" vertical="top"/>
    </xf>
    <xf numFmtId="0" fontId="0" fillId="7" borderId="24" xfId="0" applyFill="1" applyBorder="1" applyAlignment="1">
      <alignment horizontal="left" vertical="top"/>
    </xf>
    <xf numFmtId="0" fontId="0" fillId="7" borderId="23" xfId="0" applyFill="1" applyBorder="1" applyAlignment="1">
      <alignment horizontal="left" vertical="top"/>
    </xf>
    <xf numFmtId="181" fontId="0" fillId="7" borderId="9" xfId="0" applyNumberFormat="1" applyFill="1" applyBorder="1" applyAlignment="1">
      <alignment horizontal="left" vertical="top"/>
    </xf>
    <xf numFmtId="181" fontId="0" fillId="7" borderId="43" xfId="0" applyNumberFormat="1" applyFill="1" applyBorder="1" applyAlignment="1">
      <alignment horizontal="left" vertical="top"/>
    </xf>
    <xf numFmtId="181" fontId="0" fillId="7" borderId="3" xfId="0" applyNumberFormat="1" applyFill="1" applyBorder="1" applyAlignment="1">
      <alignment horizontal="left" vertical="top"/>
    </xf>
    <xf numFmtId="2" fontId="0" fillId="7" borderId="43" xfId="0" applyNumberFormat="1" applyFill="1" applyBorder="1" applyAlignment="1">
      <alignment horizontal="left" vertical="top"/>
    </xf>
    <xf numFmtId="0" fontId="0" fillId="11" borderId="63" xfId="0" applyFill="1" applyBorder="1" applyAlignment="1">
      <alignment vertical="top"/>
    </xf>
    <xf numFmtId="0" fontId="0" fillId="7" borderId="58" xfId="0" applyFont="1" applyFill="1" applyBorder="1" applyAlignment="1">
      <alignment horizontal="left" vertical="top"/>
    </xf>
    <xf numFmtId="0" fontId="0" fillId="7" borderId="53" xfId="0" applyFont="1" applyFill="1" applyBorder="1" applyAlignment="1">
      <alignment horizontal="left" vertical="top"/>
    </xf>
    <xf numFmtId="0" fontId="0" fillId="7" borderId="16" xfId="0" applyFont="1" applyFill="1" applyBorder="1" applyAlignment="1">
      <alignment horizontal="left" vertical="top"/>
    </xf>
    <xf numFmtId="0" fontId="0" fillId="7" borderId="25" xfId="0" applyFont="1" applyFill="1" applyBorder="1" applyAlignment="1">
      <alignment horizontal="left" vertical="top"/>
    </xf>
    <xf numFmtId="0" fontId="0" fillId="7" borderId="55" xfId="0" applyFont="1" applyFill="1" applyBorder="1" applyAlignment="1">
      <alignment horizontal="left" vertical="top"/>
    </xf>
    <xf numFmtId="0" fontId="0" fillId="7" borderId="19" xfId="0" applyFont="1" applyFill="1" applyBorder="1" applyAlignment="1">
      <alignment horizontal="left" vertical="top"/>
    </xf>
    <xf numFmtId="0" fontId="0" fillId="0" borderId="58" xfId="0" applyFill="1" applyBorder="1" applyAlignment="1">
      <alignment vertical="top"/>
    </xf>
    <xf numFmtId="0" fontId="0" fillId="0" borderId="25" xfId="0" applyFill="1" applyBorder="1" applyAlignment="1">
      <alignment vertical="top"/>
    </xf>
    <xf numFmtId="0" fontId="2" fillId="0" borderId="30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0" fillId="7" borderId="58" xfId="0" applyFill="1" applyBorder="1" applyAlignment="1">
      <alignment vertical="top"/>
    </xf>
    <xf numFmtId="0" fontId="0" fillId="7" borderId="53" xfId="0" applyFill="1" applyBorder="1" applyAlignment="1">
      <alignment vertical="top"/>
    </xf>
    <xf numFmtId="0" fontId="0" fillId="7" borderId="16" xfId="0" applyFill="1" applyBorder="1" applyAlignment="1">
      <alignment vertical="top"/>
    </xf>
    <xf numFmtId="0" fontId="0" fillId="7" borderId="25" xfId="0" applyFill="1" applyBorder="1" applyAlignment="1">
      <alignment vertical="top"/>
    </xf>
    <xf numFmtId="0" fontId="0" fillId="7" borderId="55" xfId="0" applyFill="1" applyBorder="1" applyAlignment="1">
      <alignment vertical="top"/>
    </xf>
    <xf numFmtId="0" fontId="0" fillId="7" borderId="19" xfId="0" applyFill="1" applyBorder="1" applyAlignment="1">
      <alignment vertical="top"/>
    </xf>
    <xf numFmtId="0" fontId="0" fillId="7" borderId="1" xfId="0" applyFill="1" applyBorder="1" applyAlignment="1">
      <alignment horizontal="left" vertical="top"/>
    </xf>
    <xf numFmtId="0" fontId="2" fillId="7" borderId="58" xfId="0" applyFont="1" applyFill="1" applyBorder="1" applyAlignment="1">
      <alignment horizontal="left" vertical="top" wrapText="1"/>
    </xf>
    <xf numFmtId="0" fontId="2" fillId="7" borderId="53" xfId="0" applyFont="1" applyFill="1" applyBorder="1" applyAlignment="1">
      <alignment horizontal="left" vertical="top" wrapText="1"/>
    </xf>
    <xf numFmtId="0" fontId="2" fillId="7" borderId="16" xfId="0" applyFont="1" applyFill="1" applyBorder="1" applyAlignment="1">
      <alignment horizontal="left" vertical="top" wrapText="1"/>
    </xf>
    <xf numFmtId="0" fontId="2" fillId="7" borderId="25" xfId="0" applyFont="1" applyFill="1" applyBorder="1" applyAlignment="1">
      <alignment horizontal="left" vertical="top" wrapText="1"/>
    </xf>
    <xf numFmtId="0" fontId="2" fillId="7" borderId="55" xfId="0" applyFont="1" applyFill="1" applyBorder="1" applyAlignment="1">
      <alignment horizontal="left" vertical="top" wrapText="1"/>
    </xf>
    <xf numFmtId="0" fontId="2" fillId="7" borderId="19" xfId="0" applyFont="1" applyFill="1" applyBorder="1" applyAlignment="1">
      <alignment horizontal="left" vertical="top" wrapText="1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0" fillId="7" borderId="64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/>
    </xf>
    <xf numFmtId="0" fontId="0" fillId="7" borderId="49" xfId="0" applyFill="1" applyBorder="1" applyAlignment="1">
      <alignment horizontal="left" vertical="top"/>
    </xf>
    <xf numFmtId="0" fontId="0" fillId="7" borderId="42" xfId="0" applyFill="1" applyBorder="1" applyAlignment="1">
      <alignment horizontal="left" vertical="top"/>
    </xf>
    <xf numFmtId="0" fontId="0" fillId="0" borderId="42" xfId="0" applyFill="1" applyBorder="1" applyAlignment="1">
      <alignment horizontal="left" vertical="top"/>
    </xf>
    <xf numFmtId="0" fontId="0" fillId="0" borderId="44" xfId="0" applyFill="1" applyBorder="1" applyAlignment="1">
      <alignment horizontal="left" vertical="top"/>
    </xf>
    <xf numFmtId="0" fontId="0" fillId="0" borderId="60" xfId="0" applyFill="1" applyBorder="1" applyAlignment="1">
      <alignment vertical="top"/>
    </xf>
    <xf numFmtId="0" fontId="0" fillId="0" borderId="61" xfId="0" applyFill="1" applyBorder="1" applyAlignment="1">
      <alignment vertical="top"/>
    </xf>
    <xf numFmtId="0" fontId="0" fillId="0" borderId="62" xfId="0" applyFill="1" applyBorder="1" applyAlignment="1">
      <alignment vertical="top"/>
    </xf>
    <xf numFmtId="0" fontId="0" fillId="0" borderId="42" xfId="0" applyFill="1" applyBorder="1" applyAlignment="1">
      <alignment vertical="top"/>
    </xf>
    <xf numFmtId="0" fontId="0" fillId="0" borderId="43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11" borderId="1" xfId="0" applyFont="1" applyFill="1" applyBorder="1" applyAlignment="1">
      <alignment horizontal="center" vertical="top"/>
    </xf>
    <xf numFmtId="0" fontId="0" fillId="11" borderId="1" xfId="0" applyFont="1" applyFill="1" applyBorder="1" applyAlignment="1">
      <alignment vertical="top"/>
    </xf>
    <xf numFmtId="178" fontId="0" fillId="11" borderId="1" xfId="0" applyNumberFormat="1" applyFont="1" applyFill="1" applyBorder="1" applyAlignment="1">
      <alignment vertical="top"/>
    </xf>
    <xf numFmtId="20" fontId="0" fillId="11" borderId="1" xfId="0" applyNumberFormat="1" applyFont="1" applyFill="1" applyBorder="1" applyAlignment="1">
      <alignment horizontal="right" vertical="top"/>
    </xf>
    <xf numFmtId="0" fontId="0" fillId="11" borderId="1" xfId="0" applyFont="1" applyFill="1" applyBorder="1" applyAlignment="1">
      <alignment horizontal="left" vertical="top"/>
    </xf>
    <xf numFmtId="0" fontId="0" fillId="11" borderId="5" xfId="0" applyFill="1" applyBorder="1" applyAlignment="1">
      <alignment horizontal="center"/>
    </xf>
    <xf numFmtId="0" fontId="0" fillId="11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24"/>
  <sheetViews>
    <sheetView tabSelected="1" view="pageBreakPreview" zoomScale="75" zoomScaleSheetLayoutView="75" workbookViewId="0" topLeftCell="A1">
      <pane xSplit="9" ySplit="1" topLeftCell="J24" activePane="bottomRight" state="frozen"/>
      <selection pane="topLeft" activeCell="A1" sqref="A1"/>
      <selection pane="topRight" activeCell="I1" sqref="I1"/>
      <selection pane="bottomLeft" activeCell="A2" sqref="A2"/>
      <selection pane="bottomRight" activeCell="E27" sqref="E27"/>
    </sheetView>
  </sheetViews>
  <sheetFormatPr defaultColWidth="9.140625" defaultRowHeight="12.75" outlineLevelCol="1"/>
  <cols>
    <col min="1" max="1" width="10.7109375" style="125" customWidth="1"/>
    <col min="2" max="3" width="11.8515625" style="133" customWidth="1"/>
    <col min="4" max="4" width="18.8515625" style="126" customWidth="1"/>
    <col min="5" max="5" width="47.8515625" style="127" customWidth="1"/>
    <col min="6" max="6" width="42.421875" style="127" customWidth="1" outlineLevel="1"/>
    <col min="7" max="7" width="6.8515625" style="128" customWidth="1" outlineLevel="1"/>
    <col min="8" max="8" width="8.28125" style="128" customWidth="1" outlineLevel="1"/>
    <col min="9" max="9" width="22.8515625" style="127" customWidth="1"/>
    <col min="10" max="10" width="18.7109375" style="127" customWidth="1" outlineLevel="1"/>
    <col min="11" max="109" width="9.140625" style="127" customWidth="1"/>
    <col min="110" max="110" width="9.140625" style="129" customWidth="1"/>
    <col min="111" max="16384" width="9.140625" style="127" customWidth="1"/>
  </cols>
  <sheetData>
    <row r="1" spans="1:10" s="61" customFormat="1" ht="13.5" thickBot="1">
      <c r="A1" s="75" t="s">
        <v>0</v>
      </c>
      <c r="B1" s="76" t="s">
        <v>139</v>
      </c>
      <c r="C1" s="76" t="s">
        <v>140</v>
      </c>
      <c r="D1" s="59" t="s">
        <v>1</v>
      </c>
      <c r="E1" s="58" t="s">
        <v>2</v>
      </c>
      <c r="F1" s="58" t="s">
        <v>3</v>
      </c>
      <c r="G1" s="60" t="s">
        <v>4</v>
      </c>
      <c r="H1" s="60" t="s">
        <v>5</v>
      </c>
      <c r="I1" s="58" t="s">
        <v>6</v>
      </c>
      <c r="J1" s="58" t="s">
        <v>7</v>
      </c>
    </row>
    <row r="2" spans="1:9" ht="12.75">
      <c r="A2" s="143">
        <v>39523</v>
      </c>
      <c r="B2" s="135">
        <v>0.375</v>
      </c>
      <c r="C2" s="135">
        <v>0.75</v>
      </c>
      <c r="D2" s="51" t="s">
        <v>8</v>
      </c>
      <c r="E2" s="136" t="s">
        <v>9</v>
      </c>
      <c r="F2" s="1" t="s">
        <v>173</v>
      </c>
      <c r="G2" s="134">
        <v>20</v>
      </c>
      <c r="H2" s="3">
        <v>20</v>
      </c>
      <c r="I2" s="1" t="s">
        <v>132</v>
      </c>
    </row>
    <row r="3" spans="1:9" ht="14.25" customHeight="1">
      <c r="A3" s="143">
        <v>39523</v>
      </c>
      <c r="B3" s="137">
        <v>0.7083333333333334</v>
      </c>
      <c r="C3" s="77">
        <v>0.7708333333333334</v>
      </c>
      <c r="D3" s="138" t="s">
        <v>115</v>
      </c>
      <c r="E3" s="1" t="s">
        <v>146</v>
      </c>
      <c r="F3" s="1" t="s">
        <v>107</v>
      </c>
      <c r="G3" s="3">
        <v>25</v>
      </c>
      <c r="H3" s="3">
        <v>15</v>
      </c>
      <c r="I3" s="1" t="s">
        <v>231</v>
      </c>
    </row>
    <row r="4" spans="1:9" ht="12.75">
      <c r="A4" s="143">
        <v>39523</v>
      </c>
      <c r="B4" s="135">
        <v>0.75</v>
      </c>
      <c r="C4" s="135">
        <v>0.9166666666666666</v>
      </c>
      <c r="D4" s="51" t="s">
        <v>8</v>
      </c>
      <c r="E4" s="136" t="s">
        <v>13</v>
      </c>
      <c r="F4" s="1" t="s">
        <v>173</v>
      </c>
      <c r="G4" s="134">
        <v>20</v>
      </c>
      <c r="H4" s="3">
        <v>20</v>
      </c>
      <c r="I4" s="1" t="s">
        <v>132</v>
      </c>
    </row>
    <row r="5" spans="1:9" ht="12.75">
      <c r="A5" s="143">
        <v>39523</v>
      </c>
      <c r="B5" s="77">
        <v>0.7708333333333334</v>
      </c>
      <c r="C5" s="77">
        <v>0.8125</v>
      </c>
      <c r="D5" s="4">
        <v>802.15</v>
      </c>
      <c r="E5" s="1" t="s">
        <v>15</v>
      </c>
      <c r="F5" s="1" t="s">
        <v>141</v>
      </c>
      <c r="G5" s="3">
        <v>15</v>
      </c>
      <c r="H5" s="3">
        <v>12</v>
      </c>
      <c r="I5" s="1" t="s">
        <v>133</v>
      </c>
    </row>
    <row r="6" spans="1:9" ht="12.75">
      <c r="A6" s="143">
        <v>39523</v>
      </c>
      <c r="B6" s="77">
        <v>0.8125</v>
      </c>
      <c r="C6" s="77">
        <v>0.8958333333333334</v>
      </c>
      <c r="D6" s="2">
        <v>802.11</v>
      </c>
      <c r="E6" s="1" t="s">
        <v>14</v>
      </c>
      <c r="F6" s="1" t="s">
        <v>107</v>
      </c>
      <c r="G6" s="3">
        <v>25</v>
      </c>
      <c r="H6" s="3">
        <v>25</v>
      </c>
      <c r="I6" s="1" t="s">
        <v>231</v>
      </c>
    </row>
    <row r="7" spans="1:110" s="1" customFormat="1" ht="12.75">
      <c r="A7" s="143">
        <v>39523</v>
      </c>
      <c r="B7" s="77">
        <v>0.8125</v>
      </c>
      <c r="C7" s="77">
        <v>0.8958333333333334</v>
      </c>
      <c r="D7" s="4">
        <v>802.22</v>
      </c>
      <c r="E7" s="1" t="s">
        <v>122</v>
      </c>
      <c r="F7" s="1" t="s">
        <v>141</v>
      </c>
      <c r="G7" s="3">
        <v>15</v>
      </c>
      <c r="H7" s="3">
        <v>10</v>
      </c>
      <c r="I7" s="1" t="s">
        <v>133</v>
      </c>
      <c r="DF7" s="50"/>
    </row>
    <row r="8" spans="1:9" ht="12" customHeight="1">
      <c r="A8" s="74">
        <v>39524</v>
      </c>
      <c r="B8" s="77">
        <v>0.3333333333333333</v>
      </c>
      <c r="C8" s="77">
        <v>0.3958333333333333</v>
      </c>
      <c r="D8" s="2" t="s">
        <v>27</v>
      </c>
      <c r="E8" s="1" t="s">
        <v>200</v>
      </c>
      <c r="F8" s="1" t="s">
        <v>74</v>
      </c>
      <c r="G8" s="134">
        <v>40</v>
      </c>
      <c r="H8" s="3">
        <v>35</v>
      </c>
      <c r="I8" s="1" t="s">
        <v>239</v>
      </c>
    </row>
    <row r="9" spans="1:110" ht="12.75">
      <c r="A9" s="74">
        <v>39524</v>
      </c>
      <c r="B9" s="77">
        <v>0.3333333333333333</v>
      </c>
      <c r="C9" s="77">
        <v>0.3958333333333333</v>
      </c>
      <c r="D9" s="2">
        <v>802.11</v>
      </c>
      <c r="E9" s="1" t="s">
        <v>201</v>
      </c>
      <c r="F9" s="1" t="s">
        <v>74</v>
      </c>
      <c r="G9" s="3">
        <v>25</v>
      </c>
      <c r="H9" s="3">
        <v>25</v>
      </c>
      <c r="I9" s="1" t="s">
        <v>242</v>
      </c>
      <c r="DE9" s="129"/>
      <c r="DF9" s="127"/>
    </row>
    <row r="10" spans="1:10" ht="12.75">
      <c r="A10" s="74">
        <v>39524</v>
      </c>
      <c r="B10" s="77">
        <v>0.3333333333333333</v>
      </c>
      <c r="C10" s="77">
        <v>0.3958333333333333</v>
      </c>
      <c r="D10" s="2" t="s">
        <v>27</v>
      </c>
      <c r="E10" s="1" t="s">
        <v>211</v>
      </c>
      <c r="F10" s="1" t="s">
        <v>172</v>
      </c>
      <c r="G10" s="3">
        <v>150</v>
      </c>
      <c r="H10" s="3">
        <v>100</v>
      </c>
      <c r="I10" s="1" t="s">
        <v>127</v>
      </c>
      <c r="J10" s="127" t="s">
        <v>246</v>
      </c>
    </row>
    <row r="11" spans="1:9" ht="12.75">
      <c r="A11" s="74">
        <v>39524</v>
      </c>
      <c r="B11" s="77">
        <v>0.3333333333333333</v>
      </c>
      <c r="C11" s="77">
        <v>0.4375</v>
      </c>
      <c r="D11" s="2" t="s">
        <v>8</v>
      </c>
      <c r="E11" s="1" t="s">
        <v>16</v>
      </c>
      <c r="F11" s="1" t="s">
        <v>182</v>
      </c>
      <c r="G11" s="3">
        <v>122</v>
      </c>
      <c r="H11" s="3">
        <v>122</v>
      </c>
      <c r="I11" s="1" t="s">
        <v>240</v>
      </c>
    </row>
    <row r="12" spans="1:9" ht="12.75">
      <c r="A12" s="74">
        <v>39524</v>
      </c>
      <c r="B12" s="77">
        <v>0.3333333333333333</v>
      </c>
      <c r="C12" s="77">
        <v>0.4583333333333333</v>
      </c>
      <c r="D12" s="2">
        <v>802.11</v>
      </c>
      <c r="E12" s="1" t="s">
        <v>213</v>
      </c>
      <c r="F12" s="1" t="s">
        <v>74</v>
      </c>
      <c r="G12" s="3">
        <v>25</v>
      </c>
      <c r="H12" s="3">
        <v>20</v>
      </c>
      <c r="I12" s="1" t="s">
        <v>243</v>
      </c>
    </row>
    <row r="13" spans="1:110" s="1" customFormat="1" ht="12.75">
      <c r="A13" s="74">
        <v>39524</v>
      </c>
      <c r="B13" s="77">
        <v>0.3333333333333333</v>
      </c>
      <c r="C13" s="77">
        <v>0.8333333333333334</v>
      </c>
      <c r="D13" s="2" t="s">
        <v>8</v>
      </c>
      <c r="E13" s="1" t="s">
        <v>9</v>
      </c>
      <c r="F13" s="1" t="s">
        <v>173</v>
      </c>
      <c r="G13" s="3">
        <v>20</v>
      </c>
      <c r="H13" s="3">
        <v>20</v>
      </c>
      <c r="I13" s="1" t="s">
        <v>132</v>
      </c>
      <c r="DF13" s="71"/>
    </row>
    <row r="14" spans="1:110" s="1" customFormat="1" ht="12.75">
      <c r="A14" s="74">
        <v>39524</v>
      </c>
      <c r="B14" s="77">
        <v>0.375</v>
      </c>
      <c r="C14" s="77">
        <v>0.4583333333333333</v>
      </c>
      <c r="D14" s="2">
        <v>802.1</v>
      </c>
      <c r="E14" s="1" t="s">
        <v>183</v>
      </c>
      <c r="F14" s="1" t="s">
        <v>71</v>
      </c>
      <c r="G14" s="3">
        <v>150</v>
      </c>
      <c r="H14" s="3">
        <v>60</v>
      </c>
      <c r="I14" s="1" t="s">
        <v>125</v>
      </c>
      <c r="J14" s="127" t="s">
        <v>19</v>
      </c>
      <c r="DF14" s="50"/>
    </row>
    <row r="15" spans="1:9" ht="12.75" customHeight="1">
      <c r="A15" s="74">
        <v>39524</v>
      </c>
      <c r="B15" s="77">
        <v>0.375</v>
      </c>
      <c r="C15" s="77">
        <v>0.4583333333333333</v>
      </c>
      <c r="D15" s="2">
        <v>802.1</v>
      </c>
      <c r="E15" s="1" t="s">
        <v>222</v>
      </c>
      <c r="F15" s="1" t="s">
        <v>185</v>
      </c>
      <c r="G15" s="3">
        <v>50</v>
      </c>
      <c r="H15" s="3">
        <v>50</v>
      </c>
      <c r="I15" s="1" t="s">
        <v>225</v>
      </c>
    </row>
    <row r="16" spans="1:9" ht="12.75">
      <c r="A16" s="74">
        <v>39524</v>
      </c>
      <c r="B16" s="77">
        <v>0.3958333333333333</v>
      </c>
      <c r="C16" s="77">
        <v>0.4583333333333333</v>
      </c>
      <c r="D16" s="2">
        <v>802.11</v>
      </c>
      <c r="E16" s="1" t="s">
        <v>202</v>
      </c>
      <c r="F16" s="1" t="s">
        <v>74</v>
      </c>
      <c r="G16" s="3">
        <v>40</v>
      </c>
      <c r="H16" s="3">
        <v>30</v>
      </c>
      <c r="I16" s="1" t="s">
        <v>239</v>
      </c>
    </row>
    <row r="17" spans="1:9" ht="12.75">
      <c r="A17" s="74">
        <v>39524</v>
      </c>
      <c r="B17" s="77">
        <v>0.3958333333333333</v>
      </c>
      <c r="C17" s="77">
        <v>0.4583333333333333</v>
      </c>
      <c r="D17" s="2">
        <v>802.11</v>
      </c>
      <c r="E17" s="1" t="s">
        <v>204</v>
      </c>
      <c r="F17" s="1" t="s">
        <v>73</v>
      </c>
      <c r="G17" s="134">
        <v>50</v>
      </c>
      <c r="H17" s="3">
        <v>50</v>
      </c>
      <c r="I17" s="1" t="s">
        <v>230</v>
      </c>
    </row>
    <row r="18" spans="1:9" ht="12.75">
      <c r="A18" s="74">
        <v>39524</v>
      </c>
      <c r="B18" s="77">
        <v>0.3958333333333333</v>
      </c>
      <c r="C18" s="77">
        <v>0.4583333333333333</v>
      </c>
      <c r="D18" s="2">
        <v>802.11</v>
      </c>
      <c r="E18" s="1" t="s">
        <v>203</v>
      </c>
      <c r="F18" s="1" t="s">
        <v>74</v>
      </c>
      <c r="G18" s="3">
        <v>25</v>
      </c>
      <c r="H18" s="3">
        <v>20</v>
      </c>
      <c r="I18" s="1" t="s">
        <v>242</v>
      </c>
    </row>
    <row r="19" spans="1:10" ht="12.75">
      <c r="A19" s="74">
        <v>39524</v>
      </c>
      <c r="B19" s="77">
        <v>0.4166666666666667</v>
      </c>
      <c r="C19" s="77">
        <v>0.4583333333333333</v>
      </c>
      <c r="D19" s="2" t="s">
        <v>8</v>
      </c>
      <c r="E19" s="1" t="s">
        <v>76</v>
      </c>
      <c r="F19" s="1" t="s">
        <v>181</v>
      </c>
      <c r="G19" s="3">
        <v>900</v>
      </c>
      <c r="H19" s="3">
        <v>200</v>
      </c>
      <c r="I19" s="1" t="s">
        <v>166</v>
      </c>
      <c r="J19" s="127" t="s">
        <v>19</v>
      </c>
    </row>
    <row r="20" spans="1:10" ht="12.75">
      <c r="A20" s="74">
        <v>39524</v>
      </c>
      <c r="B20" s="77">
        <v>0.4583333333333333</v>
      </c>
      <c r="C20" s="77">
        <v>0.5</v>
      </c>
      <c r="D20" s="2" t="s">
        <v>8</v>
      </c>
      <c r="E20" s="1" t="s">
        <v>17</v>
      </c>
      <c r="F20" s="1" t="s">
        <v>181</v>
      </c>
      <c r="G20" s="3">
        <v>900</v>
      </c>
      <c r="H20" s="3">
        <v>900</v>
      </c>
      <c r="I20" s="1" t="s">
        <v>166</v>
      </c>
      <c r="J20" s="127" t="s">
        <v>19</v>
      </c>
    </row>
    <row r="21" spans="1:10" ht="12" customHeight="1">
      <c r="A21" s="74">
        <v>39524</v>
      </c>
      <c r="B21" s="77">
        <v>0.5416666666666666</v>
      </c>
      <c r="C21" s="77">
        <v>0.6666666666666666</v>
      </c>
      <c r="D21" s="4">
        <v>802.16</v>
      </c>
      <c r="E21" s="1" t="s">
        <v>18</v>
      </c>
      <c r="F21" s="1" t="s">
        <v>106</v>
      </c>
      <c r="G21" s="148">
        <v>500</v>
      </c>
      <c r="H21" s="3">
        <v>400</v>
      </c>
      <c r="I21" s="6" t="s">
        <v>165</v>
      </c>
      <c r="J21" s="127" t="s">
        <v>19</v>
      </c>
    </row>
    <row r="22" spans="1:110" s="1" customFormat="1" ht="12.75">
      <c r="A22" s="74">
        <v>39524</v>
      </c>
      <c r="B22" s="77">
        <v>0.5416666666666666</v>
      </c>
      <c r="C22" s="77">
        <v>0.75</v>
      </c>
      <c r="D22" s="2">
        <v>802.1</v>
      </c>
      <c r="E22" s="1" t="s">
        <v>223</v>
      </c>
      <c r="F22" s="1" t="s">
        <v>71</v>
      </c>
      <c r="G22" s="3">
        <v>150</v>
      </c>
      <c r="H22" s="3">
        <v>150</v>
      </c>
      <c r="I22" s="1" t="s">
        <v>125</v>
      </c>
      <c r="J22" s="1" t="s">
        <v>19</v>
      </c>
      <c r="DF22" s="50"/>
    </row>
    <row r="23" spans="1:110" s="1" customFormat="1" ht="12.75">
      <c r="A23" s="74">
        <v>39524</v>
      </c>
      <c r="B23" s="77">
        <v>0.5416666666666666</v>
      </c>
      <c r="C23" s="77">
        <v>0.75</v>
      </c>
      <c r="D23" s="2">
        <v>802.3</v>
      </c>
      <c r="E23" s="1" t="s">
        <v>224</v>
      </c>
      <c r="F23" s="1" t="s">
        <v>262</v>
      </c>
      <c r="G23" s="3">
        <v>250</v>
      </c>
      <c r="H23" s="3">
        <v>250</v>
      </c>
      <c r="I23" s="1" t="s">
        <v>227</v>
      </c>
      <c r="J23" s="1" t="s">
        <v>19</v>
      </c>
      <c r="DF23" s="50"/>
    </row>
    <row r="24" spans="1:110" s="1" customFormat="1" ht="12.75">
      <c r="A24" s="74">
        <v>39524</v>
      </c>
      <c r="B24" s="77">
        <v>0.5625</v>
      </c>
      <c r="C24" s="77">
        <v>0.6041666666666666</v>
      </c>
      <c r="D24" s="4">
        <v>802.15</v>
      </c>
      <c r="E24" s="1" t="s">
        <v>18</v>
      </c>
      <c r="F24" s="1" t="s">
        <v>172</v>
      </c>
      <c r="G24" s="3">
        <v>150</v>
      </c>
      <c r="H24" s="3">
        <v>150</v>
      </c>
      <c r="I24" s="1" t="s">
        <v>127</v>
      </c>
      <c r="J24" s="127" t="s">
        <v>246</v>
      </c>
      <c r="DF24" s="50"/>
    </row>
    <row r="25" spans="1:110" s="1" customFormat="1" ht="12.75">
      <c r="A25" s="74">
        <v>39524</v>
      </c>
      <c r="B25" s="77">
        <v>0.5625</v>
      </c>
      <c r="C25" s="77">
        <v>0.6458333333333334</v>
      </c>
      <c r="D25" s="2">
        <v>802.11</v>
      </c>
      <c r="E25" s="1" t="s">
        <v>18</v>
      </c>
      <c r="F25" s="1" t="s">
        <v>106</v>
      </c>
      <c r="G25" s="3">
        <v>400</v>
      </c>
      <c r="H25" s="3">
        <v>300</v>
      </c>
      <c r="I25" s="1" t="s">
        <v>123</v>
      </c>
      <c r="J25" s="127" t="s">
        <v>19</v>
      </c>
      <c r="DF25" s="50"/>
    </row>
    <row r="26" spans="1:110" s="1" customFormat="1" ht="12.75">
      <c r="A26" s="74">
        <v>39524</v>
      </c>
      <c r="B26" s="77">
        <v>0.5625</v>
      </c>
      <c r="C26" s="77">
        <v>0.6458333333333334</v>
      </c>
      <c r="D26" s="4">
        <v>802.22</v>
      </c>
      <c r="E26" s="1" t="s">
        <v>18</v>
      </c>
      <c r="F26" s="1" t="s">
        <v>72</v>
      </c>
      <c r="G26" s="3">
        <v>80</v>
      </c>
      <c r="H26" s="3">
        <v>80</v>
      </c>
      <c r="I26" s="1" t="s">
        <v>170</v>
      </c>
      <c r="DE26" s="72"/>
      <c r="DF26" s="50"/>
    </row>
    <row r="27" spans="1:110" s="1" customFormat="1" ht="12.75">
      <c r="A27" s="74">
        <v>39524</v>
      </c>
      <c r="B27" s="77">
        <v>0.5625</v>
      </c>
      <c r="C27" s="77">
        <v>0.75</v>
      </c>
      <c r="D27" s="4">
        <v>802.17</v>
      </c>
      <c r="E27" s="1" t="s">
        <v>23</v>
      </c>
      <c r="F27" s="1" t="s">
        <v>141</v>
      </c>
      <c r="G27" s="3">
        <v>15</v>
      </c>
      <c r="H27" s="3">
        <v>12</v>
      </c>
      <c r="I27" s="1" t="s">
        <v>133</v>
      </c>
      <c r="DE27" s="72"/>
      <c r="DF27" s="50"/>
    </row>
    <row r="28" spans="1:109" s="1" customFormat="1" ht="12.75">
      <c r="A28" s="74">
        <v>39524</v>
      </c>
      <c r="B28" s="77">
        <v>0.5625</v>
      </c>
      <c r="C28" s="77">
        <v>0.75</v>
      </c>
      <c r="D28" s="4">
        <v>802.18</v>
      </c>
      <c r="E28" s="1" t="s">
        <v>22</v>
      </c>
      <c r="F28" s="1" t="s">
        <v>79</v>
      </c>
      <c r="G28" s="3">
        <v>30</v>
      </c>
      <c r="H28" s="3">
        <v>30</v>
      </c>
      <c r="I28" s="1" t="s">
        <v>171</v>
      </c>
      <c r="DE28" s="50"/>
    </row>
    <row r="29" spans="1:9" ht="12.75">
      <c r="A29" s="74">
        <v>39524</v>
      </c>
      <c r="B29" s="77">
        <v>0.5625</v>
      </c>
      <c r="C29" s="77">
        <v>0.75</v>
      </c>
      <c r="D29" s="66">
        <v>802.2</v>
      </c>
      <c r="E29" s="1" t="s">
        <v>118</v>
      </c>
      <c r="F29" s="1" t="s">
        <v>167</v>
      </c>
      <c r="G29" s="3">
        <v>100</v>
      </c>
      <c r="H29" s="3">
        <v>100</v>
      </c>
      <c r="I29" s="1" t="s">
        <v>169</v>
      </c>
    </row>
    <row r="30" spans="1:9" ht="12.75">
      <c r="A30" s="74">
        <v>39524</v>
      </c>
      <c r="B30" s="77">
        <v>0.5625</v>
      </c>
      <c r="C30" s="77">
        <v>0.75</v>
      </c>
      <c r="D30" s="1" t="s">
        <v>21</v>
      </c>
      <c r="E30" s="139" t="s">
        <v>70</v>
      </c>
      <c r="F30" s="1" t="s">
        <v>216</v>
      </c>
      <c r="G30" s="3">
        <v>100</v>
      </c>
      <c r="H30" s="3">
        <v>100</v>
      </c>
      <c r="I30" s="1" t="s">
        <v>168</v>
      </c>
    </row>
    <row r="31" spans="1:110" s="1" customFormat="1" ht="12.75">
      <c r="A31" s="74">
        <v>39524</v>
      </c>
      <c r="B31" s="77">
        <v>0.6041666666666666</v>
      </c>
      <c r="C31" s="77">
        <v>0.6458333333333334</v>
      </c>
      <c r="D31" s="4">
        <v>802.15</v>
      </c>
      <c r="E31" s="1" t="s">
        <v>68</v>
      </c>
      <c r="F31" s="1" t="s">
        <v>172</v>
      </c>
      <c r="G31" s="3">
        <v>150</v>
      </c>
      <c r="H31" s="3">
        <v>150</v>
      </c>
      <c r="I31" s="1" t="s">
        <v>127</v>
      </c>
      <c r="J31" s="127" t="s">
        <v>246</v>
      </c>
      <c r="DF31" s="50"/>
    </row>
    <row r="32" spans="1:110" s="1" customFormat="1" ht="12.75">
      <c r="A32" s="74">
        <v>39524</v>
      </c>
      <c r="B32" s="77">
        <v>0.6666666666666666</v>
      </c>
      <c r="C32" s="77">
        <v>0.75</v>
      </c>
      <c r="D32" s="2">
        <v>802.11</v>
      </c>
      <c r="E32" s="1" t="s">
        <v>205</v>
      </c>
      <c r="F32" s="1" t="s">
        <v>106</v>
      </c>
      <c r="G32" s="3">
        <v>400</v>
      </c>
      <c r="H32" s="3">
        <v>80</v>
      </c>
      <c r="I32" s="1" t="s">
        <v>123</v>
      </c>
      <c r="J32" s="127" t="s">
        <v>19</v>
      </c>
      <c r="DF32" s="50"/>
    </row>
    <row r="33" spans="1:110" s="1" customFormat="1" ht="12.75">
      <c r="A33" s="74">
        <v>39524</v>
      </c>
      <c r="B33" s="77">
        <v>0.6666666666666666</v>
      </c>
      <c r="C33" s="77">
        <v>0.75</v>
      </c>
      <c r="D33" s="2">
        <v>802.11</v>
      </c>
      <c r="E33" s="1" t="s">
        <v>206</v>
      </c>
      <c r="F33" s="1" t="s">
        <v>74</v>
      </c>
      <c r="G33" s="3">
        <v>40</v>
      </c>
      <c r="H33" s="3">
        <v>30</v>
      </c>
      <c r="I33" s="1" t="s">
        <v>239</v>
      </c>
      <c r="DF33" s="50"/>
    </row>
    <row r="34" spans="1:110" ht="12.75">
      <c r="A34" s="74">
        <v>39524</v>
      </c>
      <c r="B34" s="77">
        <v>0.6666666666666666</v>
      </c>
      <c r="C34" s="77">
        <v>0.75</v>
      </c>
      <c r="D34" s="2">
        <v>802.11</v>
      </c>
      <c r="E34" s="1" t="s">
        <v>203</v>
      </c>
      <c r="F34" s="1" t="s">
        <v>74</v>
      </c>
      <c r="G34" s="3">
        <v>25</v>
      </c>
      <c r="H34" s="3">
        <v>20</v>
      </c>
      <c r="I34" s="1" t="s">
        <v>242</v>
      </c>
      <c r="DE34" s="129"/>
      <c r="DF34" s="127"/>
    </row>
    <row r="35" spans="1:9" ht="12.75">
      <c r="A35" s="74">
        <v>39524</v>
      </c>
      <c r="B35" s="77">
        <v>0.6666666666666666</v>
      </c>
      <c r="C35" s="77">
        <v>0.75</v>
      </c>
      <c r="D35" s="2">
        <v>802.11</v>
      </c>
      <c r="E35" s="1" t="s">
        <v>201</v>
      </c>
      <c r="F35" s="1" t="s">
        <v>74</v>
      </c>
      <c r="G35" s="3">
        <v>25</v>
      </c>
      <c r="H35" s="3">
        <v>25</v>
      </c>
      <c r="I35" s="1" t="s">
        <v>243</v>
      </c>
    </row>
    <row r="36" spans="1:9" ht="12.75">
      <c r="A36" s="74">
        <v>39524</v>
      </c>
      <c r="B36" s="77">
        <v>0.6666666666666666</v>
      </c>
      <c r="C36" s="77">
        <v>0.75</v>
      </c>
      <c r="D36" s="4">
        <v>802.15</v>
      </c>
      <c r="E36" s="1" t="s">
        <v>193</v>
      </c>
      <c r="F36" s="1" t="s">
        <v>74</v>
      </c>
      <c r="G36" s="3">
        <v>40</v>
      </c>
      <c r="H36" s="3">
        <v>40</v>
      </c>
      <c r="I36" s="1" t="s">
        <v>232</v>
      </c>
    </row>
    <row r="37" spans="1:9" ht="14.25" customHeight="1">
      <c r="A37" s="74">
        <v>39524</v>
      </c>
      <c r="B37" s="77">
        <v>0.6666666666666666</v>
      </c>
      <c r="C37" s="77">
        <v>0.75</v>
      </c>
      <c r="D37" s="4">
        <v>802.15</v>
      </c>
      <c r="E37" s="1" t="s">
        <v>142</v>
      </c>
      <c r="F37" s="1" t="s">
        <v>74</v>
      </c>
      <c r="G37" s="3">
        <v>40</v>
      </c>
      <c r="H37" s="3">
        <v>20</v>
      </c>
      <c r="I37" s="1" t="s">
        <v>233</v>
      </c>
    </row>
    <row r="38" spans="1:9" ht="12.75">
      <c r="A38" s="74">
        <v>39524</v>
      </c>
      <c r="B38" s="77">
        <v>0.6666666666666666</v>
      </c>
      <c r="C38" s="77">
        <v>0.75</v>
      </c>
      <c r="D38" s="4">
        <v>802.15</v>
      </c>
      <c r="E38" s="1" t="s">
        <v>29</v>
      </c>
      <c r="F38" s="1" t="s">
        <v>107</v>
      </c>
      <c r="G38" s="3">
        <v>25</v>
      </c>
      <c r="H38" s="3">
        <v>20</v>
      </c>
      <c r="I38" s="1" t="s">
        <v>231</v>
      </c>
    </row>
    <row r="39" spans="1:110" ht="12.75">
      <c r="A39" s="74">
        <v>39524</v>
      </c>
      <c r="B39" s="77">
        <v>0.6666666666666666</v>
      </c>
      <c r="C39" s="77">
        <v>0.75</v>
      </c>
      <c r="D39" s="4">
        <v>802.16</v>
      </c>
      <c r="E39" s="1" t="s">
        <v>113</v>
      </c>
      <c r="F39" s="319" t="s">
        <v>72</v>
      </c>
      <c r="G39" s="324">
        <v>80</v>
      </c>
      <c r="H39" s="318">
        <v>80</v>
      </c>
      <c r="I39" s="6" t="s">
        <v>129</v>
      </c>
      <c r="DE39" s="129"/>
      <c r="DF39" s="127"/>
    </row>
    <row r="40" spans="1:9" ht="12.75">
      <c r="A40" s="74">
        <v>39524</v>
      </c>
      <c r="B40" s="77">
        <v>0.6666666666666666</v>
      </c>
      <c r="C40" s="77">
        <v>0.75</v>
      </c>
      <c r="D40" s="4">
        <v>802.16</v>
      </c>
      <c r="E40" s="1" t="s">
        <v>143</v>
      </c>
      <c r="F40" s="1" t="s">
        <v>74</v>
      </c>
      <c r="G40" s="323">
        <v>16</v>
      </c>
      <c r="H40" s="318">
        <v>16</v>
      </c>
      <c r="I40" s="6" t="s">
        <v>234</v>
      </c>
    </row>
    <row r="41" spans="1:9" ht="12.75">
      <c r="A41" s="74">
        <v>39524</v>
      </c>
      <c r="B41" s="77">
        <v>0.6666666666666666</v>
      </c>
      <c r="C41" s="77">
        <v>0.75</v>
      </c>
      <c r="D41" s="4">
        <v>802.16</v>
      </c>
      <c r="E41" s="1" t="s">
        <v>69</v>
      </c>
      <c r="F41" s="1" t="s">
        <v>20</v>
      </c>
      <c r="G41" s="324">
        <v>80</v>
      </c>
      <c r="H41" s="318">
        <v>80</v>
      </c>
      <c r="I41" s="6" t="s">
        <v>128</v>
      </c>
    </row>
    <row r="42" spans="1:10" ht="12.75">
      <c r="A42" s="74">
        <v>39524</v>
      </c>
      <c r="B42" s="77">
        <v>0.6666666666666666</v>
      </c>
      <c r="C42" s="77">
        <v>0.75</v>
      </c>
      <c r="D42" s="4">
        <v>802.16</v>
      </c>
      <c r="E42" s="1" t="s">
        <v>145</v>
      </c>
      <c r="F42" s="1" t="s">
        <v>106</v>
      </c>
      <c r="G42" s="148">
        <v>500</v>
      </c>
      <c r="H42" s="3">
        <v>300</v>
      </c>
      <c r="I42" s="6" t="s">
        <v>165</v>
      </c>
      <c r="J42" s="127" t="s">
        <v>19</v>
      </c>
    </row>
    <row r="43" spans="1:9" ht="12.75">
      <c r="A43" s="74">
        <v>39524</v>
      </c>
      <c r="B43" s="77">
        <v>0.6666666666666666</v>
      </c>
      <c r="C43" s="77">
        <v>0.75</v>
      </c>
      <c r="D43" s="4">
        <v>802.16</v>
      </c>
      <c r="E43" s="4" t="s">
        <v>144</v>
      </c>
      <c r="F43" s="1" t="s">
        <v>74</v>
      </c>
      <c r="G43" s="148">
        <v>30</v>
      </c>
      <c r="H43" s="3">
        <v>30</v>
      </c>
      <c r="I43" s="6" t="s">
        <v>235</v>
      </c>
    </row>
    <row r="44" spans="1:9" ht="12.75">
      <c r="A44" s="74">
        <v>39524</v>
      </c>
      <c r="B44" s="77">
        <v>0.6666666666666666</v>
      </c>
      <c r="C44" s="77">
        <v>0.75</v>
      </c>
      <c r="D44" s="4">
        <v>802.22</v>
      </c>
      <c r="E44" s="1" t="s">
        <v>192</v>
      </c>
      <c r="F44" s="1" t="s">
        <v>72</v>
      </c>
      <c r="G44" s="3">
        <v>80</v>
      </c>
      <c r="H44" s="3">
        <v>80</v>
      </c>
      <c r="I44" s="1" t="s">
        <v>170</v>
      </c>
    </row>
    <row r="45" spans="1:9" ht="12.75">
      <c r="A45" s="74">
        <v>39524</v>
      </c>
      <c r="B45" s="77">
        <v>0.6666666666666666</v>
      </c>
      <c r="C45" s="77">
        <v>0.75</v>
      </c>
      <c r="D45" s="4">
        <v>802.22</v>
      </c>
      <c r="E45" s="1" t="s">
        <v>215</v>
      </c>
      <c r="F45" s="1" t="s">
        <v>74</v>
      </c>
      <c r="G45" s="3">
        <v>40</v>
      </c>
      <c r="H45" s="3">
        <v>40</v>
      </c>
      <c r="I45" s="1" t="s">
        <v>130</v>
      </c>
    </row>
    <row r="46" spans="1:110" s="1" customFormat="1" ht="12.75">
      <c r="A46" s="74">
        <v>39524</v>
      </c>
      <c r="B46" s="77">
        <v>0.7708333333333334</v>
      </c>
      <c r="C46" s="77">
        <v>0.8333333333333334</v>
      </c>
      <c r="D46" s="4">
        <v>802.3</v>
      </c>
      <c r="E46" s="1" t="s">
        <v>187</v>
      </c>
      <c r="F46" s="1" t="s">
        <v>141</v>
      </c>
      <c r="G46" s="318">
        <v>30</v>
      </c>
      <c r="H46" s="318">
        <v>30</v>
      </c>
      <c r="I46" s="319" t="s">
        <v>229</v>
      </c>
      <c r="DF46" s="50"/>
    </row>
    <row r="47" spans="1:10" ht="12.75">
      <c r="A47" s="74">
        <v>39524</v>
      </c>
      <c r="B47" s="77">
        <v>0.7708333333333334</v>
      </c>
      <c r="C47" s="77">
        <v>0.8333333333333334</v>
      </c>
      <c r="D47" s="4" t="s">
        <v>26</v>
      </c>
      <c r="E47" s="1" t="s">
        <v>217</v>
      </c>
      <c r="F47" s="1" t="s">
        <v>106</v>
      </c>
      <c r="G47" s="148">
        <v>500</v>
      </c>
      <c r="H47" s="3">
        <v>450</v>
      </c>
      <c r="I47" s="1" t="s">
        <v>165</v>
      </c>
      <c r="J47" s="127" t="s">
        <v>19</v>
      </c>
    </row>
    <row r="48" spans="1:10" ht="25.5" customHeight="1">
      <c r="A48" s="74">
        <v>39524</v>
      </c>
      <c r="B48" s="77">
        <v>0.8333333333333334</v>
      </c>
      <c r="C48" s="77">
        <v>0.8958333333333334</v>
      </c>
      <c r="D48" s="4" t="s">
        <v>108</v>
      </c>
      <c r="E48" s="139" t="s">
        <v>218</v>
      </c>
      <c r="F48" s="1" t="s">
        <v>106</v>
      </c>
      <c r="G48" s="160">
        <v>500</v>
      </c>
      <c r="H48" s="3">
        <v>450</v>
      </c>
      <c r="I48" s="1" t="s">
        <v>165</v>
      </c>
      <c r="J48" s="127" t="s">
        <v>19</v>
      </c>
    </row>
    <row r="49" spans="1:9" ht="13.5" customHeight="1">
      <c r="A49" s="74">
        <v>39525</v>
      </c>
      <c r="B49" s="77">
        <v>0.2916666666666667</v>
      </c>
      <c r="C49" s="77">
        <v>0.3333333333333333</v>
      </c>
      <c r="D49" s="2" t="s">
        <v>27</v>
      </c>
      <c r="E49" s="1" t="s">
        <v>28</v>
      </c>
      <c r="F49" s="1" t="s">
        <v>141</v>
      </c>
      <c r="G49" s="3">
        <v>15</v>
      </c>
      <c r="H49" s="3">
        <v>15</v>
      </c>
      <c r="I49" s="1" t="s">
        <v>133</v>
      </c>
    </row>
    <row r="50" spans="1:9" ht="12.75">
      <c r="A50" s="74">
        <v>39525</v>
      </c>
      <c r="B50" s="77">
        <v>0.3333333333333333</v>
      </c>
      <c r="C50" s="77">
        <v>0.4166666666666667</v>
      </c>
      <c r="D50" s="4">
        <v>802.11</v>
      </c>
      <c r="E50" s="1" t="s">
        <v>204</v>
      </c>
      <c r="F50" s="1" t="s">
        <v>73</v>
      </c>
      <c r="G50" s="3">
        <v>50</v>
      </c>
      <c r="H50" s="3">
        <v>50</v>
      </c>
      <c r="I50" s="1" t="s">
        <v>230</v>
      </c>
    </row>
    <row r="51" spans="1:9" ht="12.75">
      <c r="A51" s="74">
        <v>39525</v>
      </c>
      <c r="B51" s="77">
        <v>0.3333333333333333</v>
      </c>
      <c r="C51" s="77">
        <v>0.4166666666666667</v>
      </c>
      <c r="D51" s="4">
        <v>802.11</v>
      </c>
      <c r="E51" s="1" t="s">
        <v>203</v>
      </c>
      <c r="F51" s="1" t="s">
        <v>74</v>
      </c>
      <c r="G51" s="3">
        <v>25</v>
      </c>
      <c r="H51" s="3">
        <v>20</v>
      </c>
      <c r="I51" s="1" t="s">
        <v>242</v>
      </c>
    </row>
    <row r="52" spans="1:9" ht="12.75">
      <c r="A52" s="74">
        <v>39525</v>
      </c>
      <c r="B52" s="77">
        <v>0.3333333333333333</v>
      </c>
      <c r="C52" s="77">
        <v>0.4166666666666667</v>
      </c>
      <c r="D52" s="2">
        <v>802.11</v>
      </c>
      <c r="E52" s="1" t="s">
        <v>207</v>
      </c>
      <c r="F52" s="1" t="s">
        <v>74</v>
      </c>
      <c r="G52" s="3">
        <v>25</v>
      </c>
      <c r="H52" s="3">
        <v>15</v>
      </c>
      <c r="I52" s="1" t="s">
        <v>243</v>
      </c>
    </row>
    <row r="53" spans="1:9" ht="12.75">
      <c r="A53" s="74">
        <v>39525</v>
      </c>
      <c r="B53" s="77">
        <v>0.3333333333333333</v>
      </c>
      <c r="C53" s="77">
        <v>0.4166666666666667</v>
      </c>
      <c r="D53" s="2">
        <v>802.11</v>
      </c>
      <c r="E53" s="1" t="s">
        <v>25</v>
      </c>
      <c r="F53" s="1" t="s">
        <v>73</v>
      </c>
      <c r="G53" s="3">
        <v>50</v>
      </c>
      <c r="H53" s="3">
        <v>50</v>
      </c>
      <c r="I53" s="1" t="s">
        <v>238</v>
      </c>
    </row>
    <row r="54" spans="1:110" ht="12.75">
      <c r="A54" s="74">
        <v>39525</v>
      </c>
      <c r="B54" s="77">
        <v>0.3333333333333333</v>
      </c>
      <c r="C54" s="77">
        <v>0.5208333333333334</v>
      </c>
      <c r="D54" s="4">
        <v>802.15</v>
      </c>
      <c r="E54" s="1" t="s">
        <v>194</v>
      </c>
      <c r="F54" s="1" t="s">
        <v>74</v>
      </c>
      <c r="G54" s="3">
        <v>40</v>
      </c>
      <c r="H54" s="3">
        <v>20</v>
      </c>
      <c r="I54" s="1" t="s">
        <v>233</v>
      </c>
      <c r="DE54" s="129"/>
      <c r="DF54" s="127"/>
    </row>
    <row r="55" spans="1:110" s="1" customFormat="1" ht="12.75">
      <c r="A55" s="74">
        <v>39525</v>
      </c>
      <c r="B55" s="77">
        <v>0.3333333333333333</v>
      </c>
      <c r="C55" s="77">
        <v>0.5208333333333334</v>
      </c>
      <c r="D55" s="4">
        <v>802.15</v>
      </c>
      <c r="E55" s="1" t="s">
        <v>29</v>
      </c>
      <c r="F55" s="1" t="s">
        <v>107</v>
      </c>
      <c r="G55" s="3">
        <v>25</v>
      </c>
      <c r="H55" s="3">
        <v>20</v>
      </c>
      <c r="I55" s="1" t="s">
        <v>231</v>
      </c>
      <c r="DF55" s="50"/>
    </row>
    <row r="56" spans="1:110" s="1" customFormat="1" ht="12.75">
      <c r="A56" s="74">
        <v>39525</v>
      </c>
      <c r="B56" s="77">
        <v>0.3333333333333333</v>
      </c>
      <c r="C56" s="77">
        <v>0.75</v>
      </c>
      <c r="D56" s="4">
        <v>802.15</v>
      </c>
      <c r="E56" s="1" t="s">
        <v>24</v>
      </c>
      <c r="F56" s="1" t="s">
        <v>172</v>
      </c>
      <c r="G56" s="3">
        <v>150</v>
      </c>
      <c r="H56" s="3">
        <v>100</v>
      </c>
      <c r="I56" s="1" t="s">
        <v>127</v>
      </c>
      <c r="J56" s="127" t="s">
        <v>246</v>
      </c>
      <c r="DF56" s="50"/>
    </row>
    <row r="57" spans="1:9" ht="12.75">
      <c r="A57" s="74">
        <v>39525</v>
      </c>
      <c r="B57" s="77">
        <v>0.3333333333333333</v>
      </c>
      <c r="C57" s="77">
        <v>0.75</v>
      </c>
      <c r="D57" s="4">
        <v>802.16</v>
      </c>
      <c r="E57" s="4" t="s">
        <v>144</v>
      </c>
      <c r="F57" s="1" t="s">
        <v>74</v>
      </c>
      <c r="G57" s="148">
        <v>30</v>
      </c>
      <c r="H57" s="3">
        <v>30</v>
      </c>
      <c r="I57" s="6" t="s">
        <v>235</v>
      </c>
    </row>
    <row r="58" spans="1:9" ht="12.75">
      <c r="A58" s="74">
        <v>39525</v>
      </c>
      <c r="B58" s="77">
        <v>0.3333333333333333</v>
      </c>
      <c r="C58" s="77">
        <v>0.75</v>
      </c>
      <c r="D58" s="4">
        <v>802.16</v>
      </c>
      <c r="E58" s="1" t="s">
        <v>69</v>
      </c>
      <c r="F58" s="1" t="s">
        <v>20</v>
      </c>
      <c r="G58" s="324">
        <v>80</v>
      </c>
      <c r="H58" s="318">
        <v>80</v>
      </c>
      <c r="I58" s="6" t="s">
        <v>128</v>
      </c>
    </row>
    <row r="59" spans="1:9" ht="12.75">
      <c r="A59" s="74">
        <v>39525</v>
      </c>
      <c r="B59" s="77">
        <v>0.3333333333333333</v>
      </c>
      <c r="C59" s="77">
        <v>0.75</v>
      </c>
      <c r="D59" s="4">
        <v>802.16</v>
      </c>
      <c r="E59" s="1" t="s">
        <v>143</v>
      </c>
      <c r="F59" s="1" t="s">
        <v>74</v>
      </c>
      <c r="G59" s="323">
        <v>16</v>
      </c>
      <c r="H59" s="318">
        <v>16</v>
      </c>
      <c r="I59" s="6" t="s">
        <v>234</v>
      </c>
    </row>
    <row r="60" spans="1:9" ht="12.75">
      <c r="A60" s="74">
        <v>39525</v>
      </c>
      <c r="B60" s="77">
        <v>0.3333333333333333</v>
      </c>
      <c r="C60" s="77">
        <v>0.75</v>
      </c>
      <c r="D60" s="4">
        <v>802.16</v>
      </c>
      <c r="E60" s="1" t="s">
        <v>113</v>
      </c>
      <c r="F60" s="319" t="s">
        <v>72</v>
      </c>
      <c r="G60" s="324">
        <v>80</v>
      </c>
      <c r="H60" s="318">
        <v>80</v>
      </c>
      <c r="I60" s="6" t="s">
        <v>129</v>
      </c>
    </row>
    <row r="61" spans="1:110" ht="12.75">
      <c r="A61" s="74">
        <v>39525</v>
      </c>
      <c r="B61" s="77">
        <v>0.3333333333333333</v>
      </c>
      <c r="C61" s="77">
        <v>0.75</v>
      </c>
      <c r="D61" s="4">
        <v>802.16</v>
      </c>
      <c r="E61" s="1" t="s">
        <v>145</v>
      </c>
      <c r="F61" s="1" t="s">
        <v>106</v>
      </c>
      <c r="G61" s="148">
        <v>500</v>
      </c>
      <c r="H61" s="3">
        <v>300</v>
      </c>
      <c r="I61" s="6" t="s">
        <v>165</v>
      </c>
      <c r="J61" s="127" t="s">
        <v>19</v>
      </c>
      <c r="DE61" s="129"/>
      <c r="DF61" s="127"/>
    </row>
    <row r="62" spans="1:110" ht="12.75">
      <c r="A62" s="74">
        <v>39525</v>
      </c>
      <c r="B62" s="77">
        <v>0.3333333333333333</v>
      </c>
      <c r="C62" s="77">
        <v>0.75</v>
      </c>
      <c r="D62" s="4">
        <v>802.18</v>
      </c>
      <c r="E62" s="1" t="s">
        <v>22</v>
      </c>
      <c r="F62" s="1" t="s">
        <v>79</v>
      </c>
      <c r="G62" s="3">
        <v>30</v>
      </c>
      <c r="H62" s="3">
        <v>30</v>
      </c>
      <c r="I62" s="1" t="s">
        <v>171</v>
      </c>
      <c r="DE62" s="129"/>
      <c r="DF62" s="127"/>
    </row>
    <row r="63" spans="1:110" ht="12.75">
      <c r="A63" s="74">
        <v>39525</v>
      </c>
      <c r="B63" s="77">
        <v>0.3333333333333333</v>
      </c>
      <c r="C63" s="77">
        <v>0.75</v>
      </c>
      <c r="D63" s="1" t="s">
        <v>21</v>
      </c>
      <c r="E63" s="1" t="s">
        <v>70</v>
      </c>
      <c r="F63" s="1" t="s">
        <v>216</v>
      </c>
      <c r="G63" s="3">
        <v>100</v>
      </c>
      <c r="H63" s="3">
        <v>100</v>
      </c>
      <c r="I63" s="1" t="s">
        <v>168</v>
      </c>
      <c r="J63" s="1"/>
      <c r="DD63" s="129"/>
      <c r="DF63" s="127"/>
    </row>
    <row r="64" spans="1:110" ht="12.75">
      <c r="A64" s="74">
        <v>39525</v>
      </c>
      <c r="B64" s="77">
        <v>0.3333333333333333</v>
      </c>
      <c r="C64" s="77">
        <v>0.75</v>
      </c>
      <c r="D64" s="4">
        <v>802.22</v>
      </c>
      <c r="E64" s="1" t="s">
        <v>192</v>
      </c>
      <c r="F64" s="1" t="s">
        <v>72</v>
      </c>
      <c r="G64" s="3">
        <v>80</v>
      </c>
      <c r="H64" s="3">
        <v>80</v>
      </c>
      <c r="I64" s="1" t="s">
        <v>170</v>
      </c>
      <c r="DE64" s="129"/>
      <c r="DF64" s="127"/>
    </row>
    <row r="65" spans="1:110" ht="12.75">
      <c r="A65" s="74">
        <v>39525</v>
      </c>
      <c r="B65" s="77">
        <v>0.3333333333333333</v>
      </c>
      <c r="C65" s="77">
        <v>0.75</v>
      </c>
      <c r="D65" s="4">
        <v>802.22</v>
      </c>
      <c r="E65" s="1" t="s">
        <v>215</v>
      </c>
      <c r="F65" s="1" t="s">
        <v>74</v>
      </c>
      <c r="G65" s="3">
        <v>40</v>
      </c>
      <c r="H65" s="3">
        <v>40</v>
      </c>
      <c r="I65" s="1" t="s">
        <v>130</v>
      </c>
      <c r="DE65" s="129"/>
      <c r="DF65" s="127"/>
    </row>
    <row r="66" spans="1:9" ht="12.75">
      <c r="A66" s="74">
        <v>39525</v>
      </c>
      <c r="B66" s="77">
        <v>0.3333333333333333</v>
      </c>
      <c r="C66" s="77">
        <v>0.8333333333333334</v>
      </c>
      <c r="D66" s="2" t="s">
        <v>8</v>
      </c>
      <c r="E66" s="1" t="s">
        <v>9</v>
      </c>
      <c r="F66" s="1" t="s">
        <v>173</v>
      </c>
      <c r="G66" s="3">
        <v>20</v>
      </c>
      <c r="H66" s="3">
        <v>20</v>
      </c>
      <c r="I66" s="1" t="s">
        <v>132</v>
      </c>
    </row>
    <row r="67" spans="1:9" ht="12.75">
      <c r="A67" s="74">
        <v>39525</v>
      </c>
      <c r="B67" s="77">
        <v>0.3541666666666667</v>
      </c>
      <c r="C67" s="77">
        <v>0.75</v>
      </c>
      <c r="D67" s="4">
        <v>802.17</v>
      </c>
      <c r="E67" s="1" t="s">
        <v>23</v>
      </c>
      <c r="F67" s="1" t="s">
        <v>141</v>
      </c>
      <c r="G67" s="3">
        <v>15</v>
      </c>
      <c r="H67" s="3">
        <v>12</v>
      </c>
      <c r="I67" s="1" t="s">
        <v>133</v>
      </c>
    </row>
    <row r="68" spans="1:9" ht="12.75">
      <c r="A68" s="74">
        <v>39525</v>
      </c>
      <c r="B68" s="77">
        <v>0.3541666666666667</v>
      </c>
      <c r="C68" s="77">
        <v>0.75</v>
      </c>
      <c r="D68" s="66">
        <v>802.2</v>
      </c>
      <c r="E68" s="1" t="s">
        <v>118</v>
      </c>
      <c r="F68" s="1" t="s">
        <v>167</v>
      </c>
      <c r="G68" s="3">
        <v>100</v>
      </c>
      <c r="H68" s="3">
        <v>100</v>
      </c>
      <c r="I68" s="1" t="s">
        <v>169</v>
      </c>
    </row>
    <row r="69" spans="1:9" ht="12.75">
      <c r="A69" s="74">
        <v>39525</v>
      </c>
      <c r="B69" s="77">
        <v>0.3541666666666667</v>
      </c>
      <c r="C69" s="77">
        <v>0.75</v>
      </c>
      <c r="D69" s="51" t="s">
        <v>11</v>
      </c>
      <c r="E69" s="1" t="s">
        <v>75</v>
      </c>
      <c r="F69" s="1" t="s">
        <v>73</v>
      </c>
      <c r="G69" s="3">
        <v>50</v>
      </c>
      <c r="H69" s="3">
        <v>50</v>
      </c>
      <c r="I69" s="1" t="s">
        <v>236</v>
      </c>
    </row>
    <row r="70" spans="1:9" ht="12.75">
      <c r="A70" s="74">
        <v>39525</v>
      </c>
      <c r="B70" s="77">
        <v>0.3541666666666667</v>
      </c>
      <c r="C70" s="77">
        <v>0.75</v>
      </c>
      <c r="D70" s="51" t="s">
        <v>11</v>
      </c>
      <c r="E70" s="1" t="s">
        <v>188</v>
      </c>
      <c r="F70" s="1" t="s">
        <v>190</v>
      </c>
      <c r="G70" s="3">
        <v>100</v>
      </c>
      <c r="H70" s="3">
        <v>75</v>
      </c>
      <c r="I70" s="1" t="s">
        <v>124</v>
      </c>
    </row>
    <row r="71" spans="1:9" ht="12.75">
      <c r="A71" s="74">
        <v>39525</v>
      </c>
      <c r="B71" s="77">
        <v>0.3541666666666667</v>
      </c>
      <c r="C71" s="77">
        <v>0.75</v>
      </c>
      <c r="D71" s="2" t="s">
        <v>11</v>
      </c>
      <c r="E71" s="1" t="s">
        <v>189</v>
      </c>
      <c r="F71" s="1" t="s">
        <v>74</v>
      </c>
      <c r="G71" s="3">
        <v>40</v>
      </c>
      <c r="H71" s="3">
        <v>40</v>
      </c>
      <c r="I71" s="1" t="s">
        <v>229</v>
      </c>
    </row>
    <row r="72" spans="1:10" ht="12.75">
      <c r="A72" s="74">
        <v>39525</v>
      </c>
      <c r="B72" s="77">
        <v>0.3541666666666667</v>
      </c>
      <c r="C72" s="77">
        <v>0.75</v>
      </c>
      <c r="D72" s="2" t="s">
        <v>11</v>
      </c>
      <c r="E72" s="1" t="s">
        <v>187</v>
      </c>
      <c r="F72" s="1" t="s">
        <v>228</v>
      </c>
      <c r="G72" s="3">
        <v>150</v>
      </c>
      <c r="H72" s="3">
        <v>140</v>
      </c>
      <c r="I72" s="1" t="s">
        <v>126</v>
      </c>
      <c r="J72" s="127" t="s">
        <v>19</v>
      </c>
    </row>
    <row r="73" spans="1:10" ht="12.75">
      <c r="A73" s="74">
        <v>39525</v>
      </c>
      <c r="B73" s="77">
        <v>0.375</v>
      </c>
      <c r="C73" s="77">
        <v>0.75</v>
      </c>
      <c r="D73" s="2">
        <v>802.1</v>
      </c>
      <c r="E73" s="1" t="s">
        <v>134</v>
      </c>
      <c r="F73" s="1" t="s">
        <v>71</v>
      </c>
      <c r="G73" s="3">
        <v>150</v>
      </c>
      <c r="H73" s="3">
        <v>100</v>
      </c>
      <c r="I73" s="1" t="s">
        <v>125</v>
      </c>
      <c r="J73" s="127" t="s">
        <v>19</v>
      </c>
    </row>
    <row r="74" spans="1:9" ht="12.75">
      <c r="A74" s="74">
        <v>39525</v>
      </c>
      <c r="B74" s="77">
        <v>0.375</v>
      </c>
      <c r="C74" s="77">
        <v>0.75</v>
      </c>
      <c r="D74" s="2">
        <v>802.1</v>
      </c>
      <c r="E74" s="1" t="s">
        <v>135</v>
      </c>
      <c r="F74" s="1" t="s">
        <v>185</v>
      </c>
      <c r="G74" s="3">
        <v>50</v>
      </c>
      <c r="H74" s="3">
        <v>50</v>
      </c>
      <c r="I74" s="1" t="s">
        <v>225</v>
      </c>
    </row>
    <row r="75" spans="1:110" s="1" customFormat="1" ht="12.75">
      <c r="A75" s="74">
        <v>39525</v>
      </c>
      <c r="B75" s="77">
        <v>0.375</v>
      </c>
      <c r="C75" s="77">
        <v>0.75</v>
      </c>
      <c r="D75" s="2">
        <v>802.1</v>
      </c>
      <c r="E75" s="1" t="s">
        <v>184</v>
      </c>
      <c r="F75" s="1" t="s">
        <v>185</v>
      </c>
      <c r="G75" s="3">
        <v>50</v>
      </c>
      <c r="H75" s="3">
        <v>50</v>
      </c>
      <c r="I75" s="1" t="s">
        <v>237</v>
      </c>
      <c r="DF75" s="71"/>
    </row>
    <row r="76" spans="1:110" s="1" customFormat="1" ht="12.75">
      <c r="A76" s="74">
        <v>39525</v>
      </c>
      <c r="B76" s="77">
        <v>0.375</v>
      </c>
      <c r="C76" s="77">
        <v>0.75</v>
      </c>
      <c r="D76" s="2">
        <v>802.1</v>
      </c>
      <c r="E76" s="1" t="s">
        <v>136</v>
      </c>
      <c r="F76" s="1" t="s">
        <v>32</v>
      </c>
      <c r="G76" s="3">
        <v>40</v>
      </c>
      <c r="H76" s="3">
        <v>40</v>
      </c>
      <c r="I76" s="1" t="s">
        <v>226</v>
      </c>
      <c r="DF76" s="71"/>
    </row>
    <row r="77" spans="1:110" s="1" customFormat="1" ht="12.75">
      <c r="A77" s="74">
        <v>39525</v>
      </c>
      <c r="B77" s="77">
        <v>0.4166666666666667</v>
      </c>
      <c r="C77" s="77">
        <v>0.4583333333333333</v>
      </c>
      <c r="D77" s="2" t="s">
        <v>11</v>
      </c>
      <c r="E77" s="1" t="s">
        <v>120</v>
      </c>
      <c r="F77" s="1" t="s">
        <v>74</v>
      </c>
      <c r="G77" s="3">
        <v>25</v>
      </c>
      <c r="H77" s="3">
        <v>5</v>
      </c>
      <c r="I77" s="1" t="s">
        <v>242</v>
      </c>
      <c r="DF77" s="71"/>
    </row>
    <row r="78" spans="1:110" s="1" customFormat="1" ht="12.75" customHeight="1">
      <c r="A78" s="74">
        <v>39525</v>
      </c>
      <c r="B78" s="77">
        <v>0.4375</v>
      </c>
      <c r="C78" s="77">
        <v>0.5208333333333334</v>
      </c>
      <c r="D78" s="4">
        <v>802.11</v>
      </c>
      <c r="E78" s="1" t="s">
        <v>205</v>
      </c>
      <c r="F78" s="1" t="s">
        <v>106</v>
      </c>
      <c r="G78" s="3">
        <v>400</v>
      </c>
      <c r="H78" s="3">
        <v>80</v>
      </c>
      <c r="I78" s="1" t="s">
        <v>123</v>
      </c>
      <c r="J78" s="127" t="s">
        <v>19</v>
      </c>
      <c r="DF78" s="71"/>
    </row>
    <row r="79" spans="1:9" ht="12.75" customHeight="1">
      <c r="A79" s="74">
        <v>39525</v>
      </c>
      <c r="B79" s="77">
        <v>0.4375</v>
      </c>
      <c r="C79" s="77">
        <v>0.5208333333333334</v>
      </c>
      <c r="D79" s="2">
        <v>802.11</v>
      </c>
      <c r="E79" s="1" t="s">
        <v>213</v>
      </c>
      <c r="F79" s="1" t="s">
        <v>74</v>
      </c>
      <c r="G79" s="3">
        <v>25</v>
      </c>
      <c r="H79" s="3">
        <v>20</v>
      </c>
      <c r="I79" s="1" t="s">
        <v>243</v>
      </c>
    </row>
    <row r="80" spans="1:110" ht="12.75" customHeight="1">
      <c r="A80" s="74">
        <v>39525</v>
      </c>
      <c r="B80" s="77">
        <v>0.4375</v>
      </c>
      <c r="C80" s="77">
        <v>0.5208333333333334</v>
      </c>
      <c r="D80" s="2">
        <v>802.11</v>
      </c>
      <c r="E80" s="1" t="s">
        <v>208</v>
      </c>
      <c r="F80" s="1" t="s">
        <v>73</v>
      </c>
      <c r="G80" s="3">
        <v>50</v>
      </c>
      <c r="H80" s="3">
        <v>40</v>
      </c>
      <c r="I80" s="1" t="s">
        <v>238</v>
      </c>
      <c r="DE80" s="129"/>
      <c r="DF80" s="127"/>
    </row>
    <row r="81" spans="1:9" ht="12.75" customHeight="1">
      <c r="A81" s="74">
        <v>39525</v>
      </c>
      <c r="B81" s="77">
        <v>0.4375</v>
      </c>
      <c r="C81" s="77">
        <v>0.6458333333333334</v>
      </c>
      <c r="D81" s="4">
        <v>802.11</v>
      </c>
      <c r="E81" s="1" t="s">
        <v>209</v>
      </c>
      <c r="F81" s="1" t="s">
        <v>74</v>
      </c>
      <c r="G81" s="3">
        <v>40</v>
      </c>
      <c r="H81" s="3">
        <v>40</v>
      </c>
      <c r="I81" s="1" t="s">
        <v>239</v>
      </c>
    </row>
    <row r="82" spans="1:110" ht="12.75" customHeight="1">
      <c r="A82" s="74">
        <v>39525</v>
      </c>
      <c r="B82" s="77">
        <v>0.5625</v>
      </c>
      <c r="C82" s="77">
        <v>0.6458333333333334</v>
      </c>
      <c r="D82" s="2">
        <v>802.11</v>
      </c>
      <c r="E82" s="1" t="s">
        <v>210</v>
      </c>
      <c r="F82" s="1" t="s">
        <v>74</v>
      </c>
      <c r="G82" s="3">
        <v>25</v>
      </c>
      <c r="H82" s="3">
        <v>25</v>
      </c>
      <c r="I82" s="1" t="s">
        <v>243</v>
      </c>
      <c r="DF82" s="131"/>
    </row>
    <row r="83" spans="1:110" ht="12.75" customHeight="1">
      <c r="A83" s="74">
        <v>39525</v>
      </c>
      <c r="B83" s="77">
        <v>0.5625</v>
      </c>
      <c r="C83" s="77">
        <v>0.6458333333333334</v>
      </c>
      <c r="D83" s="2" t="s">
        <v>27</v>
      </c>
      <c r="E83" s="1" t="s">
        <v>201</v>
      </c>
      <c r="F83" s="1" t="s">
        <v>74</v>
      </c>
      <c r="G83" s="3">
        <v>25</v>
      </c>
      <c r="H83" s="3">
        <v>25</v>
      </c>
      <c r="I83" s="1" t="s">
        <v>242</v>
      </c>
      <c r="DE83" s="129"/>
      <c r="DF83" s="127"/>
    </row>
    <row r="84" spans="1:9" ht="12.75" customHeight="1">
      <c r="A84" s="74">
        <v>39525</v>
      </c>
      <c r="B84" s="77">
        <v>0.5625</v>
      </c>
      <c r="C84" s="77">
        <v>0.6458333333333334</v>
      </c>
      <c r="D84" s="4">
        <v>802.15</v>
      </c>
      <c r="E84" s="1" t="s">
        <v>196</v>
      </c>
      <c r="F84" s="1" t="s">
        <v>74</v>
      </c>
      <c r="G84" s="3">
        <v>40</v>
      </c>
      <c r="H84" s="3">
        <v>40</v>
      </c>
      <c r="I84" s="1" t="s">
        <v>232</v>
      </c>
    </row>
    <row r="85" spans="1:9" ht="12.75" customHeight="1">
      <c r="A85" s="74">
        <v>39525</v>
      </c>
      <c r="B85" s="77">
        <v>0.5625</v>
      </c>
      <c r="C85" s="77">
        <v>0.75</v>
      </c>
      <c r="D85" s="2">
        <v>802.11</v>
      </c>
      <c r="E85" s="1" t="s">
        <v>204</v>
      </c>
      <c r="F85" s="1" t="s">
        <v>73</v>
      </c>
      <c r="G85" s="3">
        <v>50</v>
      </c>
      <c r="H85" s="3">
        <v>50</v>
      </c>
      <c r="I85" s="1" t="s">
        <v>230</v>
      </c>
    </row>
    <row r="86" spans="1:9" ht="12.75" customHeight="1">
      <c r="A86" s="74">
        <v>39525</v>
      </c>
      <c r="B86" s="77">
        <v>0.5625</v>
      </c>
      <c r="C86" s="77">
        <v>0.75</v>
      </c>
      <c r="D86" s="4">
        <v>802.15</v>
      </c>
      <c r="E86" s="1" t="s">
        <v>195</v>
      </c>
      <c r="F86" s="1" t="s">
        <v>74</v>
      </c>
      <c r="G86" s="3">
        <v>40</v>
      </c>
      <c r="H86" s="3">
        <v>40</v>
      </c>
      <c r="I86" s="1" t="s">
        <v>233</v>
      </c>
    </row>
    <row r="87" spans="1:9" ht="12.75" customHeight="1">
      <c r="A87" s="74">
        <v>39525</v>
      </c>
      <c r="B87" s="77">
        <v>0.5625</v>
      </c>
      <c r="C87" s="77">
        <v>0.75</v>
      </c>
      <c r="D87" s="4" t="s">
        <v>30</v>
      </c>
      <c r="E87" s="4" t="s">
        <v>112</v>
      </c>
      <c r="F87" s="1" t="s">
        <v>107</v>
      </c>
      <c r="G87" s="3">
        <v>25</v>
      </c>
      <c r="H87" s="3">
        <v>15</v>
      </c>
      <c r="I87" s="1" t="s">
        <v>231</v>
      </c>
    </row>
    <row r="88" spans="1:110" ht="12.75" customHeight="1">
      <c r="A88" s="74">
        <v>39525</v>
      </c>
      <c r="B88" s="77">
        <v>0.6458333333333334</v>
      </c>
      <c r="C88" s="77">
        <v>0.75</v>
      </c>
      <c r="D88" s="4">
        <v>802.15</v>
      </c>
      <c r="E88" s="1" t="s">
        <v>197</v>
      </c>
      <c r="F88" s="1" t="s">
        <v>74</v>
      </c>
      <c r="G88" s="3">
        <v>40</v>
      </c>
      <c r="H88" s="3">
        <v>40</v>
      </c>
      <c r="I88" s="1" t="s">
        <v>232</v>
      </c>
      <c r="DE88" s="129"/>
      <c r="DF88" s="127"/>
    </row>
    <row r="89" spans="1:9" ht="12.75" customHeight="1">
      <c r="A89" s="74">
        <v>39525</v>
      </c>
      <c r="B89" s="77">
        <v>0.6666666666666666</v>
      </c>
      <c r="C89" s="77">
        <v>0.75</v>
      </c>
      <c r="D89" s="2">
        <v>802.11</v>
      </c>
      <c r="E89" s="1" t="s">
        <v>212</v>
      </c>
      <c r="F89" s="1" t="s">
        <v>74</v>
      </c>
      <c r="G89" s="3">
        <v>25</v>
      </c>
      <c r="H89" s="3">
        <v>10</v>
      </c>
      <c r="I89" s="1" t="s">
        <v>242</v>
      </c>
    </row>
    <row r="90" spans="1:9" ht="12.75" customHeight="1">
      <c r="A90" s="74">
        <v>39525</v>
      </c>
      <c r="B90" s="77">
        <v>0.6666666666666666</v>
      </c>
      <c r="C90" s="77">
        <v>0.75</v>
      </c>
      <c r="D90" s="2" t="s">
        <v>27</v>
      </c>
      <c r="E90" s="1" t="s">
        <v>200</v>
      </c>
      <c r="F90" s="1" t="s">
        <v>74</v>
      </c>
      <c r="G90" s="3">
        <v>40</v>
      </c>
      <c r="H90" s="3">
        <v>35</v>
      </c>
      <c r="I90" s="1" t="s">
        <v>239</v>
      </c>
    </row>
    <row r="91" spans="1:110" ht="12.75" customHeight="1">
      <c r="A91" s="74">
        <v>39525</v>
      </c>
      <c r="B91" s="77">
        <v>0.6666666666666666</v>
      </c>
      <c r="C91" s="77">
        <v>0.75</v>
      </c>
      <c r="D91" s="4">
        <v>802.11</v>
      </c>
      <c r="E91" s="1" t="s">
        <v>211</v>
      </c>
      <c r="F91" s="1" t="s">
        <v>106</v>
      </c>
      <c r="G91" s="3">
        <v>400</v>
      </c>
      <c r="H91" s="3">
        <v>100</v>
      </c>
      <c r="I91" s="1" t="s">
        <v>123</v>
      </c>
      <c r="J91" s="127" t="s">
        <v>19</v>
      </c>
      <c r="DE91" s="129"/>
      <c r="DF91" s="127"/>
    </row>
    <row r="92" spans="1:110" ht="12.75" customHeight="1">
      <c r="A92" s="74">
        <v>39525</v>
      </c>
      <c r="B92" s="77">
        <v>0.7708333333333334</v>
      </c>
      <c r="C92" s="77">
        <v>0.8333333333333334</v>
      </c>
      <c r="D92" s="4" t="s">
        <v>109</v>
      </c>
      <c r="E92" s="139" t="s">
        <v>219</v>
      </c>
      <c r="F92" s="1" t="s">
        <v>106</v>
      </c>
      <c r="G92" s="148">
        <v>500</v>
      </c>
      <c r="H92" s="3">
        <v>450</v>
      </c>
      <c r="I92" s="1" t="s">
        <v>165</v>
      </c>
      <c r="J92" s="127" t="s">
        <v>19</v>
      </c>
      <c r="DE92" s="129"/>
      <c r="DF92" s="127"/>
    </row>
    <row r="93" spans="1:10" ht="12" customHeight="1">
      <c r="A93" s="74">
        <v>39525</v>
      </c>
      <c r="B93" s="77">
        <v>0.7916666666666666</v>
      </c>
      <c r="C93" s="77">
        <v>0.8958333333333334</v>
      </c>
      <c r="D93" s="4">
        <v>802.18</v>
      </c>
      <c r="E93" s="1" t="s">
        <v>138</v>
      </c>
      <c r="F93" s="1" t="s">
        <v>71</v>
      </c>
      <c r="G93" s="3">
        <v>150</v>
      </c>
      <c r="H93" s="3">
        <v>100</v>
      </c>
      <c r="I93" s="1" t="s">
        <v>125</v>
      </c>
      <c r="J93" s="127" t="s">
        <v>19</v>
      </c>
    </row>
    <row r="94" spans="1:110" ht="12.75" customHeight="1">
      <c r="A94" s="74">
        <v>39525</v>
      </c>
      <c r="B94" s="77">
        <v>0.7916666666666666</v>
      </c>
      <c r="C94" s="77">
        <v>0.9166666666666666</v>
      </c>
      <c r="D94" s="2" t="s">
        <v>11</v>
      </c>
      <c r="E94" s="1" t="s">
        <v>187</v>
      </c>
      <c r="F94" s="1" t="s">
        <v>228</v>
      </c>
      <c r="G94" s="3">
        <v>150</v>
      </c>
      <c r="H94" s="3">
        <v>140</v>
      </c>
      <c r="I94" s="1" t="s">
        <v>126</v>
      </c>
      <c r="J94" s="127" t="s">
        <v>19</v>
      </c>
      <c r="DE94" s="131"/>
      <c r="DF94" s="127"/>
    </row>
    <row r="95" spans="1:10" ht="14.25" customHeight="1">
      <c r="A95" s="74">
        <v>39525</v>
      </c>
      <c r="B95" s="77">
        <v>0.8333333333333334</v>
      </c>
      <c r="C95" s="77">
        <v>0.8958333333333334</v>
      </c>
      <c r="D95" s="4" t="s">
        <v>220</v>
      </c>
      <c r="E95" s="139" t="s">
        <v>247</v>
      </c>
      <c r="F95" s="1" t="s">
        <v>106</v>
      </c>
      <c r="G95" s="148">
        <v>500</v>
      </c>
      <c r="H95" s="3">
        <v>450</v>
      </c>
      <c r="I95" s="1" t="s">
        <v>165</v>
      </c>
      <c r="J95" s="127" t="s">
        <v>19</v>
      </c>
    </row>
    <row r="96" spans="1:9" ht="12.75" customHeight="1">
      <c r="A96" s="74">
        <v>39526</v>
      </c>
      <c r="B96" s="77">
        <v>0.2916666666666667</v>
      </c>
      <c r="C96" s="77">
        <v>0.3333333333333333</v>
      </c>
      <c r="D96" s="4">
        <v>802.15</v>
      </c>
      <c r="E96" s="1" t="s">
        <v>15</v>
      </c>
      <c r="F96" s="1" t="s">
        <v>141</v>
      </c>
      <c r="G96" s="3">
        <v>15</v>
      </c>
      <c r="H96" s="3">
        <v>12</v>
      </c>
      <c r="I96" s="1" t="s">
        <v>133</v>
      </c>
    </row>
    <row r="97" spans="1:9" ht="12.75" customHeight="1">
      <c r="A97" s="74">
        <v>39526</v>
      </c>
      <c r="B97" s="77">
        <v>0.3333333333333333</v>
      </c>
      <c r="C97" s="77">
        <v>0.4166666666666667</v>
      </c>
      <c r="D97" s="4">
        <v>802.11</v>
      </c>
      <c r="E97" s="1" t="s">
        <v>203</v>
      </c>
      <c r="F97" s="1" t="s">
        <v>74</v>
      </c>
      <c r="G97" s="3">
        <v>25</v>
      </c>
      <c r="H97" s="3">
        <v>20</v>
      </c>
      <c r="I97" s="1" t="s">
        <v>242</v>
      </c>
    </row>
    <row r="98" spans="1:9" ht="12.75" customHeight="1">
      <c r="A98" s="74">
        <v>39526</v>
      </c>
      <c r="B98" s="77">
        <v>0.3333333333333333</v>
      </c>
      <c r="C98" s="77">
        <v>0.4166666666666667</v>
      </c>
      <c r="D98" s="2" t="s">
        <v>27</v>
      </c>
      <c r="E98" s="1" t="s">
        <v>213</v>
      </c>
      <c r="F98" s="1" t="s">
        <v>74</v>
      </c>
      <c r="G98" s="3">
        <v>25</v>
      </c>
      <c r="H98" s="3">
        <v>20</v>
      </c>
      <c r="I98" s="1" t="s">
        <v>243</v>
      </c>
    </row>
    <row r="99" spans="1:10" ht="12.75" customHeight="1">
      <c r="A99" s="74">
        <v>39526</v>
      </c>
      <c r="B99" s="77">
        <v>0.3333333333333333</v>
      </c>
      <c r="C99" s="77">
        <v>0.4166666666666667</v>
      </c>
      <c r="D99" s="4">
        <v>802.11</v>
      </c>
      <c r="E99" s="1" t="s">
        <v>211</v>
      </c>
      <c r="F99" s="1" t="s">
        <v>106</v>
      </c>
      <c r="G99" s="3">
        <v>400</v>
      </c>
      <c r="H99" s="3">
        <v>100</v>
      </c>
      <c r="I99" s="1" t="s">
        <v>123</v>
      </c>
      <c r="J99" s="127" t="s">
        <v>19</v>
      </c>
    </row>
    <row r="100" spans="1:110" ht="12.75" customHeight="1">
      <c r="A100" s="74">
        <v>39526</v>
      </c>
      <c r="B100" s="77">
        <v>0.3333333333333333</v>
      </c>
      <c r="C100" s="77">
        <v>0.4166666666666667</v>
      </c>
      <c r="D100" s="4">
        <v>802.11</v>
      </c>
      <c r="E100" s="1" t="s">
        <v>214</v>
      </c>
      <c r="F100" s="1" t="s">
        <v>73</v>
      </c>
      <c r="G100" s="3">
        <v>50</v>
      </c>
      <c r="H100" s="3">
        <v>50</v>
      </c>
      <c r="I100" s="1" t="s">
        <v>230</v>
      </c>
      <c r="DE100" s="129"/>
      <c r="DF100" s="127"/>
    </row>
    <row r="101" spans="1:9" ht="12.75" customHeight="1">
      <c r="A101" s="74">
        <v>39526</v>
      </c>
      <c r="B101" s="77">
        <v>0.3333333333333333</v>
      </c>
      <c r="C101" s="77">
        <v>0.4166666666666667</v>
      </c>
      <c r="D101" s="4">
        <v>802.15</v>
      </c>
      <c r="E101" s="1" t="s">
        <v>198</v>
      </c>
      <c r="F101" s="1" t="s">
        <v>107</v>
      </c>
      <c r="G101" s="3">
        <v>25</v>
      </c>
      <c r="H101" s="3">
        <v>20</v>
      </c>
      <c r="I101" s="1" t="s">
        <v>231</v>
      </c>
    </row>
    <row r="102" spans="1:9" ht="12.75" customHeight="1">
      <c r="A102" s="74">
        <v>39526</v>
      </c>
      <c r="B102" s="77">
        <v>0.3333333333333333</v>
      </c>
      <c r="C102" s="77">
        <v>0.4166666666666667</v>
      </c>
      <c r="D102" s="4">
        <v>802.15</v>
      </c>
      <c r="E102" s="1" t="s">
        <v>195</v>
      </c>
      <c r="F102" s="1" t="s">
        <v>74</v>
      </c>
      <c r="G102" s="3">
        <v>40</v>
      </c>
      <c r="H102" s="3">
        <v>40</v>
      </c>
      <c r="I102" s="1" t="s">
        <v>233</v>
      </c>
    </row>
    <row r="103" spans="1:10" ht="12.75" customHeight="1">
      <c r="A103" s="74">
        <v>39526</v>
      </c>
      <c r="B103" s="77">
        <v>0.3333333333333333</v>
      </c>
      <c r="C103" s="77">
        <v>0.4166666666666667</v>
      </c>
      <c r="D103" s="4">
        <v>802.15</v>
      </c>
      <c r="E103" s="1" t="s">
        <v>24</v>
      </c>
      <c r="F103" s="1" t="s">
        <v>172</v>
      </c>
      <c r="G103" s="3">
        <v>150</v>
      </c>
      <c r="H103" s="3">
        <v>100</v>
      </c>
      <c r="I103" s="1" t="s">
        <v>127</v>
      </c>
      <c r="J103" s="127" t="s">
        <v>246</v>
      </c>
    </row>
    <row r="104" spans="1:9" ht="12.75" customHeight="1">
      <c r="A104" s="74">
        <v>39526</v>
      </c>
      <c r="B104" s="77">
        <v>0.3333333333333333</v>
      </c>
      <c r="C104" s="77">
        <v>0.4166666666666667</v>
      </c>
      <c r="D104" s="4">
        <v>802.15</v>
      </c>
      <c r="E104" s="1" t="s">
        <v>197</v>
      </c>
      <c r="F104" s="1" t="s">
        <v>74</v>
      </c>
      <c r="G104" s="3">
        <v>40</v>
      </c>
      <c r="H104" s="3">
        <v>40</v>
      </c>
      <c r="I104" s="1" t="s">
        <v>232</v>
      </c>
    </row>
    <row r="105" spans="1:9" ht="12.75" customHeight="1">
      <c r="A105" s="74">
        <v>39526</v>
      </c>
      <c r="B105" s="77">
        <v>0.3333333333333333</v>
      </c>
      <c r="C105" s="77">
        <v>0.4166666666666667</v>
      </c>
      <c r="D105" s="4">
        <v>802.22</v>
      </c>
      <c r="E105" s="1" t="s">
        <v>215</v>
      </c>
      <c r="F105" s="1" t="s">
        <v>74</v>
      </c>
      <c r="G105" s="3">
        <v>40</v>
      </c>
      <c r="H105" s="3">
        <v>40</v>
      </c>
      <c r="I105" s="1" t="s">
        <v>130</v>
      </c>
    </row>
    <row r="106" spans="1:254" ht="12.75" customHeight="1">
      <c r="A106" s="74">
        <v>39526</v>
      </c>
      <c r="B106" s="77">
        <v>0.3333333333333333</v>
      </c>
      <c r="C106" s="77">
        <v>0.75</v>
      </c>
      <c r="D106" s="4">
        <v>802.16</v>
      </c>
      <c r="E106" s="4" t="s">
        <v>144</v>
      </c>
      <c r="F106" s="1" t="s">
        <v>74</v>
      </c>
      <c r="G106" s="148">
        <v>30</v>
      </c>
      <c r="H106" s="3">
        <v>30</v>
      </c>
      <c r="I106" s="6" t="s">
        <v>235</v>
      </c>
      <c r="N106" s="128"/>
      <c r="P106" s="126"/>
      <c r="R106" s="130"/>
      <c r="V106" s="128"/>
      <c r="X106" s="126"/>
      <c r="Z106" s="130"/>
      <c r="AD106" s="128"/>
      <c r="AF106" s="126"/>
      <c r="AH106" s="130"/>
      <c r="AL106" s="128"/>
      <c r="AN106" s="126"/>
      <c r="AP106" s="130"/>
      <c r="AT106" s="128"/>
      <c r="AV106" s="126"/>
      <c r="AX106" s="130"/>
      <c r="BB106" s="128"/>
      <c r="BD106" s="126"/>
      <c r="BF106" s="130"/>
      <c r="BJ106" s="128"/>
      <c r="BL106" s="126"/>
      <c r="BN106" s="130"/>
      <c r="BR106" s="128"/>
      <c r="BT106" s="126"/>
      <c r="BV106" s="130"/>
      <c r="BZ106" s="128"/>
      <c r="CB106" s="126"/>
      <c r="CD106" s="130"/>
      <c r="CH106" s="128"/>
      <c r="CJ106" s="126"/>
      <c r="CL106" s="130"/>
      <c r="CP106" s="128"/>
      <c r="CR106" s="126"/>
      <c r="CT106" s="130"/>
      <c r="CX106" s="128"/>
      <c r="CZ106" s="126"/>
      <c r="DB106" s="130"/>
      <c r="DH106" s="126"/>
      <c r="DJ106" s="130"/>
      <c r="DN106" s="128"/>
      <c r="DP106" s="126"/>
      <c r="DR106" s="130"/>
      <c r="DV106" s="128"/>
      <c r="DX106" s="126"/>
      <c r="DZ106" s="130"/>
      <c r="ED106" s="128"/>
      <c r="EF106" s="126"/>
      <c r="EH106" s="130"/>
      <c r="EL106" s="128"/>
      <c r="EN106" s="126"/>
      <c r="EP106" s="130"/>
      <c r="ET106" s="128"/>
      <c r="EV106" s="126"/>
      <c r="EX106" s="130"/>
      <c r="FB106" s="128"/>
      <c r="FD106" s="126"/>
      <c r="FF106" s="130"/>
      <c r="FJ106" s="128"/>
      <c r="FL106" s="126"/>
      <c r="FN106" s="130"/>
      <c r="FR106" s="128"/>
      <c r="FT106" s="126"/>
      <c r="FV106" s="130"/>
      <c r="FZ106" s="128"/>
      <c r="GB106" s="126"/>
      <c r="GD106" s="130"/>
      <c r="GH106" s="128"/>
      <c r="GJ106" s="126"/>
      <c r="GL106" s="130"/>
      <c r="GP106" s="128"/>
      <c r="GR106" s="126"/>
      <c r="GT106" s="130"/>
      <c r="GX106" s="128"/>
      <c r="GZ106" s="126"/>
      <c r="HB106" s="130"/>
      <c r="HF106" s="128"/>
      <c r="HH106" s="126"/>
      <c r="HJ106" s="130"/>
      <c r="HN106" s="128"/>
      <c r="HP106" s="126"/>
      <c r="HR106" s="130"/>
      <c r="HV106" s="128"/>
      <c r="HX106" s="126"/>
      <c r="HZ106" s="130"/>
      <c r="ID106" s="128"/>
      <c r="IF106" s="126"/>
      <c r="IH106" s="130"/>
      <c r="IL106" s="128"/>
      <c r="IN106" s="126"/>
      <c r="IP106" s="130"/>
      <c r="IT106" s="128"/>
    </row>
    <row r="107" spans="1:110" ht="12.75" customHeight="1">
      <c r="A107" s="74">
        <v>39526</v>
      </c>
      <c r="B107" s="77">
        <v>0.3333333333333333</v>
      </c>
      <c r="C107" s="77">
        <v>0.75</v>
      </c>
      <c r="D107" s="4">
        <v>802.16</v>
      </c>
      <c r="E107" s="1" t="s">
        <v>69</v>
      </c>
      <c r="F107" s="1" t="s">
        <v>20</v>
      </c>
      <c r="G107" s="324">
        <v>80</v>
      </c>
      <c r="H107" s="318">
        <v>80</v>
      </c>
      <c r="I107" s="6" t="s">
        <v>128</v>
      </c>
      <c r="DD107" s="129"/>
      <c r="DF107" s="127"/>
    </row>
    <row r="108" spans="1:110" ht="12.75" customHeight="1">
      <c r="A108" s="74">
        <v>39526</v>
      </c>
      <c r="B108" s="77">
        <v>0.3333333333333333</v>
      </c>
      <c r="C108" s="77">
        <v>0.75</v>
      </c>
      <c r="D108" s="4">
        <v>802.16</v>
      </c>
      <c r="E108" s="1" t="s">
        <v>143</v>
      </c>
      <c r="F108" s="1" t="s">
        <v>74</v>
      </c>
      <c r="G108" s="323">
        <v>16</v>
      </c>
      <c r="H108" s="318">
        <v>16</v>
      </c>
      <c r="I108" s="6" t="s">
        <v>234</v>
      </c>
      <c r="DD108" s="129"/>
      <c r="DF108" s="127"/>
    </row>
    <row r="109" spans="1:9" ht="12.75" customHeight="1">
      <c r="A109" s="74">
        <v>39526</v>
      </c>
      <c r="B109" s="77">
        <v>0.3333333333333333</v>
      </c>
      <c r="C109" s="77">
        <v>0.75</v>
      </c>
      <c r="D109" s="4">
        <v>802.16</v>
      </c>
      <c r="E109" s="1" t="s">
        <v>113</v>
      </c>
      <c r="F109" s="319" t="s">
        <v>72</v>
      </c>
      <c r="G109" s="324">
        <v>80</v>
      </c>
      <c r="H109" s="318">
        <v>80</v>
      </c>
      <c r="I109" s="6" t="s">
        <v>129</v>
      </c>
    </row>
    <row r="110" spans="1:10" ht="12.75" customHeight="1">
      <c r="A110" s="74">
        <v>39526</v>
      </c>
      <c r="B110" s="77">
        <v>0.3333333333333333</v>
      </c>
      <c r="C110" s="77">
        <v>0.75</v>
      </c>
      <c r="D110" s="4">
        <v>802.16</v>
      </c>
      <c r="E110" s="1" t="s">
        <v>145</v>
      </c>
      <c r="F110" s="1" t="s">
        <v>106</v>
      </c>
      <c r="G110" s="148">
        <v>500</v>
      </c>
      <c r="H110" s="3">
        <v>300</v>
      </c>
      <c r="I110" s="6" t="s">
        <v>165</v>
      </c>
      <c r="J110" s="127" t="s">
        <v>19</v>
      </c>
    </row>
    <row r="111" spans="1:110" ht="12.75" customHeight="1">
      <c r="A111" s="74">
        <v>39526</v>
      </c>
      <c r="B111" s="77">
        <v>0.3333333333333333</v>
      </c>
      <c r="C111" s="77">
        <v>0.75</v>
      </c>
      <c r="D111" s="4">
        <v>802.18</v>
      </c>
      <c r="E111" s="1" t="s">
        <v>22</v>
      </c>
      <c r="F111" s="1" t="s">
        <v>79</v>
      </c>
      <c r="G111" s="3">
        <v>30</v>
      </c>
      <c r="H111" s="3">
        <v>30</v>
      </c>
      <c r="I111" s="1" t="s">
        <v>171</v>
      </c>
      <c r="J111" s="1"/>
      <c r="DE111" s="129"/>
      <c r="DF111" s="127"/>
    </row>
    <row r="112" spans="1:110" ht="12.75">
      <c r="A112" s="74">
        <v>39526</v>
      </c>
      <c r="B112" s="77">
        <v>0.3333333333333333</v>
      </c>
      <c r="C112" s="77">
        <v>0.75</v>
      </c>
      <c r="D112" s="1" t="s">
        <v>21</v>
      </c>
      <c r="E112" s="1" t="s">
        <v>70</v>
      </c>
      <c r="F112" s="1" t="s">
        <v>216</v>
      </c>
      <c r="G112" s="3">
        <v>100</v>
      </c>
      <c r="H112" s="3">
        <v>100</v>
      </c>
      <c r="I112" s="1" t="s">
        <v>168</v>
      </c>
      <c r="DE112" s="129"/>
      <c r="DF112" s="127"/>
    </row>
    <row r="113" spans="1:110" ht="12.75" customHeight="1">
      <c r="A113" s="74">
        <v>39526</v>
      </c>
      <c r="B113" s="77">
        <v>0.3333333333333333</v>
      </c>
      <c r="C113" s="77">
        <v>0.75</v>
      </c>
      <c r="D113" s="4">
        <v>802.22</v>
      </c>
      <c r="E113" s="1" t="s">
        <v>192</v>
      </c>
      <c r="F113" s="1" t="s">
        <v>72</v>
      </c>
      <c r="G113" s="3">
        <v>80</v>
      </c>
      <c r="H113" s="3">
        <v>80</v>
      </c>
      <c r="I113" s="1" t="s">
        <v>170</v>
      </c>
      <c r="DE113" s="129"/>
      <c r="DF113" s="127"/>
    </row>
    <row r="114" spans="1:110" ht="12.75" customHeight="1">
      <c r="A114" s="74">
        <v>39526</v>
      </c>
      <c r="B114" s="77">
        <v>0.3333333333333333</v>
      </c>
      <c r="C114" s="77">
        <v>0.75</v>
      </c>
      <c r="D114" s="2" t="s">
        <v>8</v>
      </c>
      <c r="E114" s="1" t="s">
        <v>9</v>
      </c>
      <c r="F114" s="1" t="s">
        <v>173</v>
      </c>
      <c r="G114" s="3">
        <v>20</v>
      </c>
      <c r="H114" s="3">
        <v>20</v>
      </c>
      <c r="I114" s="1" t="s">
        <v>132</v>
      </c>
      <c r="DD114" s="129"/>
      <c r="DF114" s="127"/>
    </row>
    <row r="115" spans="1:110" ht="12.75" customHeight="1">
      <c r="A115" s="74">
        <v>39526</v>
      </c>
      <c r="B115" s="77">
        <v>0.3541666666666667</v>
      </c>
      <c r="C115" s="77">
        <v>0.75</v>
      </c>
      <c r="D115" s="4">
        <v>802.17</v>
      </c>
      <c r="E115" s="1" t="s">
        <v>23</v>
      </c>
      <c r="F115" s="1" t="s">
        <v>141</v>
      </c>
      <c r="G115" s="3">
        <v>15</v>
      </c>
      <c r="H115" s="3">
        <v>12</v>
      </c>
      <c r="I115" s="1" t="s">
        <v>133</v>
      </c>
      <c r="DE115" s="129"/>
      <c r="DF115" s="127"/>
    </row>
    <row r="116" spans="1:9" ht="12.75" customHeight="1">
      <c r="A116" s="74">
        <v>39526</v>
      </c>
      <c r="B116" s="77">
        <v>0.3541666666666667</v>
      </c>
      <c r="C116" s="77">
        <v>0.75</v>
      </c>
      <c r="D116" s="66">
        <v>802.2</v>
      </c>
      <c r="E116" s="1" t="s">
        <v>118</v>
      </c>
      <c r="F116" s="1" t="s">
        <v>167</v>
      </c>
      <c r="G116" s="3">
        <v>100</v>
      </c>
      <c r="H116" s="3">
        <v>100</v>
      </c>
      <c r="I116" s="1" t="s">
        <v>169</v>
      </c>
    </row>
    <row r="117" spans="1:9" ht="12.75" customHeight="1">
      <c r="A117" s="74">
        <v>39526</v>
      </c>
      <c r="B117" s="77">
        <v>0.3541666666666667</v>
      </c>
      <c r="C117" s="77">
        <v>0.75</v>
      </c>
      <c r="D117" s="2" t="s">
        <v>11</v>
      </c>
      <c r="E117" s="1" t="s">
        <v>75</v>
      </c>
      <c r="F117" s="1" t="s">
        <v>73</v>
      </c>
      <c r="G117" s="3">
        <v>50</v>
      </c>
      <c r="H117" s="3">
        <v>50</v>
      </c>
      <c r="I117" s="1" t="s">
        <v>236</v>
      </c>
    </row>
    <row r="118" spans="1:9" ht="12.75" customHeight="1">
      <c r="A118" s="74">
        <v>39526</v>
      </c>
      <c r="B118" s="77">
        <v>0.3541666666666667</v>
      </c>
      <c r="C118" s="77">
        <v>0.75</v>
      </c>
      <c r="D118" s="4">
        <v>802.3</v>
      </c>
      <c r="E118" s="1" t="s">
        <v>188</v>
      </c>
      <c r="F118" s="1" t="s">
        <v>190</v>
      </c>
      <c r="G118" s="3">
        <v>100</v>
      </c>
      <c r="H118" s="3">
        <v>75</v>
      </c>
      <c r="I118" s="1" t="s">
        <v>124</v>
      </c>
    </row>
    <row r="119" spans="1:9" ht="12.75" customHeight="1">
      <c r="A119" s="74">
        <v>39526</v>
      </c>
      <c r="B119" s="77">
        <v>0.3541666666666667</v>
      </c>
      <c r="C119" s="77">
        <v>0.75</v>
      </c>
      <c r="D119" s="2" t="s">
        <v>11</v>
      </c>
      <c r="E119" s="1" t="s">
        <v>189</v>
      </c>
      <c r="F119" s="1" t="s">
        <v>74</v>
      </c>
      <c r="G119" s="3">
        <v>40</v>
      </c>
      <c r="H119" s="3">
        <v>40</v>
      </c>
      <c r="I119" s="1" t="s">
        <v>229</v>
      </c>
    </row>
    <row r="120" spans="1:110" ht="12.75" customHeight="1">
      <c r="A120" s="74">
        <v>39526</v>
      </c>
      <c r="B120" s="77">
        <v>0.3541666666666667</v>
      </c>
      <c r="C120" s="77">
        <v>0.75</v>
      </c>
      <c r="D120" s="51" t="s">
        <v>11</v>
      </c>
      <c r="E120" s="1" t="s">
        <v>187</v>
      </c>
      <c r="F120" s="1" t="s">
        <v>228</v>
      </c>
      <c r="G120" s="3">
        <v>150</v>
      </c>
      <c r="H120" s="3">
        <v>140</v>
      </c>
      <c r="I120" s="1" t="s">
        <v>126</v>
      </c>
      <c r="J120" s="127" t="s">
        <v>19</v>
      </c>
      <c r="DF120" s="131"/>
    </row>
    <row r="121" spans="1:110" ht="12.75" customHeight="1">
      <c r="A121" s="74">
        <v>39526</v>
      </c>
      <c r="B121" s="77">
        <v>0.3541666666666667</v>
      </c>
      <c r="C121" s="77">
        <v>0.75</v>
      </c>
      <c r="D121" s="51" t="s">
        <v>11</v>
      </c>
      <c r="E121" s="1" t="s">
        <v>191</v>
      </c>
      <c r="F121" s="1" t="s">
        <v>74</v>
      </c>
      <c r="G121" s="3">
        <v>40</v>
      </c>
      <c r="H121" s="3">
        <v>40</v>
      </c>
      <c r="I121" s="1" t="s">
        <v>244</v>
      </c>
      <c r="DF121" s="131"/>
    </row>
    <row r="122" spans="1:109" s="1" customFormat="1" ht="12.75" customHeight="1">
      <c r="A122" s="74">
        <v>39526</v>
      </c>
      <c r="B122" s="77">
        <v>0.3541666666666667</v>
      </c>
      <c r="C122" s="77">
        <v>0.75</v>
      </c>
      <c r="D122" s="2" t="s">
        <v>11</v>
      </c>
      <c r="E122" s="1" t="s">
        <v>69</v>
      </c>
      <c r="F122" s="1" t="s">
        <v>74</v>
      </c>
      <c r="G122" s="3">
        <v>40</v>
      </c>
      <c r="H122" s="3">
        <v>40</v>
      </c>
      <c r="I122" s="1" t="s">
        <v>245</v>
      </c>
      <c r="DE122" s="50"/>
    </row>
    <row r="123" spans="1:110" s="1" customFormat="1" ht="12.75" customHeight="1">
      <c r="A123" s="74">
        <v>39526</v>
      </c>
      <c r="B123" s="77">
        <v>0.375</v>
      </c>
      <c r="C123" s="77">
        <v>0.75</v>
      </c>
      <c r="D123" s="2">
        <v>802.1</v>
      </c>
      <c r="E123" s="1" t="s">
        <v>134</v>
      </c>
      <c r="F123" s="1" t="s">
        <v>71</v>
      </c>
      <c r="G123" s="3">
        <v>150</v>
      </c>
      <c r="H123" s="3">
        <v>100</v>
      </c>
      <c r="I123" s="1" t="s">
        <v>125</v>
      </c>
      <c r="J123" s="127" t="s">
        <v>19</v>
      </c>
      <c r="DF123" s="50"/>
    </row>
    <row r="124" spans="1:110" s="1" customFormat="1" ht="12.75" customHeight="1">
      <c r="A124" s="74">
        <v>39526</v>
      </c>
      <c r="B124" s="77">
        <v>0.375</v>
      </c>
      <c r="C124" s="77">
        <v>0.75</v>
      </c>
      <c r="D124" s="2">
        <v>802.1</v>
      </c>
      <c r="E124" s="1" t="s">
        <v>135</v>
      </c>
      <c r="F124" s="1" t="s">
        <v>185</v>
      </c>
      <c r="G124" s="3">
        <v>50</v>
      </c>
      <c r="H124" s="3">
        <v>50</v>
      </c>
      <c r="I124" s="1" t="s">
        <v>225</v>
      </c>
      <c r="DF124" s="50"/>
    </row>
    <row r="125" spans="1:110" s="1" customFormat="1" ht="12.75">
      <c r="A125" s="74">
        <v>39526</v>
      </c>
      <c r="B125" s="77">
        <v>0.375</v>
      </c>
      <c r="C125" s="77">
        <v>0.75</v>
      </c>
      <c r="D125" s="2">
        <v>802.1</v>
      </c>
      <c r="E125" s="1" t="s">
        <v>184</v>
      </c>
      <c r="F125" s="1" t="s">
        <v>185</v>
      </c>
      <c r="G125" s="3">
        <v>50</v>
      </c>
      <c r="H125" s="3">
        <v>50</v>
      </c>
      <c r="I125" s="1" t="s">
        <v>237</v>
      </c>
      <c r="DF125" s="50"/>
    </row>
    <row r="126" spans="1:9" ht="12.75">
      <c r="A126" s="74">
        <v>39526</v>
      </c>
      <c r="B126" s="77">
        <v>0.375</v>
      </c>
      <c r="C126" s="77">
        <v>0.75</v>
      </c>
      <c r="D126" s="2">
        <v>802.1</v>
      </c>
      <c r="E126" s="1" t="s">
        <v>136</v>
      </c>
      <c r="F126" s="1" t="s">
        <v>32</v>
      </c>
      <c r="G126" s="3">
        <v>40</v>
      </c>
      <c r="H126" s="3">
        <v>40</v>
      </c>
      <c r="I126" s="1" t="s">
        <v>226</v>
      </c>
    </row>
    <row r="127" spans="1:10" ht="12.75">
      <c r="A127" s="74">
        <v>39526</v>
      </c>
      <c r="B127" s="77">
        <v>0.4375</v>
      </c>
      <c r="C127" s="77">
        <v>0.4791666666666667</v>
      </c>
      <c r="D127" s="4">
        <v>802.15</v>
      </c>
      <c r="E127" s="1" t="s">
        <v>34</v>
      </c>
      <c r="F127" s="1" t="s">
        <v>172</v>
      </c>
      <c r="G127" s="3">
        <v>150</v>
      </c>
      <c r="H127" s="3">
        <v>150</v>
      </c>
      <c r="I127" s="1" t="s">
        <v>127</v>
      </c>
      <c r="J127" s="127" t="s">
        <v>246</v>
      </c>
    </row>
    <row r="128" spans="1:10" ht="12.75">
      <c r="A128" s="74">
        <v>39526</v>
      </c>
      <c r="B128" s="77">
        <v>0.4375</v>
      </c>
      <c r="C128" s="77">
        <v>0.5208333333333334</v>
      </c>
      <c r="D128" s="2" t="s">
        <v>27</v>
      </c>
      <c r="E128" s="1" t="s">
        <v>33</v>
      </c>
      <c r="F128" s="1" t="s">
        <v>106</v>
      </c>
      <c r="G128" s="3">
        <v>400</v>
      </c>
      <c r="H128" s="3">
        <v>300</v>
      </c>
      <c r="I128" s="1" t="s">
        <v>123</v>
      </c>
      <c r="J128" s="127" t="s">
        <v>246</v>
      </c>
    </row>
    <row r="129" spans="1:10" ht="12.75" customHeight="1">
      <c r="A129" s="74">
        <v>39526</v>
      </c>
      <c r="B129" s="77">
        <v>0.4791666666666667</v>
      </c>
      <c r="C129" s="77">
        <v>0.5208333333333334</v>
      </c>
      <c r="D129" s="4">
        <v>802.15</v>
      </c>
      <c r="E129" s="1" t="s">
        <v>68</v>
      </c>
      <c r="F129" s="1" t="s">
        <v>172</v>
      </c>
      <c r="G129" s="3">
        <v>150</v>
      </c>
      <c r="H129" s="3">
        <v>150</v>
      </c>
      <c r="I129" s="1" t="s">
        <v>127</v>
      </c>
      <c r="J129" s="127" t="s">
        <v>19</v>
      </c>
    </row>
    <row r="130" spans="1:10" ht="12.75" customHeight="1">
      <c r="A130" s="74">
        <v>39526</v>
      </c>
      <c r="B130" s="77">
        <v>0.5625</v>
      </c>
      <c r="C130" s="77">
        <v>0.6458333333333334</v>
      </c>
      <c r="D130" s="4">
        <v>802.11</v>
      </c>
      <c r="E130" s="1" t="s">
        <v>205</v>
      </c>
      <c r="F130" s="1" t="s">
        <v>106</v>
      </c>
      <c r="G130" s="3">
        <v>400</v>
      </c>
      <c r="H130" s="3">
        <v>80</v>
      </c>
      <c r="I130" s="1" t="s">
        <v>123</v>
      </c>
      <c r="J130" s="127" t="s">
        <v>19</v>
      </c>
    </row>
    <row r="131" spans="1:110" ht="12.75" customHeight="1">
      <c r="A131" s="74">
        <v>39526</v>
      </c>
      <c r="B131" s="77">
        <v>0.5625</v>
      </c>
      <c r="C131" s="77">
        <v>0.6458333333333334</v>
      </c>
      <c r="D131" s="2">
        <v>802.11</v>
      </c>
      <c r="E131" s="1" t="s">
        <v>204</v>
      </c>
      <c r="F131" s="1" t="s">
        <v>73</v>
      </c>
      <c r="G131" s="3">
        <v>50</v>
      </c>
      <c r="H131" s="3">
        <v>50</v>
      </c>
      <c r="I131" s="1" t="s">
        <v>230</v>
      </c>
      <c r="DD131" s="129"/>
      <c r="DF131" s="127"/>
    </row>
    <row r="132" spans="1:9" ht="12.75" customHeight="1">
      <c r="A132" s="74">
        <v>39526</v>
      </c>
      <c r="B132" s="77">
        <v>0.5625</v>
      </c>
      <c r="C132" s="77">
        <v>0.6458333333333334</v>
      </c>
      <c r="D132" s="2" t="s">
        <v>27</v>
      </c>
      <c r="E132" s="1" t="s">
        <v>213</v>
      </c>
      <c r="F132" s="1" t="s">
        <v>74</v>
      </c>
      <c r="G132" s="3">
        <v>25</v>
      </c>
      <c r="H132" s="3">
        <v>20</v>
      </c>
      <c r="I132" s="1" t="s">
        <v>243</v>
      </c>
    </row>
    <row r="133" spans="1:9" ht="12.75" customHeight="1">
      <c r="A133" s="74">
        <v>39526</v>
      </c>
      <c r="B133" s="77">
        <v>0.5625</v>
      </c>
      <c r="C133" s="77">
        <v>0.6458333333333334</v>
      </c>
      <c r="D133" s="4">
        <v>802.15</v>
      </c>
      <c r="E133" s="1" t="s">
        <v>194</v>
      </c>
      <c r="F133" s="1" t="s">
        <v>74</v>
      </c>
      <c r="G133" s="3">
        <v>40</v>
      </c>
      <c r="H133" s="3">
        <v>20</v>
      </c>
      <c r="I133" s="1" t="s">
        <v>233</v>
      </c>
    </row>
    <row r="134" spans="1:9" ht="12.75" customHeight="1">
      <c r="A134" s="74">
        <v>39526</v>
      </c>
      <c r="B134" s="77">
        <v>0.5625</v>
      </c>
      <c r="C134" s="77">
        <v>0.75</v>
      </c>
      <c r="D134" s="2">
        <v>802.11</v>
      </c>
      <c r="E134" s="1" t="s">
        <v>208</v>
      </c>
      <c r="F134" s="1" t="s">
        <v>74</v>
      </c>
      <c r="G134" s="3">
        <v>50</v>
      </c>
      <c r="H134" s="3">
        <v>40</v>
      </c>
      <c r="I134" s="1" t="s">
        <v>238</v>
      </c>
    </row>
    <row r="135" spans="1:10" ht="12.75" customHeight="1">
      <c r="A135" s="74">
        <v>39526</v>
      </c>
      <c r="B135" s="77">
        <v>0.5625</v>
      </c>
      <c r="C135" s="77">
        <v>0.75</v>
      </c>
      <c r="D135" s="4">
        <v>802.15</v>
      </c>
      <c r="E135" s="1" t="s">
        <v>24</v>
      </c>
      <c r="F135" s="1" t="s">
        <v>172</v>
      </c>
      <c r="G135" s="3">
        <v>150</v>
      </c>
      <c r="H135" s="3">
        <v>100</v>
      </c>
      <c r="I135" s="1" t="s">
        <v>127</v>
      </c>
      <c r="J135" s="127" t="s">
        <v>246</v>
      </c>
    </row>
    <row r="136" spans="1:9" ht="12.75" customHeight="1">
      <c r="A136" s="74">
        <v>39526</v>
      </c>
      <c r="B136" s="77">
        <v>0.5625</v>
      </c>
      <c r="C136" s="77">
        <v>0.75</v>
      </c>
      <c r="D136" s="4">
        <v>802.15</v>
      </c>
      <c r="E136" s="1" t="s">
        <v>29</v>
      </c>
      <c r="F136" s="1" t="s">
        <v>74</v>
      </c>
      <c r="G136" s="3">
        <v>40</v>
      </c>
      <c r="H136" s="3">
        <v>20</v>
      </c>
      <c r="I136" s="1" t="s">
        <v>232</v>
      </c>
    </row>
    <row r="137" spans="1:9" ht="12.75" customHeight="1">
      <c r="A137" s="74">
        <v>39526</v>
      </c>
      <c r="B137" s="77">
        <v>0.5625</v>
      </c>
      <c r="C137" s="77">
        <v>0.75</v>
      </c>
      <c r="D137" s="4" t="s">
        <v>30</v>
      </c>
      <c r="E137" s="4" t="s">
        <v>112</v>
      </c>
      <c r="F137" s="1" t="s">
        <v>107</v>
      </c>
      <c r="G137" s="3">
        <v>25</v>
      </c>
      <c r="H137" s="3">
        <v>15</v>
      </c>
      <c r="I137" s="1" t="s">
        <v>231</v>
      </c>
    </row>
    <row r="138" spans="1:9" ht="12.75" customHeight="1">
      <c r="A138" s="74">
        <v>39526</v>
      </c>
      <c r="B138" s="77">
        <v>0.6666666666666666</v>
      </c>
      <c r="C138" s="77">
        <v>0.75</v>
      </c>
      <c r="D138" s="2">
        <v>802.11</v>
      </c>
      <c r="E138" s="1" t="s">
        <v>200</v>
      </c>
      <c r="F138" s="1" t="s">
        <v>74</v>
      </c>
      <c r="G138" s="3">
        <v>40</v>
      </c>
      <c r="H138" s="3">
        <v>35</v>
      </c>
      <c r="I138" s="1" t="s">
        <v>239</v>
      </c>
    </row>
    <row r="139" spans="1:110" ht="12.75" customHeight="1">
      <c r="A139" s="74">
        <v>39526</v>
      </c>
      <c r="B139" s="77">
        <v>0.6666666666666666</v>
      </c>
      <c r="C139" s="77">
        <v>0.75</v>
      </c>
      <c r="D139" s="4">
        <v>802.11</v>
      </c>
      <c r="E139" s="1" t="s">
        <v>201</v>
      </c>
      <c r="F139" s="1" t="s">
        <v>74</v>
      </c>
      <c r="G139" s="3">
        <v>25</v>
      </c>
      <c r="H139" s="3">
        <v>25</v>
      </c>
      <c r="I139" s="1" t="s">
        <v>242</v>
      </c>
      <c r="DD139" s="129"/>
      <c r="DF139" s="127"/>
    </row>
    <row r="140" spans="1:110" ht="12.75" customHeight="1">
      <c r="A140" s="74">
        <v>39526</v>
      </c>
      <c r="B140" s="77">
        <v>0.6666666666666666</v>
      </c>
      <c r="C140" s="77">
        <v>0.75</v>
      </c>
      <c r="D140" s="2">
        <v>802.11</v>
      </c>
      <c r="E140" s="1" t="s">
        <v>214</v>
      </c>
      <c r="F140" s="1" t="s">
        <v>73</v>
      </c>
      <c r="G140" s="3">
        <v>50</v>
      </c>
      <c r="H140" s="3">
        <v>50</v>
      </c>
      <c r="I140" s="1" t="s">
        <v>230</v>
      </c>
      <c r="DE140" s="129"/>
      <c r="DF140" s="127"/>
    </row>
    <row r="141" spans="1:110" ht="12.75" customHeight="1">
      <c r="A141" s="74">
        <v>39526</v>
      </c>
      <c r="B141" s="77">
        <v>0.6666666666666666</v>
      </c>
      <c r="C141" s="77">
        <v>0.75</v>
      </c>
      <c r="D141" s="4">
        <v>802.15</v>
      </c>
      <c r="E141" s="1" t="s">
        <v>142</v>
      </c>
      <c r="F141" s="1" t="s">
        <v>74</v>
      </c>
      <c r="G141" s="3">
        <v>40</v>
      </c>
      <c r="H141" s="3">
        <v>20</v>
      </c>
      <c r="I141" s="1" t="s">
        <v>233</v>
      </c>
      <c r="DD141" s="129"/>
      <c r="DF141" s="127"/>
    </row>
    <row r="142" spans="1:110" s="1" customFormat="1" ht="12.75" customHeight="1">
      <c r="A142" s="74">
        <v>39526</v>
      </c>
      <c r="B142" s="77">
        <v>0.7708333333333334</v>
      </c>
      <c r="C142" s="77">
        <v>0.875</v>
      </c>
      <c r="D142" s="4">
        <v>802</v>
      </c>
      <c r="E142" s="1" t="s">
        <v>35</v>
      </c>
      <c r="F142" s="1" t="s">
        <v>36</v>
      </c>
      <c r="G142" s="3"/>
      <c r="H142" s="3">
        <v>1200</v>
      </c>
      <c r="I142" s="1" t="s">
        <v>174</v>
      </c>
      <c r="DF142" s="50"/>
    </row>
    <row r="143" spans="1:10" ht="12.75" customHeight="1">
      <c r="A143" s="74">
        <v>39527</v>
      </c>
      <c r="B143" s="77">
        <v>0.3333333333333333</v>
      </c>
      <c r="C143" s="77">
        <v>0.4166666666666667</v>
      </c>
      <c r="D143" s="4">
        <v>802.11</v>
      </c>
      <c r="E143" s="1" t="s">
        <v>205</v>
      </c>
      <c r="F143" s="1" t="s">
        <v>106</v>
      </c>
      <c r="G143" s="3">
        <v>400</v>
      </c>
      <c r="H143" s="3">
        <v>80</v>
      </c>
      <c r="I143" s="1" t="s">
        <v>123</v>
      </c>
      <c r="J143" s="127" t="s">
        <v>19</v>
      </c>
    </row>
    <row r="144" spans="1:9" ht="12.75">
      <c r="A144" s="74">
        <v>39527</v>
      </c>
      <c r="B144" s="77">
        <v>0.3333333333333333</v>
      </c>
      <c r="C144" s="77">
        <v>0.4166666666666667</v>
      </c>
      <c r="D144" s="4">
        <v>802.11</v>
      </c>
      <c r="E144" s="1" t="s">
        <v>201</v>
      </c>
      <c r="F144" s="1" t="s">
        <v>74</v>
      </c>
      <c r="G144" s="3">
        <v>25</v>
      </c>
      <c r="H144" s="3">
        <v>25</v>
      </c>
      <c r="I144" s="1" t="s">
        <v>242</v>
      </c>
    </row>
    <row r="145" spans="1:9" ht="12.75" customHeight="1">
      <c r="A145" s="74">
        <v>39527</v>
      </c>
      <c r="B145" s="77">
        <v>0.3333333333333333</v>
      </c>
      <c r="C145" s="77">
        <v>0.4166666666666667</v>
      </c>
      <c r="D145" s="4">
        <v>802.15</v>
      </c>
      <c r="E145" s="1" t="s">
        <v>199</v>
      </c>
      <c r="F145" s="1" t="s">
        <v>74</v>
      </c>
      <c r="G145" s="3">
        <v>40</v>
      </c>
      <c r="H145" s="3">
        <v>40</v>
      </c>
      <c r="I145" s="1" t="s">
        <v>232</v>
      </c>
    </row>
    <row r="146" spans="1:254" ht="12.75" customHeight="1">
      <c r="A146" s="74">
        <v>39527</v>
      </c>
      <c r="B146" s="77">
        <v>0.3333333333333333</v>
      </c>
      <c r="C146" s="77">
        <v>0.4166666666666667</v>
      </c>
      <c r="D146" s="4">
        <v>802.22</v>
      </c>
      <c r="E146" s="1" t="s">
        <v>215</v>
      </c>
      <c r="F146" s="1" t="s">
        <v>74</v>
      </c>
      <c r="G146" s="3">
        <v>40</v>
      </c>
      <c r="H146" s="3">
        <v>40</v>
      </c>
      <c r="I146" s="1" t="s">
        <v>130</v>
      </c>
      <c r="N146" s="128"/>
      <c r="P146" s="126"/>
      <c r="R146" s="130"/>
      <c r="V146" s="128"/>
      <c r="X146" s="126"/>
      <c r="Z146" s="130"/>
      <c r="AD146" s="128"/>
      <c r="AF146" s="126"/>
      <c r="AH146" s="130"/>
      <c r="AL146" s="128"/>
      <c r="AN146" s="126"/>
      <c r="AP146" s="130"/>
      <c r="AT146" s="128"/>
      <c r="AV146" s="126"/>
      <c r="AX146" s="130"/>
      <c r="BB146" s="128"/>
      <c r="BD146" s="126"/>
      <c r="BF146" s="130"/>
      <c r="BJ146" s="128"/>
      <c r="BL146" s="126"/>
      <c r="BN146" s="130"/>
      <c r="BR146" s="128"/>
      <c r="BT146" s="126"/>
      <c r="BV146" s="130"/>
      <c r="BZ146" s="128"/>
      <c r="CB146" s="126"/>
      <c r="CD146" s="130"/>
      <c r="CH146" s="128"/>
      <c r="CJ146" s="126"/>
      <c r="CL146" s="130"/>
      <c r="CP146" s="128"/>
      <c r="CR146" s="126"/>
      <c r="CT146" s="130"/>
      <c r="CX146" s="128"/>
      <c r="CZ146" s="126"/>
      <c r="DB146" s="130"/>
      <c r="DH146" s="126"/>
      <c r="DJ146" s="130"/>
      <c r="DN146" s="128"/>
      <c r="DP146" s="126"/>
      <c r="DR146" s="130"/>
      <c r="DV146" s="128"/>
      <c r="DX146" s="126"/>
      <c r="DZ146" s="130"/>
      <c r="ED146" s="128"/>
      <c r="EF146" s="126"/>
      <c r="EH146" s="130"/>
      <c r="EL146" s="128"/>
      <c r="EN146" s="126"/>
      <c r="EP146" s="130"/>
      <c r="ET146" s="128"/>
      <c r="EV146" s="126"/>
      <c r="EX146" s="130"/>
      <c r="FB146" s="128"/>
      <c r="FD146" s="126"/>
      <c r="FF146" s="130"/>
      <c r="FJ146" s="128"/>
      <c r="FL146" s="126"/>
      <c r="FN146" s="130"/>
      <c r="FR146" s="128"/>
      <c r="FT146" s="126"/>
      <c r="FV146" s="130"/>
      <c r="FZ146" s="128"/>
      <c r="GB146" s="126"/>
      <c r="GD146" s="130"/>
      <c r="GH146" s="128"/>
      <c r="GJ146" s="126"/>
      <c r="GL146" s="130"/>
      <c r="GP146" s="128"/>
      <c r="GR146" s="126"/>
      <c r="GT146" s="130"/>
      <c r="GX146" s="128"/>
      <c r="GZ146" s="126"/>
      <c r="HB146" s="130"/>
      <c r="HF146" s="128"/>
      <c r="HH146" s="126"/>
      <c r="HJ146" s="130"/>
      <c r="HN146" s="128"/>
      <c r="HP146" s="126"/>
      <c r="HR146" s="130"/>
      <c r="HV146" s="128"/>
      <c r="HX146" s="126"/>
      <c r="HZ146" s="130"/>
      <c r="ID146" s="128"/>
      <c r="IF146" s="126"/>
      <c r="IH146" s="130"/>
      <c r="IL146" s="128"/>
      <c r="IN146" s="126"/>
      <c r="IP146" s="130"/>
      <c r="IT146" s="128"/>
    </row>
    <row r="147" spans="1:9" ht="12.75" customHeight="1">
      <c r="A147" s="74">
        <v>39527</v>
      </c>
      <c r="B147" s="77">
        <v>0.3333333333333333</v>
      </c>
      <c r="C147" s="77">
        <v>0.5208333333333334</v>
      </c>
      <c r="D147" s="4">
        <v>802.15</v>
      </c>
      <c r="E147" s="1" t="s">
        <v>142</v>
      </c>
      <c r="F147" s="1" t="s">
        <v>74</v>
      </c>
      <c r="G147" s="3">
        <v>40</v>
      </c>
      <c r="H147" s="3">
        <v>20</v>
      </c>
      <c r="I147" s="1" t="s">
        <v>233</v>
      </c>
    </row>
    <row r="148" spans="1:9" ht="12.75" customHeight="1">
      <c r="A148" s="74">
        <v>39527</v>
      </c>
      <c r="B148" s="77">
        <v>0.3333333333333333</v>
      </c>
      <c r="C148" s="77">
        <v>0.6458333333333334</v>
      </c>
      <c r="D148" s="2">
        <v>802.11</v>
      </c>
      <c r="E148" s="1" t="s">
        <v>213</v>
      </c>
      <c r="F148" s="1" t="s">
        <v>74</v>
      </c>
      <c r="G148" s="3">
        <v>25</v>
      </c>
      <c r="H148" s="3">
        <v>20</v>
      </c>
      <c r="I148" s="1" t="s">
        <v>243</v>
      </c>
    </row>
    <row r="149" spans="1:9" ht="12.75" customHeight="1">
      <c r="A149" s="74">
        <v>39527</v>
      </c>
      <c r="B149" s="77">
        <v>0.3333333333333333</v>
      </c>
      <c r="C149" s="77">
        <v>0.6458333333333334</v>
      </c>
      <c r="D149" s="2">
        <v>802.11</v>
      </c>
      <c r="E149" s="1" t="s">
        <v>208</v>
      </c>
      <c r="F149" s="1" t="s">
        <v>74</v>
      </c>
      <c r="G149" s="3">
        <v>50</v>
      </c>
      <c r="H149" s="3">
        <v>40</v>
      </c>
      <c r="I149" s="1" t="s">
        <v>238</v>
      </c>
    </row>
    <row r="150" spans="1:10" ht="12.75" customHeight="1">
      <c r="A150" s="74">
        <v>39527</v>
      </c>
      <c r="B150" s="77">
        <v>0.3333333333333333</v>
      </c>
      <c r="C150" s="77">
        <v>0.6458333333333334</v>
      </c>
      <c r="D150" s="4">
        <v>802.15</v>
      </c>
      <c r="E150" s="1" t="s">
        <v>24</v>
      </c>
      <c r="F150" s="1" t="s">
        <v>172</v>
      </c>
      <c r="G150" s="3">
        <v>150</v>
      </c>
      <c r="H150" s="3">
        <v>100</v>
      </c>
      <c r="I150" s="1" t="s">
        <v>127</v>
      </c>
      <c r="J150" s="127" t="s">
        <v>246</v>
      </c>
    </row>
    <row r="151" spans="1:110" ht="12.75" customHeight="1">
      <c r="A151" s="74">
        <v>39527</v>
      </c>
      <c r="B151" s="77">
        <v>0.3333333333333333</v>
      </c>
      <c r="C151" s="77">
        <v>0.75</v>
      </c>
      <c r="D151" s="4">
        <v>802.16</v>
      </c>
      <c r="E151" s="4" t="s">
        <v>144</v>
      </c>
      <c r="F151" s="1" t="s">
        <v>74</v>
      </c>
      <c r="G151" s="148">
        <v>30</v>
      </c>
      <c r="H151" s="3">
        <v>30</v>
      </c>
      <c r="I151" s="6" t="s">
        <v>235</v>
      </c>
      <c r="DE151" s="129"/>
      <c r="DF151" s="127"/>
    </row>
    <row r="152" spans="1:9" ht="12.75" customHeight="1">
      <c r="A152" s="74">
        <v>39527</v>
      </c>
      <c r="B152" s="77">
        <v>0.3333333333333333</v>
      </c>
      <c r="C152" s="77">
        <v>0.75</v>
      </c>
      <c r="D152" s="4">
        <v>802.16</v>
      </c>
      <c r="E152" s="1" t="s">
        <v>143</v>
      </c>
      <c r="F152" s="1" t="s">
        <v>74</v>
      </c>
      <c r="G152" s="323">
        <v>16</v>
      </c>
      <c r="H152" s="318">
        <v>16</v>
      </c>
      <c r="I152" s="6" t="s">
        <v>234</v>
      </c>
    </row>
    <row r="153" spans="1:110" ht="12.75" customHeight="1">
      <c r="A153" s="74">
        <v>39527</v>
      </c>
      <c r="B153" s="77">
        <v>0.3333333333333333</v>
      </c>
      <c r="C153" s="77">
        <v>0.75</v>
      </c>
      <c r="D153" s="4">
        <v>802.16</v>
      </c>
      <c r="E153" s="1" t="s">
        <v>69</v>
      </c>
      <c r="F153" s="1" t="s">
        <v>20</v>
      </c>
      <c r="G153" s="324">
        <v>80</v>
      </c>
      <c r="H153" s="318">
        <v>80</v>
      </c>
      <c r="I153" s="6" t="s">
        <v>128</v>
      </c>
      <c r="DE153" s="129"/>
      <c r="DF153" s="127"/>
    </row>
    <row r="154" spans="1:9" ht="12.75" customHeight="1">
      <c r="A154" s="74">
        <v>39527</v>
      </c>
      <c r="B154" s="77">
        <v>0.3333333333333333</v>
      </c>
      <c r="C154" s="77">
        <v>0.75</v>
      </c>
      <c r="D154" s="4">
        <v>802.16</v>
      </c>
      <c r="E154" s="1" t="s">
        <v>113</v>
      </c>
      <c r="F154" s="319" t="s">
        <v>72</v>
      </c>
      <c r="G154" s="324">
        <v>80</v>
      </c>
      <c r="H154" s="318">
        <v>80</v>
      </c>
      <c r="I154" s="6" t="s">
        <v>129</v>
      </c>
    </row>
    <row r="155" spans="1:10" ht="12.75" customHeight="1">
      <c r="A155" s="74">
        <v>39527</v>
      </c>
      <c r="B155" s="77">
        <v>0.3333333333333333</v>
      </c>
      <c r="C155" s="77">
        <v>0.75</v>
      </c>
      <c r="D155" s="4">
        <v>802.16</v>
      </c>
      <c r="E155" s="1" t="s">
        <v>145</v>
      </c>
      <c r="F155" s="1" t="s">
        <v>106</v>
      </c>
      <c r="G155" s="148">
        <v>500</v>
      </c>
      <c r="H155" s="3">
        <v>300</v>
      </c>
      <c r="I155" s="6" t="s">
        <v>165</v>
      </c>
      <c r="J155" s="127" t="s">
        <v>19</v>
      </c>
    </row>
    <row r="156" spans="1:110" ht="12.75" customHeight="1">
      <c r="A156" s="74">
        <v>39527</v>
      </c>
      <c r="B156" s="77">
        <v>0.3333333333333333</v>
      </c>
      <c r="C156" s="77">
        <v>0.75</v>
      </c>
      <c r="D156" s="4">
        <v>802.18</v>
      </c>
      <c r="E156" s="1" t="s">
        <v>22</v>
      </c>
      <c r="F156" s="1" t="s">
        <v>79</v>
      </c>
      <c r="G156" s="3">
        <v>30</v>
      </c>
      <c r="H156" s="3">
        <v>30</v>
      </c>
      <c r="I156" s="1" t="s">
        <v>171</v>
      </c>
      <c r="J156" s="1"/>
      <c r="DE156" s="129"/>
      <c r="DF156" s="127"/>
    </row>
    <row r="157" spans="1:110" ht="12.75">
      <c r="A157" s="74">
        <v>39527</v>
      </c>
      <c r="B157" s="77">
        <v>0.3333333333333333</v>
      </c>
      <c r="C157" s="77">
        <v>0.75</v>
      </c>
      <c r="D157" s="1" t="s">
        <v>21</v>
      </c>
      <c r="E157" s="1" t="s">
        <v>70</v>
      </c>
      <c r="F157" s="1" t="s">
        <v>216</v>
      </c>
      <c r="G157" s="3">
        <v>100</v>
      </c>
      <c r="H157" s="3">
        <v>100</v>
      </c>
      <c r="I157" s="1" t="s">
        <v>168</v>
      </c>
      <c r="DE157" s="129"/>
      <c r="DF157" s="127"/>
    </row>
    <row r="158" spans="1:110" ht="12.75" customHeight="1">
      <c r="A158" s="74">
        <v>39527</v>
      </c>
      <c r="B158" s="77">
        <v>0.3333333333333333</v>
      </c>
      <c r="C158" s="77">
        <v>0.8333333333333334</v>
      </c>
      <c r="D158" s="2" t="s">
        <v>8</v>
      </c>
      <c r="E158" s="1" t="s">
        <v>9</v>
      </c>
      <c r="F158" s="1" t="s">
        <v>173</v>
      </c>
      <c r="G158" s="3">
        <v>20</v>
      </c>
      <c r="H158" s="3">
        <v>20</v>
      </c>
      <c r="I158" s="1" t="s">
        <v>132</v>
      </c>
      <c r="DE158" s="129"/>
      <c r="DF158" s="127"/>
    </row>
    <row r="159" spans="1:110" ht="12.75" customHeight="1">
      <c r="A159" s="74">
        <v>39527</v>
      </c>
      <c r="B159" s="77">
        <v>0.3333333333333333</v>
      </c>
      <c r="C159" s="77">
        <v>0.8958333333333334</v>
      </c>
      <c r="D159" s="4">
        <v>802.22</v>
      </c>
      <c r="E159" s="1" t="s">
        <v>192</v>
      </c>
      <c r="F159" s="1" t="s">
        <v>72</v>
      </c>
      <c r="G159" s="3">
        <v>80</v>
      </c>
      <c r="H159" s="3">
        <v>80</v>
      </c>
      <c r="I159" s="1" t="s">
        <v>170</v>
      </c>
      <c r="DC159" s="129"/>
      <c r="DF159" s="127"/>
    </row>
    <row r="160" spans="1:9" ht="12.75" customHeight="1">
      <c r="A160" s="74">
        <v>39527</v>
      </c>
      <c r="B160" s="77">
        <v>0.3541666666666667</v>
      </c>
      <c r="C160" s="77">
        <v>0.5</v>
      </c>
      <c r="D160" s="2" t="s">
        <v>11</v>
      </c>
      <c r="E160" s="1" t="s">
        <v>75</v>
      </c>
      <c r="F160" s="1" t="s">
        <v>73</v>
      </c>
      <c r="G160" s="3">
        <v>50</v>
      </c>
      <c r="H160" s="3">
        <v>50</v>
      </c>
      <c r="I160" s="1" t="s">
        <v>236</v>
      </c>
    </row>
    <row r="161" spans="1:110" ht="12.75" customHeight="1">
      <c r="A161" s="74">
        <v>39527</v>
      </c>
      <c r="B161" s="77">
        <v>0.3541666666666667</v>
      </c>
      <c r="C161" s="77">
        <v>0.5</v>
      </c>
      <c r="D161" s="4">
        <v>802.3</v>
      </c>
      <c r="E161" s="1" t="s">
        <v>188</v>
      </c>
      <c r="F161" s="1" t="s">
        <v>190</v>
      </c>
      <c r="G161" s="3">
        <v>100</v>
      </c>
      <c r="H161" s="3">
        <v>75</v>
      </c>
      <c r="I161" s="1" t="s">
        <v>124</v>
      </c>
      <c r="DE161" s="129"/>
      <c r="DF161" s="127"/>
    </row>
    <row r="162" spans="1:9" ht="12.75" customHeight="1">
      <c r="A162" s="74">
        <v>39527</v>
      </c>
      <c r="B162" s="77">
        <v>0.3541666666666667</v>
      </c>
      <c r="C162" s="77">
        <v>0.5</v>
      </c>
      <c r="D162" s="2" t="s">
        <v>11</v>
      </c>
      <c r="E162" s="1" t="s">
        <v>189</v>
      </c>
      <c r="F162" s="1" t="s">
        <v>74</v>
      </c>
      <c r="G162" s="3">
        <v>40</v>
      </c>
      <c r="H162" s="3">
        <v>40</v>
      </c>
      <c r="I162" s="1" t="s">
        <v>229</v>
      </c>
    </row>
    <row r="163" spans="1:110" ht="12.75" customHeight="1">
      <c r="A163" s="74">
        <v>39527</v>
      </c>
      <c r="B163" s="77">
        <v>0.3541666666666667</v>
      </c>
      <c r="C163" s="77">
        <v>0.5</v>
      </c>
      <c r="D163" s="92">
        <v>802.3</v>
      </c>
      <c r="E163" s="1" t="s">
        <v>187</v>
      </c>
      <c r="F163" s="1" t="s">
        <v>228</v>
      </c>
      <c r="G163" s="3">
        <v>150</v>
      </c>
      <c r="H163" s="3">
        <v>140</v>
      </c>
      <c r="I163" s="1" t="s">
        <v>126</v>
      </c>
      <c r="J163" s="127" t="s">
        <v>19</v>
      </c>
      <c r="DE163" s="131"/>
      <c r="DF163" s="127"/>
    </row>
    <row r="164" spans="1:9" ht="12.75" customHeight="1">
      <c r="A164" s="74">
        <v>39527</v>
      </c>
      <c r="B164" s="77">
        <v>0.3541666666666667</v>
      </c>
      <c r="C164" s="77">
        <v>0.75</v>
      </c>
      <c r="D164" s="66">
        <v>802.2</v>
      </c>
      <c r="E164" s="1" t="s">
        <v>118</v>
      </c>
      <c r="F164" s="1" t="s">
        <v>167</v>
      </c>
      <c r="G164" s="3">
        <v>100</v>
      </c>
      <c r="H164" s="3">
        <v>100</v>
      </c>
      <c r="I164" s="1" t="s">
        <v>169</v>
      </c>
    </row>
    <row r="165" spans="1:110" s="1" customFormat="1" ht="12.75" customHeight="1">
      <c r="A165" s="74">
        <v>39527</v>
      </c>
      <c r="B165" s="77">
        <v>0.375</v>
      </c>
      <c r="C165" s="77">
        <v>0.5</v>
      </c>
      <c r="D165" s="2">
        <v>802.1</v>
      </c>
      <c r="E165" s="1" t="s">
        <v>186</v>
      </c>
      <c r="F165" s="1" t="s">
        <v>185</v>
      </c>
      <c r="G165" s="3">
        <v>50</v>
      </c>
      <c r="H165" s="3">
        <v>50</v>
      </c>
      <c r="I165" s="1" t="s">
        <v>225</v>
      </c>
      <c r="DF165" s="71"/>
    </row>
    <row r="166" spans="1:9" ht="12.75" customHeight="1">
      <c r="A166" s="74">
        <v>39527</v>
      </c>
      <c r="B166" s="77">
        <v>0.375</v>
      </c>
      <c r="C166" s="77">
        <v>0.5</v>
      </c>
      <c r="D166" s="2">
        <v>802.1</v>
      </c>
      <c r="E166" s="1" t="s">
        <v>184</v>
      </c>
      <c r="F166" s="1" t="s">
        <v>185</v>
      </c>
      <c r="G166" s="3">
        <v>50</v>
      </c>
      <c r="H166" s="3">
        <v>50</v>
      </c>
      <c r="I166" s="1" t="s">
        <v>237</v>
      </c>
    </row>
    <row r="167" spans="1:9" ht="12.75">
      <c r="A167" s="74">
        <v>39527</v>
      </c>
      <c r="B167" s="77">
        <v>0.375</v>
      </c>
      <c r="C167" s="77">
        <v>0.5</v>
      </c>
      <c r="D167" s="2">
        <v>802.1</v>
      </c>
      <c r="E167" s="1" t="s">
        <v>136</v>
      </c>
      <c r="F167" s="1" t="s">
        <v>32</v>
      </c>
      <c r="G167" s="3">
        <v>40</v>
      </c>
      <c r="H167" s="3">
        <v>40</v>
      </c>
      <c r="I167" s="1" t="s">
        <v>226</v>
      </c>
    </row>
    <row r="168" spans="1:10" ht="12.75">
      <c r="A168" s="74">
        <v>39527</v>
      </c>
      <c r="B168" s="77">
        <v>0.375</v>
      </c>
      <c r="C168" s="77">
        <v>0.75</v>
      </c>
      <c r="D168" s="2">
        <v>802.1</v>
      </c>
      <c r="E168" s="1" t="s">
        <v>137</v>
      </c>
      <c r="F168" s="1" t="s">
        <v>71</v>
      </c>
      <c r="G168" s="3">
        <v>150</v>
      </c>
      <c r="H168" s="3">
        <v>150</v>
      </c>
      <c r="I168" s="1" t="s">
        <v>125</v>
      </c>
      <c r="J168" s="127" t="s">
        <v>19</v>
      </c>
    </row>
    <row r="169" spans="1:110" ht="12.75">
      <c r="A169" s="74">
        <v>39527</v>
      </c>
      <c r="B169" s="77">
        <v>0.4375</v>
      </c>
      <c r="C169" s="77">
        <v>0.5208333333333334</v>
      </c>
      <c r="D169" s="4">
        <v>802.11</v>
      </c>
      <c r="E169" s="1" t="s">
        <v>202</v>
      </c>
      <c r="F169" s="1" t="s">
        <v>74</v>
      </c>
      <c r="G169" s="3">
        <v>40</v>
      </c>
      <c r="H169" s="3">
        <v>30</v>
      </c>
      <c r="I169" s="1" t="s">
        <v>239</v>
      </c>
      <c r="DC169" s="129"/>
      <c r="DF169" s="127"/>
    </row>
    <row r="170" spans="1:9" ht="12.75">
      <c r="A170" s="74">
        <v>39527</v>
      </c>
      <c r="B170" s="77">
        <v>0.4375</v>
      </c>
      <c r="C170" s="77">
        <v>0.5208333333333334</v>
      </c>
      <c r="D170" s="2">
        <v>802.11</v>
      </c>
      <c r="E170" s="1" t="s">
        <v>203</v>
      </c>
      <c r="F170" s="1" t="s">
        <v>74</v>
      </c>
      <c r="G170" s="134">
        <v>25</v>
      </c>
      <c r="H170" s="3">
        <v>20</v>
      </c>
      <c r="I170" s="1" t="s">
        <v>242</v>
      </c>
    </row>
    <row r="171" spans="1:9" ht="12.75">
      <c r="A171" s="74">
        <v>39527</v>
      </c>
      <c r="B171" s="77">
        <v>0.4375</v>
      </c>
      <c r="C171" s="77">
        <v>0.5208333333333334</v>
      </c>
      <c r="D171" s="4">
        <v>802.15</v>
      </c>
      <c r="E171" s="1" t="s">
        <v>196</v>
      </c>
      <c r="F171" s="1" t="s">
        <v>74</v>
      </c>
      <c r="G171" s="3">
        <v>40</v>
      </c>
      <c r="H171" s="3">
        <v>40</v>
      </c>
      <c r="I171" s="1" t="s">
        <v>232</v>
      </c>
    </row>
    <row r="172" spans="1:253" ht="12.75">
      <c r="A172" s="74">
        <v>39527</v>
      </c>
      <c r="B172" s="77">
        <v>0.5416666666666666</v>
      </c>
      <c r="C172" s="77">
        <v>0.7708333333333334</v>
      </c>
      <c r="D172" s="2">
        <v>802.3</v>
      </c>
      <c r="E172" s="1" t="s">
        <v>37</v>
      </c>
      <c r="F172" s="1" t="s">
        <v>114</v>
      </c>
      <c r="G172" s="3">
        <v>250</v>
      </c>
      <c r="H172" s="3">
        <v>250</v>
      </c>
      <c r="I172" s="1" t="s">
        <v>227</v>
      </c>
      <c r="J172" s="127" t="s">
        <v>19</v>
      </c>
      <c r="M172" s="128"/>
      <c r="O172" s="126"/>
      <c r="Q172" s="130"/>
      <c r="U172" s="128"/>
      <c r="W172" s="126"/>
      <c r="Y172" s="130"/>
      <c r="AC172" s="128"/>
      <c r="AE172" s="126"/>
      <c r="AG172" s="130"/>
      <c r="AK172" s="128"/>
      <c r="AM172" s="126"/>
      <c r="AO172" s="130"/>
      <c r="AS172" s="128"/>
      <c r="AU172" s="126"/>
      <c r="AW172" s="130"/>
      <c r="BA172" s="128"/>
      <c r="BC172" s="126"/>
      <c r="BE172" s="130"/>
      <c r="BI172" s="128"/>
      <c r="BK172" s="126"/>
      <c r="BM172" s="130"/>
      <c r="BQ172" s="128"/>
      <c r="BS172" s="126"/>
      <c r="BU172" s="130"/>
      <c r="BY172" s="128"/>
      <c r="CA172" s="126"/>
      <c r="CC172" s="130"/>
      <c r="CG172" s="128"/>
      <c r="CI172" s="126"/>
      <c r="CK172" s="130"/>
      <c r="CO172" s="128"/>
      <c r="CQ172" s="126"/>
      <c r="CS172" s="130"/>
      <c r="CW172" s="128"/>
      <c r="CY172" s="126"/>
      <c r="DA172" s="130"/>
      <c r="DE172" s="129"/>
      <c r="DF172" s="127"/>
      <c r="DG172" s="126"/>
      <c r="DI172" s="130"/>
      <c r="DM172" s="128"/>
      <c r="DO172" s="126"/>
      <c r="DQ172" s="130"/>
      <c r="DU172" s="128"/>
      <c r="DW172" s="126"/>
      <c r="DY172" s="130"/>
      <c r="EC172" s="128"/>
      <c r="EE172" s="126"/>
      <c r="EG172" s="130"/>
      <c r="EK172" s="128"/>
      <c r="EM172" s="126"/>
      <c r="EO172" s="130"/>
      <c r="ES172" s="128"/>
      <c r="EU172" s="126"/>
      <c r="EW172" s="130"/>
      <c r="FA172" s="128"/>
      <c r="FC172" s="126"/>
      <c r="FE172" s="130"/>
      <c r="FI172" s="128"/>
      <c r="FK172" s="126"/>
      <c r="FM172" s="130"/>
      <c r="FQ172" s="128"/>
      <c r="FS172" s="126"/>
      <c r="FU172" s="130"/>
      <c r="FY172" s="128"/>
      <c r="GA172" s="126"/>
      <c r="GC172" s="130"/>
      <c r="GG172" s="128"/>
      <c r="GI172" s="126"/>
      <c r="GK172" s="130"/>
      <c r="GO172" s="128"/>
      <c r="GQ172" s="126"/>
      <c r="GS172" s="130"/>
      <c r="GW172" s="128"/>
      <c r="GY172" s="126"/>
      <c r="HA172" s="130"/>
      <c r="HE172" s="128"/>
      <c r="HG172" s="126"/>
      <c r="HI172" s="130"/>
      <c r="HM172" s="128"/>
      <c r="HO172" s="126"/>
      <c r="HQ172" s="130"/>
      <c r="HU172" s="128"/>
      <c r="HW172" s="126"/>
      <c r="HY172" s="130"/>
      <c r="IC172" s="128"/>
      <c r="IE172" s="126"/>
      <c r="IG172" s="130"/>
      <c r="IK172" s="128"/>
      <c r="IM172" s="126"/>
      <c r="IO172" s="130"/>
      <c r="IS172" s="128"/>
    </row>
    <row r="173" spans="1:10" ht="12.75">
      <c r="A173" s="74">
        <v>39527</v>
      </c>
      <c r="B173" s="77">
        <v>0.5625</v>
      </c>
      <c r="C173" s="77">
        <v>0.6458333333333334</v>
      </c>
      <c r="D173" s="4">
        <v>802.11</v>
      </c>
      <c r="E173" s="1" t="s">
        <v>205</v>
      </c>
      <c r="F173" s="1" t="s">
        <v>106</v>
      </c>
      <c r="G173" s="3">
        <v>400</v>
      </c>
      <c r="H173" s="3">
        <v>80</v>
      </c>
      <c r="I173" s="1" t="s">
        <v>123</v>
      </c>
      <c r="J173" s="127" t="s">
        <v>19</v>
      </c>
    </row>
    <row r="174" spans="1:110" ht="12.75">
      <c r="A174" s="74">
        <v>39527</v>
      </c>
      <c r="B174" s="77">
        <v>0.5625</v>
      </c>
      <c r="C174" s="77">
        <v>0.6458333333333334</v>
      </c>
      <c r="D174" s="2" t="s">
        <v>27</v>
      </c>
      <c r="E174" s="1" t="s">
        <v>204</v>
      </c>
      <c r="F174" s="1" t="s">
        <v>73</v>
      </c>
      <c r="G174" s="3">
        <v>50</v>
      </c>
      <c r="H174" s="3">
        <v>50</v>
      </c>
      <c r="I174" s="1" t="s">
        <v>230</v>
      </c>
      <c r="DE174" s="129"/>
      <c r="DF174" s="127"/>
    </row>
    <row r="175" spans="1:110" ht="12.75">
      <c r="A175" s="74">
        <v>39527</v>
      </c>
      <c r="B175" s="77">
        <v>0.5625</v>
      </c>
      <c r="C175" s="77">
        <v>0.6458333333333334</v>
      </c>
      <c r="D175" s="4">
        <v>802.15</v>
      </c>
      <c r="E175" s="1" t="s">
        <v>195</v>
      </c>
      <c r="F175" s="1" t="s">
        <v>74</v>
      </c>
      <c r="G175" s="3">
        <v>40</v>
      </c>
      <c r="H175" s="3">
        <v>40</v>
      </c>
      <c r="I175" s="1" t="s">
        <v>233</v>
      </c>
      <c r="DE175" s="129"/>
      <c r="DF175" s="127"/>
    </row>
    <row r="176" spans="1:110" s="1" customFormat="1" ht="12.75">
      <c r="A176" s="320">
        <v>39527</v>
      </c>
      <c r="B176" s="321">
        <v>0.5625</v>
      </c>
      <c r="C176" s="321">
        <v>0.75</v>
      </c>
      <c r="D176" s="322">
        <v>802.15</v>
      </c>
      <c r="E176" s="319" t="s">
        <v>29</v>
      </c>
      <c r="F176" s="319" t="s">
        <v>107</v>
      </c>
      <c r="G176" s="318">
        <v>25</v>
      </c>
      <c r="H176" s="318">
        <v>20</v>
      </c>
      <c r="I176" s="319" t="s">
        <v>231</v>
      </c>
      <c r="DF176" s="50"/>
    </row>
    <row r="177" spans="1:110" ht="12.75">
      <c r="A177" s="74">
        <v>39527</v>
      </c>
      <c r="B177" s="77">
        <v>0.5625</v>
      </c>
      <c r="C177" s="77">
        <v>0.75</v>
      </c>
      <c r="D177" s="4">
        <v>802.15</v>
      </c>
      <c r="E177" s="1" t="s">
        <v>197</v>
      </c>
      <c r="F177" s="1" t="s">
        <v>74</v>
      </c>
      <c r="G177" s="3">
        <v>40</v>
      </c>
      <c r="H177" s="3">
        <v>40</v>
      </c>
      <c r="I177" s="1" t="s">
        <v>232</v>
      </c>
      <c r="DE177" s="129"/>
      <c r="DF177" s="127"/>
    </row>
    <row r="178" spans="1:9" ht="12.75">
      <c r="A178" s="74">
        <v>39527</v>
      </c>
      <c r="B178" s="77">
        <v>0.6666666666666666</v>
      </c>
      <c r="C178" s="77">
        <v>0.75</v>
      </c>
      <c r="D178" s="2">
        <v>802.11</v>
      </c>
      <c r="E178" s="1" t="s">
        <v>200</v>
      </c>
      <c r="F178" s="1" t="s">
        <v>73</v>
      </c>
      <c r="G178" s="3">
        <v>50</v>
      </c>
      <c r="H178" s="3">
        <v>35</v>
      </c>
      <c r="I178" s="1" t="s">
        <v>230</v>
      </c>
    </row>
    <row r="179" spans="1:9" ht="12.75">
      <c r="A179" s="74">
        <v>39527</v>
      </c>
      <c r="B179" s="77">
        <v>0.6666666666666666</v>
      </c>
      <c r="C179" s="77">
        <v>0.75</v>
      </c>
      <c r="D179" s="2">
        <v>802.11</v>
      </c>
      <c r="E179" s="1" t="s">
        <v>203</v>
      </c>
      <c r="F179" s="1" t="s">
        <v>74</v>
      </c>
      <c r="G179" s="3">
        <v>25</v>
      </c>
      <c r="H179" s="3">
        <v>20</v>
      </c>
      <c r="I179" s="1" t="s">
        <v>242</v>
      </c>
    </row>
    <row r="180" spans="1:9" ht="12.75">
      <c r="A180" s="74">
        <v>39527</v>
      </c>
      <c r="B180" s="77">
        <v>0.6666666666666666</v>
      </c>
      <c r="C180" s="77">
        <v>0.75</v>
      </c>
      <c r="D180" s="2">
        <v>802.11</v>
      </c>
      <c r="E180" s="1" t="s">
        <v>207</v>
      </c>
      <c r="F180" s="1" t="s">
        <v>74</v>
      </c>
      <c r="G180" s="3">
        <v>25</v>
      </c>
      <c r="H180" s="3">
        <v>15</v>
      </c>
      <c r="I180" s="1" t="s">
        <v>243</v>
      </c>
    </row>
    <row r="181" spans="1:110" ht="12.75">
      <c r="A181" s="74">
        <v>39527</v>
      </c>
      <c r="B181" s="77">
        <v>0.6666666666666666</v>
      </c>
      <c r="C181" s="77">
        <v>0.75</v>
      </c>
      <c r="D181" s="4">
        <v>802.11</v>
      </c>
      <c r="E181" s="1" t="s">
        <v>209</v>
      </c>
      <c r="F181" s="1" t="s">
        <v>74</v>
      </c>
      <c r="G181" s="3">
        <v>40</v>
      </c>
      <c r="H181" s="3">
        <v>40</v>
      </c>
      <c r="I181" s="1" t="s">
        <v>239</v>
      </c>
      <c r="DE181" s="131"/>
      <c r="DF181" s="132"/>
    </row>
    <row r="182" spans="1:110" ht="12.75">
      <c r="A182" s="74">
        <v>39527</v>
      </c>
      <c r="B182" s="77">
        <v>0.6666666666666666</v>
      </c>
      <c r="C182" s="77">
        <v>0.75</v>
      </c>
      <c r="D182" s="4">
        <v>802.15</v>
      </c>
      <c r="E182" s="1" t="s">
        <v>194</v>
      </c>
      <c r="F182" s="1" t="s">
        <v>74</v>
      </c>
      <c r="G182" s="3">
        <v>40</v>
      </c>
      <c r="H182" s="3">
        <v>20</v>
      </c>
      <c r="I182" s="1" t="s">
        <v>233</v>
      </c>
      <c r="DC182" s="129"/>
      <c r="DF182" s="127"/>
    </row>
    <row r="183" spans="1:110" ht="12.75">
      <c r="A183" s="74">
        <v>39527</v>
      </c>
      <c r="B183" s="77">
        <v>0.7708333333333334</v>
      </c>
      <c r="C183" s="77">
        <v>0.8541666666666666</v>
      </c>
      <c r="D183" s="4">
        <v>802.15</v>
      </c>
      <c r="E183" s="1" t="s">
        <v>38</v>
      </c>
      <c r="F183" s="1" t="s">
        <v>172</v>
      </c>
      <c r="G183" s="3">
        <v>150</v>
      </c>
      <c r="H183" s="3">
        <v>150</v>
      </c>
      <c r="I183" s="1" t="s">
        <v>127</v>
      </c>
      <c r="J183" s="127" t="s">
        <v>246</v>
      </c>
      <c r="DC183" s="129"/>
      <c r="DF183" s="132"/>
    </row>
    <row r="184" spans="1:110" s="1" customFormat="1" ht="12.75">
      <c r="A184" s="74">
        <v>39527</v>
      </c>
      <c r="B184" s="77">
        <v>0.7916666666666666</v>
      </c>
      <c r="C184" s="77">
        <v>0.8958333333333334</v>
      </c>
      <c r="D184" s="4">
        <v>802.18</v>
      </c>
      <c r="E184" s="1" t="s">
        <v>138</v>
      </c>
      <c r="F184" s="1" t="s">
        <v>71</v>
      </c>
      <c r="G184" s="3">
        <v>150</v>
      </c>
      <c r="H184" s="3">
        <v>100</v>
      </c>
      <c r="I184" s="1" t="s">
        <v>125</v>
      </c>
      <c r="J184" s="1" t="s">
        <v>19</v>
      </c>
      <c r="DF184" s="50"/>
    </row>
    <row r="185" spans="1:110" ht="12.75">
      <c r="A185" s="74">
        <v>39527</v>
      </c>
      <c r="B185" s="77">
        <v>0.7916666666666666</v>
      </c>
      <c r="C185" s="77">
        <v>0.9166666666666666</v>
      </c>
      <c r="D185" s="4">
        <v>802.16</v>
      </c>
      <c r="E185" s="1" t="s">
        <v>38</v>
      </c>
      <c r="F185" s="1" t="s">
        <v>106</v>
      </c>
      <c r="G185" s="148">
        <v>500</v>
      </c>
      <c r="H185" s="3">
        <v>400</v>
      </c>
      <c r="I185" s="6" t="s">
        <v>165</v>
      </c>
      <c r="J185" s="127" t="s">
        <v>19</v>
      </c>
      <c r="DE185" s="129"/>
      <c r="DF185" s="127"/>
    </row>
    <row r="186" spans="1:9" ht="12.75">
      <c r="A186" s="74">
        <v>39527</v>
      </c>
      <c r="B186" s="77">
        <v>0.8125</v>
      </c>
      <c r="C186" s="77">
        <v>0.8958333333333334</v>
      </c>
      <c r="D186" s="2">
        <v>802.11</v>
      </c>
      <c r="E186" s="1" t="s">
        <v>14</v>
      </c>
      <c r="F186" s="1" t="s">
        <v>107</v>
      </c>
      <c r="G186" s="3">
        <v>25</v>
      </c>
      <c r="H186" s="3">
        <v>25</v>
      </c>
      <c r="I186" s="1" t="s">
        <v>231</v>
      </c>
    </row>
    <row r="187" spans="1:110" ht="12.75">
      <c r="A187" s="74">
        <v>39527</v>
      </c>
      <c r="B187" s="77">
        <v>0.8125</v>
      </c>
      <c r="C187" s="77">
        <v>0.8958333333333334</v>
      </c>
      <c r="D187" s="4">
        <v>802.21</v>
      </c>
      <c r="E187" s="1" t="s">
        <v>70</v>
      </c>
      <c r="F187" s="1" t="s">
        <v>216</v>
      </c>
      <c r="G187" s="3">
        <v>100</v>
      </c>
      <c r="H187" s="3">
        <v>100</v>
      </c>
      <c r="I187" s="1" t="s">
        <v>168</v>
      </c>
      <c r="DD187" s="129"/>
      <c r="DF187" s="127"/>
    </row>
    <row r="188" spans="1:110" s="1" customFormat="1" ht="12.75">
      <c r="A188" s="74">
        <v>39528</v>
      </c>
      <c r="B188" s="77">
        <v>0.3333333333333333</v>
      </c>
      <c r="C188" s="77">
        <v>0.4166666666666667</v>
      </c>
      <c r="D188" s="4">
        <v>802.22</v>
      </c>
      <c r="E188" s="1" t="s">
        <v>192</v>
      </c>
      <c r="F188" s="1" t="s">
        <v>72</v>
      </c>
      <c r="G188" s="3">
        <v>80</v>
      </c>
      <c r="H188" s="3">
        <v>80</v>
      </c>
      <c r="I188" s="1" t="s">
        <v>170</v>
      </c>
      <c r="DF188" s="50"/>
    </row>
    <row r="189" spans="1:10" ht="12.75">
      <c r="A189" s="74">
        <v>39528</v>
      </c>
      <c r="B189" s="77">
        <v>0.3333333333333333</v>
      </c>
      <c r="C189" s="77">
        <v>0.5</v>
      </c>
      <c r="D189" s="2">
        <v>802.11</v>
      </c>
      <c r="E189" s="1" t="s">
        <v>38</v>
      </c>
      <c r="F189" s="1" t="s">
        <v>106</v>
      </c>
      <c r="G189" s="3">
        <v>400</v>
      </c>
      <c r="H189" s="3">
        <v>300</v>
      </c>
      <c r="I189" s="1" t="s">
        <v>123</v>
      </c>
      <c r="J189" s="127" t="s">
        <v>19</v>
      </c>
    </row>
    <row r="190" spans="1:110" s="1" customFormat="1" ht="12.75">
      <c r="A190" s="74">
        <v>39528</v>
      </c>
      <c r="B190" s="77">
        <v>0.3333333333333333</v>
      </c>
      <c r="C190" s="77">
        <v>0.5</v>
      </c>
      <c r="D190" s="4">
        <v>802.16</v>
      </c>
      <c r="E190" s="1" t="s">
        <v>28</v>
      </c>
      <c r="F190" s="1" t="s">
        <v>107</v>
      </c>
      <c r="G190" s="3">
        <v>15</v>
      </c>
      <c r="H190" s="3">
        <v>10</v>
      </c>
      <c r="I190" s="1" t="s">
        <v>133</v>
      </c>
      <c r="DF190" s="50"/>
    </row>
    <row r="191" spans="1:9" ht="12.75">
      <c r="A191" s="74">
        <v>39528</v>
      </c>
      <c r="B191" s="77">
        <v>0.3333333333333333</v>
      </c>
      <c r="C191" s="77">
        <v>0.5416666666666666</v>
      </c>
      <c r="D191" s="2" t="s">
        <v>8</v>
      </c>
      <c r="E191" s="1" t="s">
        <v>9</v>
      </c>
      <c r="F191" s="1" t="s">
        <v>173</v>
      </c>
      <c r="G191" s="134">
        <v>20</v>
      </c>
      <c r="H191" s="3">
        <v>20</v>
      </c>
      <c r="I191" s="1" t="s">
        <v>132</v>
      </c>
    </row>
    <row r="192" spans="1:110" s="1" customFormat="1" ht="12.75">
      <c r="A192" s="74">
        <v>39528</v>
      </c>
      <c r="B192" s="77">
        <v>0.4375</v>
      </c>
      <c r="C192" s="77">
        <v>0.5</v>
      </c>
      <c r="D192" s="4">
        <v>802.22</v>
      </c>
      <c r="E192" s="1" t="s">
        <v>38</v>
      </c>
      <c r="F192" s="1" t="s">
        <v>72</v>
      </c>
      <c r="G192" s="3">
        <v>80</v>
      </c>
      <c r="H192" s="3">
        <v>80</v>
      </c>
      <c r="I192" s="1" t="s">
        <v>170</v>
      </c>
      <c r="DF192" s="50"/>
    </row>
    <row r="193" spans="1:9" ht="12.75">
      <c r="A193" s="74">
        <v>39528</v>
      </c>
      <c r="B193" s="77">
        <v>0.5416666666666666</v>
      </c>
      <c r="C193" s="77">
        <v>0.75</v>
      </c>
      <c r="D193" s="2" t="s">
        <v>8</v>
      </c>
      <c r="E193" s="1" t="s">
        <v>16</v>
      </c>
      <c r="F193" s="1" t="s">
        <v>182</v>
      </c>
      <c r="G193" s="3">
        <v>122</v>
      </c>
      <c r="H193" s="3">
        <v>122</v>
      </c>
      <c r="I193" s="1" t="s">
        <v>240</v>
      </c>
    </row>
    <row r="194" spans="1:110" s="1" customFormat="1" ht="12.75">
      <c r="A194" s="74"/>
      <c r="B194" s="140"/>
      <c r="C194" s="140"/>
      <c r="D194" s="2"/>
      <c r="G194" s="3"/>
      <c r="H194" s="3"/>
      <c r="J194" s="4"/>
      <c r="DF194" s="50"/>
    </row>
    <row r="195" spans="1:110" s="1" customFormat="1" ht="12.75">
      <c r="A195" s="74"/>
      <c r="B195" s="140"/>
      <c r="C195" s="140"/>
      <c r="D195" s="2"/>
      <c r="G195" s="3"/>
      <c r="H195" s="3"/>
      <c r="J195" s="4"/>
      <c r="DF195" s="50"/>
    </row>
    <row r="196" spans="1:110" s="1" customFormat="1" ht="12.75">
      <c r="A196" s="141" t="s">
        <v>40</v>
      </c>
      <c r="B196" s="140"/>
      <c r="C196" s="140"/>
      <c r="D196" s="4"/>
      <c r="G196" s="3"/>
      <c r="H196" s="3"/>
      <c r="DF196" s="50"/>
    </row>
    <row r="197" spans="1:110" s="1" customFormat="1" ht="12.75">
      <c r="A197" s="74" t="s">
        <v>31</v>
      </c>
      <c r="B197" s="4" t="s">
        <v>12</v>
      </c>
      <c r="C197" s="140"/>
      <c r="D197" s="4"/>
      <c r="G197" s="3"/>
      <c r="H197" s="3"/>
      <c r="DF197" s="50"/>
    </row>
    <row r="198" spans="1:110" s="1" customFormat="1" ht="12.75">
      <c r="A198" s="74" t="s">
        <v>41</v>
      </c>
      <c r="B198" s="4" t="s">
        <v>42</v>
      </c>
      <c r="C198" s="140"/>
      <c r="D198" s="4"/>
      <c r="G198" s="3"/>
      <c r="H198" s="3"/>
      <c r="DF198" s="50"/>
    </row>
    <row r="199" spans="1:110" s="1" customFormat="1" ht="12.75">
      <c r="A199" s="74" t="s">
        <v>43</v>
      </c>
      <c r="B199" s="4" t="s">
        <v>44</v>
      </c>
      <c r="C199" s="140"/>
      <c r="D199" s="4"/>
      <c r="G199" s="3"/>
      <c r="H199" s="3"/>
      <c r="DF199" s="50"/>
    </row>
    <row r="200" spans="1:110" s="1" customFormat="1" ht="12.75">
      <c r="A200" s="74" t="s">
        <v>45</v>
      </c>
      <c r="B200" s="4" t="s">
        <v>46</v>
      </c>
      <c r="C200" s="140"/>
      <c r="D200" s="4"/>
      <c r="G200" s="3"/>
      <c r="H200" s="3"/>
      <c r="DF200" s="50"/>
    </row>
    <row r="201" spans="1:110" s="1" customFormat="1" ht="12.75">
      <c r="A201" s="74" t="s">
        <v>47</v>
      </c>
      <c r="B201" s="4" t="s">
        <v>221</v>
      </c>
      <c r="C201" s="140"/>
      <c r="D201" s="4"/>
      <c r="E201" s="1" t="s">
        <v>48</v>
      </c>
      <c r="G201" s="3"/>
      <c r="H201" s="3"/>
      <c r="DF201" s="50"/>
    </row>
    <row r="202" spans="1:110" s="1" customFormat="1" ht="12.75">
      <c r="A202" s="74" t="s">
        <v>49</v>
      </c>
      <c r="B202" s="4" t="s">
        <v>50</v>
      </c>
      <c r="C202" s="140"/>
      <c r="D202" s="4"/>
      <c r="G202" s="3"/>
      <c r="H202" s="3"/>
      <c r="DF202" s="50"/>
    </row>
    <row r="203" spans="1:110" s="1" customFormat="1" ht="12.75">
      <c r="A203" s="74" t="s">
        <v>51</v>
      </c>
      <c r="B203" s="4" t="s">
        <v>52</v>
      </c>
      <c r="C203" s="140"/>
      <c r="D203" s="4"/>
      <c r="G203" s="3"/>
      <c r="H203" s="3"/>
      <c r="DF203" s="50"/>
    </row>
    <row r="204" spans="1:110" s="1" customFormat="1" ht="12.75">
      <c r="A204" s="74" t="s">
        <v>53</v>
      </c>
      <c r="B204" s="4" t="s">
        <v>54</v>
      </c>
      <c r="C204" s="140"/>
      <c r="D204" s="4"/>
      <c r="G204" s="3"/>
      <c r="H204" s="3"/>
      <c r="DF204" s="50"/>
    </row>
    <row r="205" spans="1:110" s="1" customFormat="1" ht="12.75">
      <c r="A205" s="74" t="s">
        <v>55</v>
      </c>
      <c r="B205" s="4" t="s">
        <v>56</v>
      </c>
      <c r="C205" s="140"/>
      <c r="D205" s="4"/>
      <c r="G205" s="3"/>
      <c r="H205" s="3"/>
      <c r="DF205" s="50"/>
    </row>
    <row r="206" spans="1:110" s="1" customFormat="1" ht="12.75">
      <c r="A206" s="74" t="s">
        <v>57</v>
      </c>
      <c r="B206" s="4" t="s">
        <v>58</v>
      </c>
      <c r="C206" s="140"/>
      <c r="D206" s="4"/>
      <c r="G206" s="3"/>
      <c r="H206" s="3"/>
      <c r="DF206" s="50"/>
    </row>
    <row r="207" spans="1:110" s="1" customFormat="1" ht="12.75">
      <c r="A207" s="74" t="s">
        <v>59</v>
      </c>
      <c r="B207" s="4" t="s">
        <v>60</v>
      </c>
      <c r="C207" s="140"/>
      <c r="D207" s="4"/>
      <c r="G207" s="3"/>
      <c r="H207" s="3"/>
      <c r="DF207" s="50"/>
    </row>
    <row r="208" spans="1:110" s="1" customFormat="1" ht="12.75">
      <c r="A208" s="74" t="s">
        <v>61</v>
      </c>
      <c r="B208" s="4" t="s">
        <v>62</v>
      </c>
      <c r="C208" s="140"/>
      <c r="D208" s="4"/>
      <c r="G208" s="3"/>
      <c r="H208" s="3"/>
      <c r="DF208" s="50"/>
    </row>
    <row r="209" spans="1:110" s="1" customFormat="1" ht="12.75">
      <c r="A209" s="74" t="s">
        <v>63</v>
      </c>
      <c r="B209" s="4" t="s">
        <v>64</v>
      </c>
      <c r="C209" s="140"/>
      <c r="D209" s="4"/>
      <c r="G209" s="3"/>
      <c r="H209" s="3"/>
      <c r="DF209" s="50"/>
    </row>
    <row r="210" spans="1:110" s="1" customFormat="1" ht="12.75">
      <c r="A210" s="74" t="s">
        <v>10</v>
      </c>
      <c r="B210" s="4" t="s">
        <v>65</v>
      </c>
      <c r="C210" s="140"/>
      <c r="D210" s="4"/>
      <c r="G210" s="3"/>
      <c r="H210" s="3"/>
      <c r="DF210" s="50"/>
    </row>
    <row r="211" spans="1:110" s="1" customFormat="1" ht="12.75">
      <c r="A211" s="74" t="s">
        <v>66</v>
      </c>
      <c r="B211" s="4" t="s">
        <v>67</v>
      </c>
      <c r="C211" s="140"/>
      <c r="D211" s="4"/>
      <c r="G211" s="3"/>
      <c r="H211" s="3"/>
      <c r="DF211" s="50"/>
    </row>
    <row r="215" ht="12.75">
      <c r="H215" s="3"/>
    </row>
    <row r="222" ht="12.75">
      <c r="E222" s="133"/>
    </row>
    <row r="224" ht="12.75">
      <c r="H224" s="128" t="s">
        <v>121</v>
      </c>
    </row>
  </sheetData>
  <autoFilter ref="A1:IT214"/>
  <printOptions/>
  <pageMargins left="0.25" right="0.25" top="0.75" bottom="0.5" header="0.5" footer="0.5"/>
  <pageSetup horizontalDpi="300" verticalDpi="300" orientation="landscape" scale="64" r:id="rId1"/>
  <headerFooter alignWithMargins="0">
    <oddHeader>&amp;LIEEE 802 Plenary&amp;C&amp;F&amp;RMarch 2007</oddHeader>
    <oddFooter>&amp;CPage &amp;P of &amp;N</oddFooter>
  </headerFooter>
  <rowBreaks count="4" manualBreakCount="4">
    <brk id="48" max="255" man="1"/>
    <brk id="95" max="255" man="1"/>
    <brk id="142" max="8" man="1"/>
    <brk id="187" max="8" man="1"/>
  </rowBreaks>
  <colBreaks count="3" manualBreakCount="3">
    <brk id="104" max="192" man="1"/>
    <brk id="110" max="65535" man="1"/>
    <brk id="1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N57"/>
  <sheetViews>
    <sheetView view="pageBreakPreview" zoomScale="75" zoomScaleSheetLayoutView="75" workbookViewId="0" topLeftCell="A1">
      <pane xSplit="20" ySplit="13" topLeftCell="U20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F35" sqref="F35"/>
    </sheetView>
  </sheetViews>
  <sheetFormatPr defaultColWidth="9.140625" defaultRowHeight="12.75"/>
  <cols>
    <col min="1" max="1" width="11.28125" style="27" customWidth="1"/>
    <col min="2" max="2" width="5.8515625" style="5" customWidth="1"/>
    <col min="3" max="3" width="3.7109375" style="39" customWidth="1"/>
    <col min="4" max="4" width="5.57421875" style="23" customWidth="1"/>
    <col min="5" max="5" width="4.8515625" style="27" customWidth="1"/>
    <col min="6" max="6" width="5.7109375" style="5" customWidth="1"/>
    <col min="7" max="7" width="9.140625" style="23" customWidth="1"/>
    <col min="8" max="8" width="4.00390625" style="27" customWidth="1"/>
    <col min="9" max="16" width="4.00390625" style="5" customWidth="1"/>
    <col min="17" max="39" width="3.00390625" style="5" customWidth="1"/>
    <col min="40" max="40" width="3.00390625" style="28" customWidth="1"/>
    <col min="41" max="41" width="18.57421875" style="124" customWidth="1"/>
    <col min="42" max="43" width="7.00390625" style="5" customWidth="1"/>
    <col min="44" max="45" width="5.28125" style="5" customWidth="1"/>
    <col min="46" max="49" width="7.00390625" style="5" customWidth="1"/>
    <col min="50" max="50" width="6.28125" style="5" customWidth="1"/>
    <col min="51" max="51" width="5.8515625" style="5" customWidth="1"/>
    <col min="52" max="54" width="7.00390625" style="5" customWidth="1"/>
    <col min="55" max="55" width="8.28125" style="5" customWidth="1"/>
    <col min="56" max="56" width="7.00390625" style="42" customWidth="1"/>
    <col min="57" max="16384" width="9.140625" style="5" customWidth="1"/>
  </cols>
  <sheetData>
    <row r="1" spans="1:56" s="6" customFormat="1" ht="12.75" customHeight="1" thickBot="1">
      <c r="A1" s="25" t="s">
        <v>80</v>
      </c>
      <c r="B1" s="26" t="s">
        <v>147</v>
      </c>
      <c r="C1" s="37"/>
      <c r="D1" s="29"/>
      <c r="E1" s="32"/>
      <c r="F1" s="33"/>
      <c r="G1" s="115"/>
      <c r="H1" s="119"/>
      <c r="I1" s="11"/>
      <c r="J1" s="11"/>
      <c r="K1" s="11"/>
      <c r="L1" s="11"/>
      <c r="M1" s="11"/>
      <c r="N1" s="11"/>
      <c r="O1" s="11"/>
      <c r="P1" s="11"/>
      <c r="Q1" s="11"/>
      <c r="R1" s="10"/>
      <c r="S1" s="10"/>
      <c r="T1" s="11"/>
      <c r="U1" s="11"/>
      <c r="V1" s="11"/>
      <c r="W1" s="178"/>
      <c r="X1" s="178"/>
      <c r="Y1" s="178"/>
      <c r="Z1" s="178"/>
      <c r="AA1" s="178"/>
      <c r="AB1" s="178"/>
      <c r="AC1" s="178"/>
      <c r="AD1" s="178"/>
      <c r="AE1" s="11"/>
      <c r="AF1" s="11"/>
      <c r="AG1" s="11"/>
      <c r="AH1" s="11"/>
      <c r="AI1" s="11"/>
      <c r="AJ1" s="11"/>
      <c r="AK1" s="11"/>
      <c r="AL1" s="11"/>
      <c r="AM1" s="11"/>
      <c r="AN1" s="156"/>
      <c r="AO1" s="153"/>
      <c r="AP1" s="12" t="s">
        <v>81</v>
      </c>
      <c r="AQ1" s="145"/>
      <c r="AR1" s="13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4"/>
    </row>
    <row r="2" spans="1:57" s="108" customFormat="1" ht="29.25">
      <c r="A2" s="99" t="s">
        <v>82</v>
      </c>
      <c r="B2" s="100"/>
      <c r="C2" s="179" t="s">
        <v>83</v>
      </c>
      <c r="D2" s="180"/>
      <c r="E2" s="99" t="s">
        <v>84</v>
      </c>
      <c r="F2" s="102" t="s">
        <v>85</v>
      </c>
      <c r="G2" s="116" t="s">
        <v>86</v>
      </c>
      <c r="H2" s="120">
        <v>0.2916666666666667</v>
      </c>
      <c r="I2" s="104">
        <v>0.3125</v>
      </c>
      <c r="J2" s="104">
        <v>0.3333333333333333</v>
      </c>
      <c r="K2" s="104">
        <v>0.3541666666666667</v>
      </c>
      <c r="L2" s="104">
        <v>0.375</v>
      </c>
      <c r="M2" s="104">
        <v>0.3958333333333333</v>
      </c>
      <c r="N2" s="104">
        <v>0.4166666666666667</v>
      </c>
      <c r="O2" s="104">
        <v>0.4375</v>
      </c>
      <c r="P2" s="104">
        <v>0.4583333333333333</v>
      </c>
      <c r="Q2" s="104">
        <v>0.4791666666666667</v>
      </c>
      <c r="R2" s="104">
        <v>0.5</v>
      </c>
      <c r="S2" s="104">
        <v>0.5208333333333334</v>
      </c>
      <c r="T2" s="104">
        <v>0.5416666666666666</v>
      </c>
      <c r="U2" s="104">
        <v>0.5625</v>
      </c>
      <c r="V2" s="104">
        <v>0.5833333333333334</v>
      </c>
      <c r="W2" s="104">
        <v>0.6041666666666666</v>
      </c>
      <c r="X2" s="104">
        <v>0.625</v>
      </c>
      <c r="Y2" s="104">
        <v>0.645833333333334</v>
      </c>
      <c r="Z2" s="104">
        <v>0.666666666666667</v>
      </c>
      <c r="AA2" s="104">
        <v>0.6875</v>
      </c>
      <c r="AB2" s="104">
        <v>0.708333333333334</v>
      </c>
      <c r="AC2" s="104">
        <v>0.729166666666667</v>
      </c>
      <c r="AD2" s="104">
        <v>0.75</v>
      </c>
      <c r="AE2" s="104">
        <v>0.770833333333334</v>
      </c>
      <c r="AF2" s="104">
        <v>0.791666666666667</v>
      </c>
      <c r="AG2" s="104">
        <v>0.812500000000001</v>
      </c>
      <c r="AH2" s="104">
        <v>0.833333333333334</v>
      </c>
      <c r="AI2" s="104">
        <v>0.854166666666667</v>
      </c>
      <c r="AJ2" s="104">
        <v>0.875000000000001</v>
      </c>
      <c r="AK2" s="104">
        <v>0.895833333333334</v>
      </c>
      <c r="AL2" s="104">
        <v>0.916666666666667</v>
      </c>
      <c r="AM2" s="104">
        <v>0.937500000000001</v>
      </c>
      <c r="AN2" s="105">
        <v>0.958333333333334</v>
      </c>
      <c r="AO2" s="109" t="s">
        <v>86</v>
      </c>
      <c r="AP2" s="106" t="s">
        <v>98</v>
      </c>
      <c r="AQ2" s="144" t="s">
        <v>87</v>
      </c>
      <c r="AR2" s="179" t="s">
        <v>88</v>
      </c>
      <c r="AS2" s="179"/>
      <c r="AT2" s="179"/>
      <c r="AU2" s="179" t="s">
        <v>89</v>
      </c>
      <c r="AV2" s="179"/>
      <c r="AW2" s="179"/>
      <c r="AX2" s="186" t="s">
        <v>90</v>
      </c>
      <c r="AY2" s="186" t="s">
        <v>91</v>
      </c>
      <c r="AZ2" s="186" t="s">
        <v>58</v>
      </c>
      <c r="BA2" s="188" t="s">
        <v>116</v>
      </c>
      <c r="BB2" s="186" t="s">
        <v>44</v>
      </c>
      <c r="BC2" s="188" t="s">
        <v>249</v>
      </c>
      <c r="BD2" s="184" t="s">
        <v>92</v>
      </c>
      <c r="BE2" s="107"/>
    </row>
    <row r="3" spans="1:57" s="8" customFormat="1" ht="13.5" thickBot="1">
      <c r="A3" s="16"/>
      <c r="B3" s="7"/>
      <c r="C3" s="38"/>
      <c r="D3" s="30"/>
      <c r="E3" s="16"/>
      <c r="F3" s="7"/>
      <c r="G3" s="117"/>
      <c r="H3" s="161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54"/>
      <c r="AP3" s="17"/>
      <c r="AR3" s="8" t="s">
        <v>93</v>
      </c>
      <c r="AS3" s="8" t="s">
        <v>94</v>
      </c>
      <c r="AT3" s="8" t="s">
        <v>95</v>
      </c>
      <c r="AU3" s="8" t="s">
        <v>96</v>
      </c>
      <c r="AV3" s="8" t="s">
        <v>97</v>
      </c>
      <c r="AW3" s="8" t="s">
        <v>98</v>
      </c>
      <c r="AX3" s="187"/>
      <c r="AY3" s="187"/>
      <c r="AZ3" s="187"/>
      <c r="BA3" s="189"/>
      <c r="BB3" s="187"/>
      <c r="BC3" s="189"/>
      <c r="BD3" s="185"/>
      <c r="BE3" s="17"/>
    </row>
    <row r="4" spans="1:56" s="15" customFormat="1" ht="12.75" customHeight="1">
      <c r="A4" s="194" t="s">
        <v>148</v>
      </c>
      <c r="B4" s="112"/>
      <c r="C4" s="78" t="s">
        <v>77</v>
      </c>
      <c r="D4" s="78" t="s">
        <v>61</v>
      </c>
      <c r="E4" s="78">
        <v>80</v>
      </c>
      <c r="G4" s="110"/>
      <c r="H4" s="121"/>
      <c r="I4" s="46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149"/>
      <c r="AO4" s="155"/>
      <c r="BD4" s="41"/>
    </row>
    <row r="5" spans="1:56" ht="12.75">
      <c r="A5" s="195"/>
      <c r="B5" s="55"/>
      <c r="C5" s="56" t="s">
        <v>78</v>
      </c>
      <c r="D5" s="56" t="s">
        <v>61</v>
      </c>
      <c r="E5" s="56">
        <v>150</v>
      </c>
      <c r="H5" s="122"/>
      <c r="I5" s="20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20"/>
      <c r="AE5" s="47"/>
      <c r="AF5" s="47"/>
      <c r="AG5" s="47"/>
      <c r="AH5" s="47"/>
      <c r="AI5" s="20"/>
      <c r="AJ5" s="20"/>
      <c r="AK5" s="20"/>
      <c r="AL5" s="20"/>
      <c r="AM5" s="20"/>
      <c r="AN5" s="63"/>
      <c r="BD5" s="41"/>
    </row>
    <row r="6" spans="1:56" ht="12.75">
      <c r="A6" s="195"/>
      <c r="B6" s="55"/>
      <c r="C6" s="56" t="s">
        <v>101</v>
      </c>
      <c r="D6" s="56" t="s">
        <v>61</v>
      </c>
      <c r="E6" s="56">
        <v>80</v>
      </c>
      <c r="H6" s="122"/>
      <c r="I6" s="20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63"/>
      <c r="BD6" s="41"/>
    </row>
    <row r="7" spans="1:56" ht="12.75" customHeight="1">
      <c r="A7" s="195"/>
      <c r="B7" s="190">
        <v>900</v>
      </c>
      <c r="C7" s="56" t="s">
        <v>102</v>
      </c>
      <c r="D7" s="56" t="s">
        <v>61</v>
      </c>
      <c r="E7" s="56">
        <v>500</v>
      </c>
      <c r="H7" s="122"/>
      <c r="I7" s="20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20"/>
      <c r="AE7" s="47"/>
      <c r="AF7" s="47"/>
      <c r="AG7" s="47"/>
      <c r="AH7" s="47"/>
      <c r="AI7" s="47"/>
      <c r="AJ7" s="47"/>
      <c r="AK7" s="47"/>
      <c r="AL7" s="20"/>
      <c r="AM7" s="20"/>
      <c r="AN7" s="63"/>
      <c r="AO7" s="43"/>
      <c r="BD7" s="41"/>
    </row>
    <row r="8" spans="1:56" ht="12.75" customHeight="1">
      <c r="A8" s="195"/>
      <c r="B8" s="190"/>
      <c r="C8" s="56" t="s">
        <v>110</v>
      </c>
      <c r="D8" s="56" t="s">
        <v>61</v>
      </c>
      <c r="E8" s="56">
        <v>400</v>
      </c>
      <c r="H8" s="122"/>
      <c r="I8" s="20"/>
      <c r="J8" s="264">
        <v>802.11</v>
      </c>
      <c r="K8" s="265"/>
      <c r="L8" s="265"/>
      <c r="M8" s="265"/>
      <c r="N8" s="265"/>
      <c r="O8" s="265"/>
      <c r="P8" s="265"/>
      <c r="Q8" s="266"/>
      <c r="R8" s="47"/>
      <c r="S8" s="20"/>
      <c r="T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63"/>
      <c r="AO8" s="43" t="str">
        <f>Overview!F91</f>
        <v>SR+HT4+TM+PD+PM+2FM+SB+LCD+XV</v>
      </c>
      <c r="AP8" s="5">
        <v>1</v>
      </c>
      <c r="AQ8" s="5">
        <v>2</v>
      </c>
      <c r="AT8" s="5">
        <v>1</v>
      </c>
      <c r="AU8" s="5">
        <v>1</v>
      </c>
      <c r="AV8" s="5">
        <v>2</v>
      </c>
      <c r="AW8" s="5">
        <v>1</v>
      </c>
      <c r="AX8" s="5">
        <v>1</v>
      </c>
      <c r="AZ8" s="5">
        <v>1</v>
      </c>
      <c r="BD8" s="41">
        <f>E8/5+2</f>
        <v>82</v>
      </c>
    </row>
    <row r="9" spans="1:56" ht="12.75" customHeight="1">
      <c r="A9" s="195"/>
      <c r="B9" s="55"/>
      <c r="C9" s="56" t="s">
        <v>103</v>
      </c>
      <c r="D9" s="56" t="s">
        <v>61</v>
      </c>
      <c r="E9" s="56">
        <v>80</v>
      </c>
      <c r="H9" s="122"/>
      <c r="I9" s="20"/>
      <c r="J9" s="264">
        <v>802.22</v>
      </c>
      <c r="K9" s="265"/>
      <c r="L9" s="265"/>
      <c r="M9" s="265"/>
      <c r="N9" s="265"/>
      <c r="O9" s="265"/>
      <c r="P9" s="265"/>
      <c r="Q9" s="265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20"/>
      <c r="AL9" s="20"/>
      <c r="AM9" s="20"/>
      <c r="AN9" s="63"/>
      <c r="AO9" s="124" t="str">
        <f>Overview!F26</f>
        <v>SR+HT4+TM+FM+LCD+XV</v>
      </c>
      <c r="AQ9" s="5">
        <v>2</v>
      </c>
      <c r="AS9" s="5">
        <v>1</v>
      </c>
      <c r="AU9" s="5">
        <v>1</v>
      </c>
      <c r="AX9" s="5">
        <v>1</v>
      </c>
      <c r="BD9" s="41">
        <f>E9/5+2</f>
        <v>18</v>
      </c>
    </row>
    <row r="10" spans="1:56" ht="12.75">
      <c r="A10" s="195"/>
      <c r="B10" s="55"/>
      <c r="C10" s="56" t="s">
        <v>104</v>
      </c>
      <c r="D10" s="56" t="s">
        <v>61</v>
      </c>
      <c r="E10" s="56">
        <v>40</v>
      </c>
      <c r="H10" s="122"/>
      <c r="I10" s="20"/>
      <c r="J10" s="47"/>
      <c r="K10" s="47"/>
      <c r="L10" s="47"/>
      <c r="M10" s="47"/>
      <c r="N10" s="47"/>
      <c r="O10" s="47"/>
      <c r="P10" s="47"/>
      <c r="Q10" s="47"/>
      <c r="R10" s="47"/>
      <c r="S10" s="20"/>
      <c r="T10" s="20"/>
      <c r="U10" s="20"/>
      <c r="V10" s="20"/>
      <c r="W10" s="20"/>
      <c r="X10" s="20"/>
      <c r="Y10" s="20"/>
      <c r="Z10" s="47"/>
      <c r="AA10" s="47"/>
      <c r="AB10" s="47"/>
      <c r="AC10" s="47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63"/>
      <c r="BD10" s="41"/>
    </row>
    <row r="11" spans="1:56" ht="12.75">
      <c r="A11" s="195"/>
      <c r="B11" s="55"/>
      <c r="C11" s="56" t="s">
        <v>105</v>
      </c>
      <c r="D11" s="56" t="s">
        <v>61</v>
      </c>
      <c r="E11" s="56">
        <v>50</v>
      </c>
      <c r="H11" s="122"/>
      <c r="I11" s="20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63"/>
      <c r="BD11" s="41"/>
    </row>
    <row r="12" spans="1:56" ht="12.75">
      <c r="A12" s="196"/>
      <c r="B12" s="55"/>
      <c r="C12" s="56" t="s">
        <v>111</v>
      </c>
      <c r="D12" s="56" t="s">
        <v>61</v>
      </c>
      <c r="E12" s="56">
        <v>60</v>
      </c>
      <c r="H12" s="122"/>
      <c r="I12" s="20"/>
      <c r="J12" s="47"/>
      <c r="K12" s="47"/>
      <c r="L12" s="47"/>
      <c r="M12" s="47"/>
      <c r="N12" s="47"/>
      <c r="O12" s="47"/>
      <c r="P12" s="20"/>
      <c r="Q12" s="20"/>
      <c r="R12" s="20"/>
      <c r="S12" s="20"/>
      <c r="T12" s="20"/>
      <c r="U12" s="47"/>
      <c r="V12" s="47"/>
      <c r="W12" s="47"/>
      <c r="X12" s="47"/>
      <c r="Y12" s="47"/>
      <c r="Z12" s="47"/>
      <c r="AA12" s="47"/>
      <c r="AB12" s="47"/>
      <c r="AC12" s="47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63"/>
      <c r="BD12" s="41"/>
    </row>
    <row r="13" spans="1:56" ht="12.75">
      <c r="A13" s="173" t="s">
        <v>149</v>
      </c>
      <c r="B13" s="87"/>
      <c r="C13" s="88">
        <v>1</v>
      </c>
      <c r="D13" s="204"/>
      <c r="E13" s="88"/>
      <c r="G13" s="93" t="s">
        <v>39</v>
      </c>
      <c r="H13" s="280" t="s">
        <v>241</v>
      </c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4"/>
      <c r="AO13" s="96" t="s">
        <v>175</v>
      </c>
      <c r="BA13" s="5" t="s">
        <v>180</v>
      </c>
      <c r="BC13" s="67" t="s">
        <v>250</v>
      </c>
      <c r="BD13" s="41">
        <v>6</v>
      </c>
    </row>
    <row r="14" spans="1:41" ht="12.75">
      <c r="A14" s="171"/>
      <c r="B14" s="87"/>
      <c r="C14" s="88">
        <v>2</v>
      </c>
      <c r="D14" s="205"/>
      <c r="E14" s="88"/>
      <c r="H14" s="280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4"/>
      <c r="AO14" s="96" t="s">
        <v>175</v>
      </c>
    </row>
    <row r="15" spans="1:66" ht="12.75">
      <c r="A15" s="171"/>
      <c r="B15" s="87"/>
      <c r="C15" s="88">
        <v>3</v>
      </c>
      <c r="D15" s="204" t="s">
        <v>31</v>
      </c>
      <c r="E15" s="204">
        <v>25</v>
      </c>
      <c r="H15" s="122"/>
      <c r="I15" s="20"/>
      <c r="J15" s="47"/>
      <c r="K15" s="47"/>
      <c r="L15" s="47"/>
      <c r="M15" s="47"/>
      <c r="N15" s="47"/>
      <c r="O15" s="47"/>
      <c r="P15" s="47"/>
      <c r="Q15" s="47"/>
      <c r="R15" s="47"/>
      <c r="S15" s="20"/>
      <c r="T15" s="20"/>
      <c r="U15" s="47"/>
      <c r="V15" s="47"/>
      <c r="W15" s="47"/>
      <c r="X15" s="47"/>
      <c r="Y15" s="47"/>
      <c r="Z15" s="47"/>
      <c r="AA15" s="47"/>
      <c r="AB15" s="47"/>
      <c r="AC15" s="47"/>
      <c r="AD15" s="20"/>
      <c r="AE15" s="20"/>
      <c r="AF15" s="20"/>
      <c r="AG15" s="47"/>
      <c r="AH15" s="47"/>
      <c r="AI15" s="47"/>
      <c r="AJ15" s="47"/>
      <c r="AK15" s="20"/>
      <c r="AL15" s="20"/>
      <c r="AM15" s="20"/>
      <c r="AN15" s="20"/>
      <c r="AO15" s="57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64"/>
      <c r="BE15" s="20"/>
      <c r="BF15" s="20"/>
      <c r="BG15" s="20"/>
      <c r="BH15" s="20"/>
      <c r="BI15" s="20"/>
      <c r="BJ15" s="20"/>
      <c r="BK15" s="20"/>
      <c r="BL15" s="20"/>
      <c r="BM15" s="20"/>
      <c r="BN15" s="20"/>
    </row>
    <row r="16" spans="1:66" ht="12.75">
      <c r="A16" s="172"/>
      <c r="B16" s="87"/>
      <c r="C16" s="88">
        <v>4</v>
      </c>
      <c r="D16" s="205"/>
      <c r="E16" s="205"/>
      <c r="G16" s="93"/>
      <c r="H16" s="122"/>
      <c r="I16" s="20"/>
      <c r="J16" s="47"/>
      <c r="K16" s="47"/>
      <c r="L16" s="47"/>
      <c r="M16" s="47"/>
      <c r="N16" s="47"/>
      <c r="O16" s="47"/>
      <c r="P16" s="47"/>
      <c r="Q16" s="47"/>
      <c r="R16" s="47"/>
      <c r="S16" s="20"/>
      <c r="T16" s="20"/>
      <c r="U16" s="47"/>
      <c r="V16" s="47"/>
      <c r="W16" s="47"/>
      <c r="X16" s="47"/>
      <c r="Y16" s="47"/>
      <c r="Z16" s="47"/>
      <c r="AA16" s="47"/>
      <c r="AB16" s="47"/>
      <c r="AC16" s="47"/>
      <c r="AD16" s="20"/>
      <c r="AE16" s="20"/>
      <c r="AF16" s="20"/>
      <c r="AG16" s="47"/>
      <c r="AH16" s="47"/>
      <c r="AI16" s="47"/>
      <c r="AJ16" s="47"/>
      <c r="AK16" s="20"/>
      <c r="AL16" s="20"/>
      <c r="AM16" s="20"/>
      <c r="AN16" s="20"/>
      <c r="AO16" s="57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64"/>
      <c r="BE16" s="20"/>
      <c r="BF16" s="20"/>
      <c r="BG16" s="20"/>
      <c r="BH16" s="20"/>
      <c r="BI16" s="20"/>
      <c r="BJ16" s="20"/>
      <c r="BK16" s="20"/>
      <c r="BL16" s="20"/>
      <c r="BM16" s="20"/>
      <c r="BN16" s="20"/>
    </row>
    <row r="17" spans="1:66" ht="12.75">
      <c r="A17" s="165" t="s">
        <v>150</v>
      </c>
      <c r="B17" s="73"/>
      <c r="C17" s="52">
        <v>1</v>
      </c>
      <c r="D17" s="52" t="s">
        <v>61</v>
      </c>
      <c r="E17" s="52">
        <v>30</v>
      </c>
      <c r="H17" s="122"/>
      <c r="I17" s="20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57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64"/>
      <c r="BE17" s="20"/>
      <c r="BF17" s="20"/>
      <c r="BG17" s="20"/>
      <c r="BH17" s="20"/>
      <c r="BI17" s="20"/>
      <c r="BJ17" s="20"/>
      <c r="BK17" s="20"/>
      <c r="BL17" s="20"/>
      <c r="BM17" s="20"/>
      <c r="BN17" s="20"/>
    </row>
    <row r="18" spans="1:56" s="20" customFormat="1" ht="12.75" customHeight="1">
      <c r="A18" s="166"/>
      <c r="B18" s="73"/>
      <c r="C18" s="52">
        <v>2</v>
      </c>
      <c r="D18" s="80" t="s">
        <v>61</v>
      </c>
      <c r="E18" s="80">
        <v>16</v>
      </c>
      <c r="G18" s="62"/>
      <c r="H18" s="122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BD18" s="64"/>
    </row>
    <row r="19" spans="1:56" s="20" customFormat="1" ht="12.75" customHeight="1">
      <c r="A19" s="166"/>
      <c r="B19" s="73"/>
      <c r="C19" s="52">
        <v>3</v>
      </c>
      <c r="D19" s="52" t="s">
        <v>61</v>
      </c>
      <c r="E19" s="52">
        <v>40</v>
      </c>
      <c r="G19" s="62"/>
      <c r="H19" s="122"/>
      <c r="O19" s="47"/>
      <c r="P19" s="47"/>
      <c r="Q19" s="47"/>
      <c r="R19" s="47"/>
      <c r="U19" s="47"/>
      <c r="V19" s="47"/>
      <c r="W19" s="47"/>
      <c r="X19" s="47"/>
      <c r="Y19" s="47"/>
      <c r="Z19" s="47"/>
      <c r="AA19" s="47"/>
      <c r="AB19" s="47"/>
      <c r="AC19" s="47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</row>
    <row r="20" spans="1:56" s="20" customFormat="1" ht="12.75" customHeight="1">
      <c r="A20" s="166"/>
      <c r="B20" s="73"/>
      <c r="C20" s="52">
        <v>4</v>
      </c>
      <c r="D20" s="52" t="s">
        <v>61</v>
      </c>
      <c r="E20" s="52">
        <v>40</v>
      </c>
      <c r="G20" s="62"/>
      <c r="H20" s="122"/>
      <c r="U20" s="47"/>
      <c r="V20" s="47"/>
      <c r="W20" s="47"/>
      <c r="X20" s="47"/>
      <c r="Y20" s="47"/>
      <c r="Z20" s="47"/>
      <c r="AA20" s="47"/>
      <c r="AB20" s="47"/>
      <c r="AC20" s="47"/>
      <c r="AO20" s="57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</row>
    <row r="21" spans="1:56" s="20" customFormat="1" ht="12.75" customHeight="1">
      <c r="A21" s="166"/>
      <c r="B21" s="73"/>
      <c r="C21" s="52">
        <v>5</v>
      </c>
      <c r="D21" s="206" t="s">
        <v>99</v>
      </c>
      <c r="E21" s="206">
        <v>25</v>
      </c>
      <c r="G21" s="287" t="s">
        <v>248</v>
      </c>
      <c r="H21" s="122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</row>
    <row r="22" spans="1:66" ht="12.75">
      <c r="A22" s="166"/>
      <c r="B22" s="73"/>
      <c r="C22" s="52">
        <v>6</v>
      </c>
      <c r="D22" s="207"/>
      <c r="E22" s="207"/>
      <c r="G22" s="288"/>
      <c r="H22" s="122"/>
      <c r="I22" s="2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57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64"/>
      <c r="BE22" s="20"/>
      <c r="BF22" s="20"/>
      <c r="BG22" s="20"/>
      <c r="BH22" s="20"/>
      <c r="BI22" s="20"/>
      <c r="BJ22" s="20"/>
      <c r="BK22" s="20"/>
      <c r="BL22" s="20"/>
      <c r="BM22" s="20"/>
      <c r="BN22" s="20"/>
    </row>
    <row r="23" spans="1:66" ht="12.75" customHeight="1">
      <c r="A23" s="166"/>
      <c r="B23" s="73"/>
      <c r="C23" s="52">
        <v>7</v>
      </c>
      <c r="D23" s="52" t="s">
        <v>61</v>
      </c>
      <c r="E23" s="81">
        <v>25</v>
      </c>
      <c r="H23" s="122"/>
      <c r="I23" s="20"/>
      <c r="J23" s="20"/>
      <c r="K23" s="20"/>
      <c r="L23" s="20"/>
      <c r="M23" s="20"/>
      <c r="N23" s="47"/>
      <c r="O23" s="47"/>
      <c r="P23" s="47"/>
      <c r="Q23" s="47"/>
      <c r="R23" s="47"/>
      <c r="S23" s="20"/>
      <c r="T23" s="20"/>
      <c r="U23" s="20"/>
      <c r="V23" s="47"/>
      <c r="W23" s="47"/>
      <c r="X23" s="47"/>
      <c r="Y23" s="47"/>
      <c r="Z23" s="47"/>
      <c r="AA23" s="47"/>
      <c r="AB23" s="47"/>
      <c r="AC23" s="47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57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64"/>
      <c r="BE23" s="20"/>
      <c r="BF23" s="20"/>
      <c r="BG23" s="20"/>
      <c r="BH23" s="20"/>
      <c r="BI23" s="20"/>
      <c r="BJ23" s="20"/>
      <c r="BK23" s="20"/>
      <c r="BL23" s="20"/>
      <c r="BM23" s="20"/>
      <c r="BN23" s="20"/>
    </row>
    <row r="24" spans="1:66" ht="12.75">
      <c r="A24" s="167"/>
      <c r="B24" s="73"/>
      <c r="C24" s="52">
        <v>8</v>
      </c>
      <c r="D24" s="52" t="s">
        <v>61</v>
      </c>
      <c r="E24" s="81">
        <v>25</v>
      </c>
      <c r="H24" s="122"/>
      <c r="I24" s="20"/>
      <c r="J24" s="47"/>
      <c r="K24" s="47"/>
      <c r="L24" s="47"/>
      <c r="M24" s="47"/>
      <c r="N24" s="47"/>
      <c r="O24" s="47"/>
      <c r="P24" s="47"/>
      <c r="Q24" s="47"/>
      <c r="R24" s="47"/>
      <c r="S24" s="20"/>
      <c r="T24" s="20"/>
      <c r="U24" s="20"/>
      <c r="V24" s="20"/>
      <c r="W24" s="20"/>
      <c r="X24" s="20"/>
      <c r="Y24" s="20"/>
      <c r="Z24" s="47"/>
      <c r="AA24" s="47"/>
      <c r="AB24" s="47"/>
      <c r="AC24" s="47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57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64"/>
      <c r="BE24" s="20"/>
      <c r="BF24" s="20"/>
      <c r="BG24" s="20"/>
      <c r="BH24" s="20"/>
      <c r="BI24" s="20"/>
      <c r="BJ24" s="20"/>
      <c r="BK24" s="20"/>
      <c r="BL24" s="20"/>
      <c r="BM24" s="20"/>
      <c r="BN24" s="20"/>
    </row>
    <row r="25" spans="1:66" ht="12.75" customHeight="1">
      <c r="A25" s="201" t="s">
        <v>151</v>
      </c>
      <c r="B25" s="68"/>
      <c r="C25" s="82">
        <v>1</v>
      </c>
      <c r="D25" s="210" t="s">
        <v>61</v>
      </c>
      <c r="E25" s="69">
        <v>20</v>
      </c>
      <c r="H25" s="122"/>
      <c r="I25" s="20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57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64"/>
      <c r="BE25" s="20"/>
      <c r="BF25" s="20"/>
      <c r="BG25" s="20"/>
      <c r="BH25" s="20"/>
      <c r="BI25" s="20"/>
      <c r="BJ25" s="20"/>
      <c r="BK25" s="20"/>
      <c r="BL25" s="20"/>
      <c r="BM25" s="20"/>
      <c r="BN25" s="20"/>
    </row>
    <row r="26" spans="1:66" ht="12.75">
      <c r="A26" s="202"/>
      <c r="B26" s="68"/>
      <c r="C26" s="82">
        <v>2</v>
      </c>
      <c r="D26" s="211"/>
      <c r="E26" s="69">
        <v>20</v>
      </c>
      <c r="H26" s="122"/>
      <c r="I26" s="20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57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64"/>
      <c r="BE26" s="20"/>
      <c r="BF26" s="20"/>
      <c r="BG26" s="20"/>
      <c r="BH26" s="20"/>
      <c r="BI26" s="20"/>
      <c r="BJ26" s="20"/>
      <c r="BK26" s="20"/>
      <c r="BL26" s="20"/>
      <c r="BM26" s="20"/>
      <c r="BN26" s="20"/>
    </row>
    <row r="27" spans="1:66" ht="12.75" customHeight="1">
      <c r="A27" s="202"/>
      <c r="B27" s="68"/>
      <c r="C27" s="82">
        <v>3</v>
      </c>
      <c r="D27" s="82" t="s">
        <v>61</v>
      </c>
      <c r="E27" s="82">
        <v>25</v>
      </c>
      <c r="H27" s="122"/>
      <c r="I27" s="20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57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64"/>
      <c r="BE27" s="20"/>
      <c r="BF27" s="20"/>
      <c r="BG27" s="20"/>
      <c r="BH27" s="20"/>
      <c r="BI27" s="20"/>
      <c r="BJ27" s="20"/>
      <c r="BK27" s="20"/>
      <c r="BL27" s="20"/>
      <c r="BM27" s="20"/>
      <c r="BN27" s="20"/>
    </row>
    <row r="28" spans="1:40" ht="12.75">
      <c r="A28" s="202"/>
      <c r="B28" s="68"/>
      <c r="C28" s="82">
        <v>4</v>
      </c>
      <c r="D28" s="82" t="s">
        <v>61</v>
      </c>
      <c r="E28" s="82">
        <v>25</v>
      </c>
      <c r="G28" s="62"/>
      <c r="H28" s="152"/>
      <c r="I28" s="48"/>
      <c r="J28" s="20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63"/>
    </row>
    <row r="29" spans="1:7" ht="12.75" customHeight="1">
      <c r="A29" s="202"/>
      <c r="B29" s="68"/>
      <c r="C29" s="82">
        <v>5</v>
      </c>
      <c r="D29" s="69" t="s">
        <v>61</v>
      </c>
      <c r="E29" s="69">
        <v>25</v>
      </c>
      <c r="G29" s="62"/>
    </row>
    <row r="30" spans="1:7" ht="12.75">
      <c r="A30" s="202"/>
      <c r="B30" s="68"/>
      <c r="C30" s="69">
        <v>6</v>
      </c>
      <c r="D30" s="69" t="s">
        <v>61</v>
      </c>
      <c r="E30" s="69">
        <v>25</v>
      </c>
      <c r="G30" s="62"/>
    </row>
    <row r="31" spans="1:5" ht="12.75" customHeight="1">
      <c r="A31" s="202"/>
      <c r="B31" s="68"/>
      <c r="C31" s="69">
        <v>7</v>
      </c>
      <c r="D31" s="69" t="s">
        <v>61</v>
      </c>
      <c r="E31" s="69">
        <v>25</v>
      </c>
    </row>
    <row r="32" spans="1:40" ht="12.75">
      <c r="A32" s="203"/>
      <c r="B32" s="68"/>
      <c r="C32" s="69">
        <v>8</v>
      </c>
      <c r="D32" s="69" t="s">
        <v>61</v>
      </c>
      <c r="E32" s="69">
        <v>25</v>
      </c>
      <c r="G32" s="93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57"/>
    </row>
    <row r="33" spans="1:56" ht="12.75">
      <c r="A33" s="83" t="s">
        <v>153</v>
      </c>
      <c r="B33" s="84"/>
      <c r="C33" s="85"/>
      <c r="D33" s="86" t="s">
        <v>31</v>
      </c>
      <c r="E33" s="86">
        <v>20</v>
      </c>
      <c r="K33" s="259" t="s">
        <v>258</v>
      </c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O33" s="124" t="str">
        <f>Overview!F2</f>
        <v>BR+SP+LCD</v>
      </c>
      <c r="AR33" s="5">
        <v>1</v>
      </c>
      <c r="BA33" s="5">
        <v>1</v>
      </c>
      <c r="BD33" s="42">
        <f>E33/5+2</f>
        <v>6</v>
      </c>
    </row>
    <row r="34" spans="1:56" ht="12.75">
      <c r="A34" s="83" t="s">
        <v>152</v>
      </c>
      <c r="B34" s="84"/>
      <c r="C34" s="85"/>
      <c r="D34" s="85" t="s">
        <v>31</v>
      </c>
      <c r="E34" s="86">
        <v>15</v>
      </c>
      <c r="H34" s="123"/>
      <c r="I34" s="47"/>
      <c r="J34" s="297">
        <v>802.16</v>
      </c>
      <c r="K34" s="297"/>
      <c r="L34" s="297"/>
      <c r="M34" s="297"/>
      <c r="N34" s="297"/>
      <c r="O34" s="297"/>
      <c r="P34" s="297"/>
      <c r="Q34" s="29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E34" s="175"/>
      <c r="AF34" s="175"/>
      <c r="AG34" s="175"/>
      <c r="AH34" s="39"/>
      <c r="AI34" s="39"/>
      <c r="AJ34" s="39"/>
      <c r="AK34" s="39"/>
      <c r="AL34" s="39"/>
      <c r="AM34" s="39"/>
      <c r="AN34" s="158"/>
      <c r="AO34" s="124" t="str">
        <f>Overview!F5</f>
        <v>BR+LCD</v>
      </c>
      <c r="AR34" s="5">
        <v>1</v>
      </c>
      <c r="BD34" s="42">
        <f>E34/5+2</f>
        <v>5</v>
      </c>
    </row>
    <row r="35" spans="1:56" ht="21.75" customHeight="1">
      <c r="A35" s="197" t="s">
        <v>154</v>
      </c>
      <c r="B35" s="53"/>
      <c r="C35" s="54" t="s">
        <v>111</v>
      </c>
      <c r="D35" s="54" t="s">
        <v>61</v>
      </c>
      <c r="E35" s="54">
        <v>100</v>
      </c>
      <c r="G35" s="98"/>
      <c r="H35" s="122"/>
      <c r="I35" s="20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291" t="s">
        <v>119</v>
      </c>
      <c r="U35" s="292"/>
      <c r="V35" s="292"/>
      <c r="W35" s="292"/>
      <c r="X35" s="292"/>
      <c r="Y35" s="292"/>
      <c r="Z35" s="292"/>
      <c r="AA35" s="292"/>
      <c r="AB35" s="292"/>
      <c r="AC35" s="293"/>
      <c r="AD35" s="20"/>
      <c r="AE35" s="20"/>
      <c r="AF35" s="20"/>
      <c r="AG35" s="47"/>
      <c r="AH35" s="47"/>
      <c r="AI35" s="47"/>
      <c r="AJ35" s="47"/>
      <c r="AK35" s="20"/>
      <c r="AL35" s="20"/>
      <c r="AM35" s="20"/>
      <c r="AN35" s="63"/>
      <c r="AO35" s="124" t="str">
        <f>Overview!F193</f>
        <v>22US+100SR+11TM+FM+2LCD</v>
      </c>
      <c r="AT35" s="5">
        <v>2</v>
      </c>
      <c r="AU35" s="5">
        <v>11</v>
      </c>
      <c r="AV35" s="5">
        <v>1</v>
      </c>
      <c r="AX35" s="5">
        <v>1</v>
      </c>
      <c r="BD35" s="42">
        <f>E35/5+2</f>
        <v>22</v>
      </c>
    </row>
    <row r="36" spans="1:56" ht="12.75">
      <c r="A36" s="198"/>
      <c r="B36" s="53"/>
      <c r="C36" s="54" t="s">
        <v>155</v>
      </c>
      <c r="D36" s="54" t="s">
        <v>61</v>
      </c>
      <c r="E36" s="54">
        <v>100</v>
      </c>
      <c r="G36" s="118"/>
      <c r="H36" s="122"/>
      <c r="I36" s="20"/>
      <c r="J36" s="20"/>
      <c r="K36" s="176"/>
      <c r="L36" s="176"/>
      <c r="M36" s="176"/>
      <c r="N36" s="176"/>
      <c r="O36" s="176"/>
      <c r="P36" s="176"/>
      <c r="Q36" s="176"/>
      <c r="R36" s="176"/>
      <c r="S36" s="176"/>
      <c r="T36" s="294"/>
      <c r="U36" s="295"/>
      <c r="V36" s="295"/>
      <c r="W36" s="295"/>
      <c r="X36" s="295"/>
      <c r="Y36" s="295"/>
      <c r="Z36" s="295"/>
      <c r="AA36" s="295"/>
      <c r="AB36" s="295"/>
      <c r="AC36" s="296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63"/>
      <c r="BD36" s="42">
        <f>E36/5+2</f>
        <v>22</v>
      </c>
    </row>
    <row r="37" spans="1:41" ht="12.75">
      <c r="A37" s="198"/>
      <c r="B37" s="53"/>
      <c r="C37" s="54" t="s">
        <v>156</v>
      </c>
      <c r="D37" s="54" t="s">
        <v>61</v>
      </c>
      <c r="E37" s="54">
        <v>150</v>
      </c>
      <c r="H37" s="122"/>
      <c r="I37" s="20"/>
      <c r="J37" s="20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20"/>
      <c r="AF37" s="47"/>
      <c r="AG37" s="47"/>
      <c r="AH37" s="47"/>
      <c r="AI37" s="47"/>
      <c r="AJ37" s="47"/>
      <c r="AK37" s="47"/>
      <c r="AL37" s="20"/>
      <c r="AM37" s="20"/>
      <c r="AN37" s="62"/>
      <c r="AO37" s="43"/>
    </row>
    <row r="38" spans="1:41" ht="12.75">
      <c r="A38" s="198"/>
      <c r="B38" s="53"/>
      <c r="C38" s="54" t="s">
        <v>157</v>
      </c>
      <c r="D38" s="54" t="s">
        <v>61</v>
      </c>
      <c r="E38" s="54">
        <v>100</v>
      </c>
      <c r="H38" s="122"/>
      <c r="I38" s="20"/>
      <c r="J38" s="20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20"/>
      <c r="AF38" s="20"/>
      <c r="AG38" s="20"/>
      <c r="AH38" s="20"/>
      <c r="AI38" s="20"/>
      <c r="AJ38" s="20"/>
      <c r="AK38" s="20"/>
      <c r="AL38" s="20"/>
      <c r="AM38" s="20"/>
      <c r="AN38" s="63"/>
      <c r="AO38" s="159"/>
    </row>
    <row r="39" spans="1:40" ht="12.75">
      <c r="A39" s="198"/>
      <c r="B39" s="53"/>
      <c r="C39" s="54" t="s">
        <v>158</v>
      </c>
      <c r="D39" s="54" t="s">
        <v>61</v>
      </c>
      <c r="E39" s="54">
        <v>150</v>
      </c>
      <c r="H39" s="122"/>
      <c r="I39" s="20"/>
      <c r="J39" s="20"/>
      <c r="K39" s="20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20"/>
      <c r="AE39" s="20"/>
      <c r="AF39" s="47"/>
      <c r="AG39" s="47"/>
      <c r="AH39" s="47"/>
      <c r="AI39" s="47"/>
      <c r="AJ39" s="47"/>
      <c r="AK39" s="20"/>
      <c r="AL39" s="20"/>
      <c r="AM39" s="20"/>
      <c r="AN39" s="63"/>
    </row>
    <row r="40" spans="1:40" ht="12.75">
      <c r="A40" s="198"/>
      <c r="B40" s="53"/>
      <c r="C40" s="54" t="s">
        <v>159</v>
      </c>
      <c r="D40" s="54" t="s">
        <v>61</v>
      </c>
      <c r="E40" s="54">
        <v>50</v>
      </c>
      <c r="H40" s="122"/>
      <c r="I40" s="20"/>
      <c r="J40" s="20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63"/>
    </row>
    <row r="41" spans="1:40" ht="12.75">
      <c r="A41" s="198"/>
      <c r="B41" s="53"/>
      <c r="C41" s="54" t="s">
        <v>160</v>
      </c>
      <c r="D41" s="54" t="s">
        <v>61</v>
      </c>
      <c r="E41" s="54">
        <v>50</v>
      </c>
      <c r="H41" s="122"/>
      <c r="I41" s="20"/>
      <c r="J41" s="20"/>
      <c r="K41" s="20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63"/>
    </row>
    <row r="42" spans="1:40" ht="12.75">
      <c r="A42" s="199" t="s">
        <v>161</v>
      </c>
      <c r="B42" s="70"/>
      <c r="C42" s="79" t="s">
        <v>111</v>
      </c>
      <c r="D42" s="79" t="s">
        <v>61</v>
      </c>
      <c r="E42" s="79">
        <v>40</v>
      </c>
      <c r="H42" s="122"/>
      <c r="I42" s="20"/>
      <c r="J42" s="20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63"/>
    </row>
    <row r="43" spans="1:40" ht="12.75">
      <c r="A43" s="199"/>
      <c r="B43" s="70"/>
      <c r="C43" s="79" t="s">
        <v>155</v>
      </c>
      <c r="D43" s="79" t="s">
        <v>61</v>
      </c>
      <c r="E43" s="79">
        <v>40</v>
      </c>
      <c r="H43" s="122"/>
      <c r="I43" s="20"/>
      <c r="J43" s="20"/>
      <c r="K43" s="20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63"/>
    </row>
    <row r="44" spans="1:40" ht="12.75">
      <c r="A44" s="199"/>
      <c r="B44" s="70"/>
      <c r="C44" s="79" t="s">
        <v>156</v>
      </c>
      <c r="D44" s="212" t="s">
        <v>61</v>
      </c>
      <c r="E44" s="79">
        <v>25</v>
      </c>
      <c r="H44" s="122"/>
      <c r="I44" s="20"/>
      <c r="J44" s="20"/>
      <c r="K44" s="20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63"/>
    </row>
    <row r="45" spans="1:40" ht="12.75">
      <c r="A45" s="199"/>
      <c r="B45" s="70"/>
      <c r="C45" s="79" t="s">
        <v>157</v>
      </c>
      <c r="D45" s="213"/>
      <c r="E45" s="79">
        <v>25</v>
      </c>
      <c r="H45" s="122"/>
      <c r="I45" s="20"/>
      <c r="J45" s="20"/>
      <c r="K45" s="20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63"/>
    </row>
    <row r="46" spans="1:40" ht="12.75">
      <c r="A46" s="199"/>
      <c r="B46" s="70"/>
      <c r="C46" s="79" t="s">
        <v>158</v>
      </c>
      <c r="D46" s="79" t="s">
        <v>61</v>
      </c>
      <c r="E46" s="79">
        <v>40</v>
      </c>
      <c r="H46" s="122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63"/>
    </row>
    <row r="47" spans="1:40" ht="12.75" customHeight="1">
      <c r="A47" s="199"/>
      <c r="B47" s="70"/>
      <c r="C47" s="65" t="s">
        <v>159</v>
      </c>
      <c r="D47" s="65" t="s">
        <v>61</v>
      </c>
      <c r="E47" s="65">
        <v>40</v>
      </c>
      <c r="H47" s="122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63"/>
    </row>
    <row r="48" spans="1:5" ht="12.75">
      <c r="A48" s="199"/>
      <c r="B48" s="70"/>
      <c r="C48" s="65" t="s">
        <v>160</v>
      </c>
      <c r="D48" s="65" t="s">
        <v>61</v>
      </c>
      <c r="E48" s="65">
        <v>20</v>
      </c>
    </row>
    <row r="49" spans="1:7" ht="13.5" thickBot="1">
      <c r="A49" s="200"/>
      <c r="B49" s="70"/>
      <c r="C49" s="65" t="s">
        <v>162</v>
      </c>
      <c r="D49" s="65" t="s">
        <v>61</v>
      </c>
      <c r="E49" s="65">
        <v>20</v>
      </c>
      <c r="G49" s="93"/>
    </row>
    <row r="50" spans="1:56" ht="14.25" thickBot="1" thickTop="1">
      <c r="A50" s="89" t="s">
        <v>131</v>
      </c>
      <c r="B50" s="90"/>
      <c r="C50" s="91"/>
      <c r="D50" s="91"/>
      <c r="E50" s="91">
        <v>20</v>
      </c>
      <c r="G50" s="93" t="s">
        <v>39</v>
      </c>
      <c r="H50" s="181" t="s">
        <v>100</v>
      </c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3"/>
      <c r="AO50" s="96" t="s">
        <v>175</v>
      </c>
      <c r="BA50" s="5">
        <v>1</v>
      </c>
      <c r="BC50" s="67" t="s">
        <v>251</v>
      </c>
      <c r="BD50" s="42">
        <v>20</v>
      </c>
    </row>
    <row r="51" spans="1:56" ht="14.25" thickBot="1" thickTop="1">
      <c r="A51" s="5"/>
      <c r="C51" s="5"/>
      <c r="D51" s="5"/>
      <c r="E51" s="5"/>
      <c r="AO51" s="124" t="s">
        <v>117</v>
      </c>
      <c r="AP51" s="5">
        <f aca="true" t="shared" si="0" ref="AP51:BB51">SUM(AP4:AP50)</f>
        <v>1</v>
      </c>
      <c r="AQ51" s="5">
        <f t="shared" si="0"/>
        <v>4</v>
      </c>
      <c r="AR51" s="5">
        <f t="shared" si="0"/>
        <v>2</v>
      </c>
      <c r="AS51" s="5">
        <f t="shared" si="0"/>
        <v>1</v>
      </c>
      <c r="AT51" s="5">
        <f t="shared" si="0"/>
        <v>3</v>
      </c>
      <c r="AU51" s="5">
        <f t="shared" si="0"/>
        <v>13</v>
      </c>
      <c r="AV51" s="5">
        <f t="shared" si="0"/>
        <v>3</v>
      </c>
      <c r="AW51" s="5">
        <f t="shared" si="0"/>
        <v>1</v>
      </c>
      <c r="AX51" s="5">
        <f t="shared" si="0"/>
        <v>3</v>
      </c>
      <c r="AY51" s="5">
        <f t="shared" si="0"/>
        <v>0</v>
      </c>
      <c r="AZ51" s="5">
        <f t="shared" si="0"/>
        <v>1</v>
      </c>
      <c r="BA51" s="5">
        <f t="shared" si="0"/>
        <v>2</v>
      </c>
      <c r="BB51" s="5">
        <f t="shared" si="0"/>
        <v>0</v>
      </c>
      <c r="BD51" s="42">
        <f>SUM(BD4:BD50)</f>
        <v>181</v>
      </c>
    </row>
    <row r="52" spans="1:56" ht="13.5" thickTop="1">
      <c r="A52" s="191" t="s">
        <v>163</v>
      </c>
      <c r="B52" s="192"/>
      <c r="C52" s="192"/>
      <c r="D52" s="192"/>
      <c r="E52" s="192"/>
      <c r="F52" s="192"/>
      <c r="G52" s="193"/>
      <c r="H52" s="267" t="s">
        <v>257</v>
      </c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9"/>
      <c r="BD52" s="42">
        <v>2</v>
      </c>
    </row>
    <row r="53" spans="1:56" ht="13.5" thickBot="1">
      <c r="A53" s="191" t="s">
        <v>176</v>
      </c>
      <c r="B53" s="192"/>
      <c r="C53" s="192"/>
      <c r="D53" s="192"/>
      <c r="E53" s="192"/>
      <c r="F53" s="192"/>
      <c r="G53" s="193"/>
      <c r="H53" s="270" t="s">
        <v>256</v>
      </c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2"/>
      <c r="BD53" s="42">
        <v>2</v>
      </c>
    </row>
    <row r="54" spans="1:56" ht="13.5" thickTop="1">
      <c r="A54" s="191" t="s">
        <v>164</v>
      </c>
      <c r="B54" s="192"/>
      <c r="C54" s="192"/>
      <c r="D54" s="192"/>
      <c r="E54" s="192"/>
      <c r="F54" s="192"/>
      <c r="G54" s="193"/>
      <c r="H54" s="267" t="s">
        <v>255</v>
      </c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9"/>
      <c r="BD54" s="42">
        <v>3</v>
      </c>
    </row>
    <row r="55" spans="1:40" ht="12.75">
      <c r="A55" s="191" t="s">
        <v>253</v>
      </c>
      <c r="B55" s="192"/>
      <c r="C55" s="192"/>
      <c r="D55" s="192"/>
      <c r="E55" s="192"/>
      <c r="F55" s="192"/>
      <c r="G55" s="192"/>
      <c r="H55" s="257" t="s">
        <v>252</v>
      </c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8"/>
    </row>
    <row r="56" spans="1:40" ht="12.75">
      <c r="A56" s="191" t="s">
        <v>178</v>
      </c>
      <c r="B56" s="192"/>
      <c r="C56" s="192"/>
      <c r="D56" s="192"/>
      <c r="E56" s="192"/>
      <c r="F56" s="192"/>
      <c r="G56" s="193"/>
      <c r="H56" s="257" t="s">
        <v>252</v>
      </c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8"/>
    </row>
    <row r="57" spans="1:40" ht="12.75">
      <c r="A57" s="191" t="s">
        <v>179</v>
      </c>
      <c r="B57" s="192"/>
      <c r="C57" s="192"/>
      <c r="D57" s="192"/>
      <c r="E57" s="192"/>
      <c r="F57" s="192"/>
      <c r="G57" s="193"/>
      <c r="H57" s="254" t="s">
        <v>252</v>
      </c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6"/>
    </row>
  </sheetData>
  <mergeCells count="45">
    <mergeCell ref="H56:AN56"/>
    <mergeCell ref="H55:AN55"/>
    <mergeCell ref="H54:AN54"/>
    <mergeCell ref="H53:AN53"/>
    <mergeCell ref="H57:AN57"/>
    <mergeCell ref="W1:AD1"/>
    <mergeCell ref="C2:D2"/>
    <mergeCell ref="A56:G56"/>
    <mergeCell ref="A57:G57"/>
    <mergeCell ref="A35:A41"/>
    <mergeCell ref="A42:A49"/>
    <mergeCell ref="A25:A32"/>
    <mergeCell ref="A52:G52"/>
    <mergeCell ref="B7:B8"/>
    <mergeCell ref="AR2:AT2"/>
    <mergeCell ref="H50:AN50"/>
    <mergeCell ref="BD2:BD3"/>
    <mergeCell ref="AX2:AX3"/>
    <mergeCell ref="AY2:AY3"/>
    <mergeCell ref="BB2:BB3"/>
    <mergeCell ref="BC2:BC3"/>
    <mergeCell ref="AZ2:AZ3"/>
    <mergeCell ref="BA2:BA3"/>
    <mergeCell ref="AU2:AW2"/>
    <mergeCell ref="A13:A16"/>
    <mergeCell ref="A17:A24"/>
    <mergeCell ref="H13:AN14"/>
    <mergeCell ref="A4:A12"/>
    <mergeCell ref="D15:D16"/>
    <mergeCell ref="E15:E16"/>
    <mergeCell ref="D13:D14"/>
    <mergeCell ref="T35:AC36"/>
    <mergeCell ref="A54:G54"/>
    <mergeCell ref="A55:G55"/>
    <mergeCell ref="E21:E22"/>
    <mergeCell ref="D21:D22"/>
    <mergeCell ref="G21:G22"/>
    <mergeCell ref="D25:D26"/>
    <mergeCell ref="D44:D45"/>
    <mergeCell ref="A53:G53"/>
    <mergeCell ref="H52:AN52"/>
    <mergeCell ref="J8:Q8"/>
    <mergeCell ref="J9:Q9"/>
    <mergeCell ref="J34:Q34"/>
    <mergeCell ref="K33:U33"/>
  </mergeCells>
  <printOptions/>
  <pageMargins left="0.25" right="0.25" top="0.75" bottom="0.25" header="0.5" footer="0.5"/>
  <pageSetup horizontalDpi="300" verticalDpi="300" orientation="landscape" scale="78" r:id="rId1"/>
  <headerFooter alignWithMargins="0">
    <oddHeader>&amp;LIEEE 802 March Plenary&amp;C&amp;A</oddHeader>
    <oddFooter>&amp;L&amp;F&amp;CPage &amp;P</oddFooter>
  </headerFooter>
  <rowBreaks count="1" manualBreakCount="1">
    <brk id="50" max="55" man="1"/>
  </rowBreaks>
  <colBreaks count="1" manualBreakCount="1">
    <brk id="40" max="5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N57"/>
  <sheetViews>
    <sheetView view="pageBreakPreview" zoomScale="75" zoomScaleSheetLayoutView="75" workbookViewId="0" topLeftCell="A1">
      <pane xSplit="20" ySplit="13" topLeftCell="U14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AB38" sqref="AB38"/>
    </sheetView>
  </sheetViews>
  <sheetFormatPr defaultColWidth="9.140625" defaultRowHeight="12.75"/>
  <cols>
    <col min="1" max="1" width="11.28125" style="27" customWidth="1"/>
    <col min="2" max="2" width="5.8515625" style="5" customWidth="1"/>
    <col min="3" max="3" width="3.7109375" style="39" customWidth="1"/>
    <col min="4" max="4" width="5.57421875" style="23" customWidth="1"/>
    <col min="5" max="5" width="4.8515625" style="27" customWidth="1"/>
    <col min="6" max="6" width="5.7109375" style="5" customWidth="1"/>
    <col min="7" max="7" width="9.140625" style="23" customWidth="1"/>
    <col min="8" max="8" width="4.00390625" style="27" customWidth="1"/>
    <col min="9" max="16" width="4.00390625" style="5" customWidth="1"/>
    <col min="17" max="39" width="3.00390625" style="5" customWidth="1"/>
    <col min="40" max="40" width="3.00390625" style="28" customWidth="1"/>
    <col min="41" max="41" width="18.57421875" style="124" customWidth="1"/>
    <col min="42" max="43" width="7.00390625" style="5" customWidth="1"/>
    <col min="44" max="45" width="5.28125" style="5" customWidth="1"/>
    <col min="46" max="49" width="7.00390625" style="5" customWidth="1"/>
    <col min="50" max="50" width="6.28125" style="5" customWidth="1"/>
    <col min="51" max="51" width="5.8515625" style="5" customWidth="1"/>
    <col min="52" max="54" width="7.00390625" style="5" customWidth="1"/>
    <col min="55" max="55" width="8.28125" style="5" customWidth="1"/>
    <col min="56" max="56" width="7.00390625" style="42" customWidth="1"/>
    <col min="57" max="16384" width="9.140625" style="5" customWidth="1"/>
  </cols>
  <sheetData>
    <row r="1" spans="1:56" s="6" customFormat="1" ht="12.75" customHeight="1" thickBot="1">
      <c r="A1" s="25" t="s">
        <v>80</v>
      </c>
      <c r="B1" s="26" t="s">
        <v>147</v>
      </c>
      <c r="C1" s="37"/>
      <c r="D1" s="29"/>
      <c r="E1" s="32"/>
      <c r="F1" s="33"/>
      <c r="G1" s="115"/>
      <c r="H1" s="119"/>
      <c r="I1" s="11"/>
      <c r="J1" s="11"/>
      <c r="K1" s="11"/>
      <c r="L1" s="11"/>
      <c r="M1" s="11"/>
      <c r="N1" s="11"/>
      <c r="O1" s="11"/>
      <c r="P1" s="11"/>
      <c r="Q1" s="11"/>
      <c r="R1" s="10"/>
      <c r="S1" s="10"/>
      <c r="T1" s="11"/>
      <c r="U1" s="11"/>
      <c r="V1" s="11"/>
      <c r="W1" s="178"/>
      <c r="X1" s="178"/>
      <c r="Y1" s="178"/>
      <c r="Z1" s="178"/>
      <c r="AA1" s="178"/>
      <c r="AB1" s="178"/>
      <c r="AC1" s="178"/>
      <c r="AD1" s="178"/>
      <c r="AE1" s="11"/>
      <c r="AF1" s="11"/>
      <c r="AG1" s="11"/>
      <c r="AH1" s="11"/>
      <c r="AI1" s="11"/>
      <c r="AJ1" s="11"/>
      <c r="AK1" s="11"/>
      <c r="AL1" s="11"/>
      <c r="AM1" s="11"/>
      <c r="AN1" s="156"/>
      <c r="AO1" s="153"/>
      <c r="AP1" s="12" t="s">
        <v>81</v>
      </c>
      <c r="AQ1" s="145"/>
      <c r="AR1" s="13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4"/>
    </row>
    <row r="2" spans="1:57" s="108" customFormat="1" ht="29.25">
      <c r="A2" s="99" t="s">
        <v>82</v>
      </c>
      <c r="B2" s="100"/>
      <c r="C2" s="179" t="s">
        <v>83</v>
      </c>
      <c r="D2" s="180"/>
      <c r="E2" s="99" t="s">
        <v>84</v>
      </c>
      <c r="F2" s="102" t="s">
        <v>85</v>
      </c>
      <c r="G2" s="116" t="s">
        <v>86</v>
      </c>
      <c r="H2" s="120">
        <v>0.2916666666666667</v>
      </c>
      <c r="I2" s="104">
        <v>0.3125</v>
      </c>
      <c r="J2" s="104">
        <v>0.3333333333333333</v>
      </c>
      <c r="K2" s="104">
        <v>0.3541666666666667</v>
      </c>
      <c r="L2" s="104">
        <v>0.375</v>
      </c>
      <c r="M2" s="104">
        <v>0.3958333333333333</v>
      </c>
      <c r="N2" s="104">
        <v>0.4166666666666667</v>
      </c>
      <c r="O2" s="104">
        <v>0.4375</v>
      </c>
      <c r="P2" s="104">
        <v>0.4583333333333333</v>
      </c>
      <c r="Q2" s="104">
        <v>0.4791666666666667</v>
      </c>
      <c r="R2" s="104">
        <v>0.5</v>
      </c>
      <c r="S2" s="104">
        <v>0.5208333333333334</v>
      </c>
      <c r="T2" s="104">
        <v>0.5416666666666666</v>
      </c>
      <c r="U2" s="104">
        <v>0.5625</v>
      </c>
      <c r="V2" s="104">
        <v>0.5833333333333334</v>
      </c>
      <c r="W2" s="104">
        <v>0.6041666666666666</v>
      </c>
      <c r="X2" s="104">
        <v>0.625</v>
      </c>
      <c r="Y2" s="104">
        <v>0.645833333333334</v>
      </c>
      <c r="Z2" s="104">
        <v>0.666666666666667</v>
      </c>
      <c r="AA2" s="104">
        <v>0.6875</v>
      </c>
      <c r="AB2" s="104">
        <v>0.708333333333334</v>
      </c>
      <c r="AC2" s="104">
        <v>0.729166666666667</v>
      </c>
      <c r="AD2" s="104">
        <v>0.75</v>
      </c>
      <c r="AE2" s="104">
        <v>0.770833333333334</v>
      </c>
      <c r="AF2" s="104">
        <v>0.791666666666667</v>
      </c>
      <c r="AG2" s="104">
        <v>0.812500000000001</v>
      </c>
      <c r="AH2" s="104">
        <v>0.833333333333334</v>
      </c>
      <c r="AI2" s="104">
        <v>0.854166666666667</v>
      </c>
      <c r="AJ2" s="104">
        <v>0.875000000000001</v>
      </c>
      <c r="AK2" s="104">
        <v>0.895833333333334</v>
      </c>
      <c r="AL2" s="104">
        <v>0.916666666666667</v>
      </c>
      <c r="AM2" s="104">
        <v>0.937500000000001</v>
      </c>
      <c r="AN2" s="105">
        <v>0.958333333333334</v>
      </c>
      <c r="AO2" s="109" t="s">
        <v>86</v>
      </c>
      <c r="AP2" s="106" t="s">
        <v>98</v>
      </c>
      <c r="AQ2" s="144" t="s">
        <v>87</v>
      </c>
      <c r="AR2" s="179" t="s">
        <v>88</v>
      </c>
      <c r="AS2" s="179"/>
      <c r="AT2" s="179"/>
      <c r="AU2" s="179" t="s">
        <v>89</v>
      </c>
      <c r="AV2" s="179"/>
      <c r="AW2" s="179"/>
      <c r="AX2" s="186" t="s">
        <v>90</v>
      </c>
      <c r="AY2" s="186" t="s">
        <v>91</v>
      </c>
      <c r="AZ2" s="186" t="s">
        <v>58</v>
      </c>
      <c r="BA2" s="188" t="s">
        <v>116</v>
      </c>
      <c r="BB2" s="186" t="s">
        <v>44</v>
      </c>
      <c r="BC2" s="188" t="s">
        <v>249</v>
      </c>
      <c r="BD2" s="184" t="s">
        <v>92</v>
      </c>
      <c r="BE2" s="107"/>
    </row>
    <row r="3" spans="1:57" s="8" customFormat="1" ht="13.5" thickBot="1">
      <c r="A3" s="16"/>
      <c r="B3" s="7"/>
      <c r="C3" s="38"/>
      <c r="D3" s="30"/>
      <c r="E3" s="16"/>
      <c r="F3" s="7"/>
      <c r="G3" s="117"/>
      <c r="H3" s="161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54"/>
      <c r="AP3" s="17"/>
      <c r="AR3" s="8" t="s">
        <v>93</v>
      </c>
      <c r="AS3" s="8" t="s">
        <v>94</v>
      </c>
      <c r="AT3" s="8" t="s">
        <v>95</v>
      </c>
      <c r="AU3" s="8" t="s">
        <v>96</v>
      </c>
      <c r="AV3" s="8" t="s">
        <v>97</v>
      </c>
      <c r="AW3" s="8" t="s">
        <v>98</v>
      </c>
      <c r="AX3" s="187"/>
      <c r="AY3" s="187"/>
      <c r="AZ3" s="187"/>
      <c r="BA3" s="189"/>
      <c r="BB3" s="187"/>
      <c r="BC3" s="189"/>
      <c r="BD3" s="185"/>
      <c r="BE3" s="17"/>
    </row>
    <row r="4" spans="1:56" s="15" customFormat="1" ht="12.75" customHeight="1">
      <c r="A4" s="194" t="s">
        <v>148</v>
      </c>
      <c r="B4" s="112"/>
      <c r="C4" s="78" t="s">
        <v>77</v>
      </c>
      <c r="D4" s="78" t="s">
        <v>61</v>
      </c>
      <c r="E4" s="78">
        <v>70</v>
      </c>
      <c r="G4" s="110"/>
      <c r="H4" s="121"/>
      <c r="I4" s="46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149"/>
      <c r="AO4" s="155"/>
      <c r="BD4" s="41"/>
    </row>
    <row r="5" spans="1:56" ht="12.75">
      <c r="A5" s="195"/>
      <c r="B5" s="55"/>
      <c r="C5" s="56" t="s">
        <v>78</v>
      </c>
      <c r="D5" s="56" t="s">
        <v>61</v>
      </c>
      <c r="E5" s="56">
        <v>150</v>
      </c>
      <c r="H5" s="122"/>
      <c r="I5" s="20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20"/>
      <c r="AE5" s="47"/>
      <c r="AF5" s="47"/>
      <c r="AG5" s="47"/>
      <c r="AH5" s="47"/>
      <c r="AI5" s="20"/>
      <c r="AJ5" s="20"/>
      <c r="AK5" s="20"/>
      <c r="AL5" s="20"/>
      <c r="AM5" s="20"/>
      <c r="AN5" s="63"/>
      <c r="BD5" s="41"/>
    </row>
    <row r="6" spans="1:56" ht="12.75">
      <c r="A6" s="195"/>
      <c r="B6" s="55"/>
      <c r="C6" s="56" t="s">
        <v>101</v>
      </c>
      <c r="D6" s="56" t="s">
        <v>61</v>
      </c>
      <c r="E6" s="56">
        <v>70</v>
      </c>
      <c r="H6" s="122"/>
      <c r="I6" s="20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63"/>
      <c r="BD6" s="41"/>
    </row>
    <row r="7" spans="1:56" ht="12.75" customHeight="1">
      <c r="A7" s="195"/>
      <c r="B7" s="190">
        <v>900</v>
      </c>
      <c r="C7" s="56" t="s">
        <v>102</v>
      </c>
      <c r="D7" s="56" t="s">
        <v>61</v>
      </c>
      <c r="E7" s="56">
        <v>500</v>
      </c>
      <c r="H7" s="122"/>
      <c r="I7" s="20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20"/>
      <c r="AE7" s="47"/>
      <c r="AF7" s="47"/>
      <c r="AG7" s="47"/>
      <c r="AH7" s="47"/>
      <c r="AI7" s="47"/>
      <c r="AJ7" s="47"/>
      <c r="AK7" s="47"/>
      <c r="AL7" s="20"/>
      <c r="AM7" s="20"/>
      <c r="AN7" s="63"/>
      <c r="AO7" s="43"/>
      <c r="BD7" s="41"/>
    </row>
    <row r="8" spans="1:56" ht="12.75" customHeight="1">
      <c r="A8" s="195"/>
      <c r="B8" s="190"/>
      <c r="C8" s="56" t="s">
        <v>110</v>
      </c>
      <c r="D8" s="56" t="s">
        <v>61</v>
      </c>
      <c r="E8" s="56">
        <v>400</v>
      </c>
      <c r="H8" s="122"/>
      <c r="I8" s="20"/>
      <c r="J8" s="47"/>
      <c r="K8" s="47"/>
      <c r="L8" s="47"/>
      <c r="M8" s="47"/>
      <c r="N8" s="47"/>
      <c r="O8" s="47"/>
      <c r="P8" s="47"/>
      <c r="Q8" s="47"/>
      <c r="R8" s="47"/>
      <c r="S8" s="20"/>
      <c r="T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63"/>
      <c r="AO8" s="43"/>
      <c r="BD8" s="41"/>
    </row>
    <row r="9" spans="1:56" ht="12.75" customHeight="1">
      <c r="A9" s="195"/>
      <c r="B9" s="55"/>
      <c r="C9" s="56" t="s">
        <v>103</v>
      </c>
      <c r="D9" s="56" t="s">
        <v>61</v>
      </c>
      <c r="E9" s="56">
        <v>80</v>
      </c>
      <c r="H9" s="122"/>
      <c r="I9" s="2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20"/>
      <c r="AL9" s="20"/>
      <c r="AM9" s="20"/>
      <c r="AN9" s="63"/>
      <c r="BD9" s="41"/>
    </row>
    <row r="10" spans="1:56" ht="12.75">
      <c r="A10" s="195"/>
      <c r="B10" s="55"/>
      <c r="C10" s="56" t="s">
        <v>104</v>
      </c>
      <c r="D10" s="56" t="s">
        <v>61</v>
      </c>
      <c r="E10" s="56">
        <v>40</v>
      </c>
      <c r="H10" s="122"/>
      <c r="I10" s="20"/>
      <c r="J10" s="47"/>
      <c r="K10" s="47"/>
      <c r="L10" s="47"/>
      <c r="M10" s="47"/>
      <c r="N10" s="47"/>
      <c r="O10" s="47"/>
      <c r="P10" s="47"/>
      <c r="Q10" s="47"/>
      <c r="R10" s="47"/>
      <c r="S10" s="20"/>
      <c r="T10" s="20"/>
      <c r="U10" s="20"/>
      <c r="V10" s="20"/>
      <c r="W10" s="20"/>
      <c r="X10" s="20"/>
      <c r="Y10" s="20"/>
      <c r="Z10" s="47"/>
      <c r="AA10" s="47"/>
      <c r="AB10" s="47"/>
      <c r="AC10" s="47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63"/>
      <c r="BD10" s="41"/>
    </row>
    <row r="11" spans="1:56" ht="12.75">
      <c r="A11" s="195"/>
      <c r="B11" s="55"/>
      <c r="C11" s="56" t="s">
        <v>105</v>
      </c>
      <c r="D11" s="56" t="s">
        <v>61</v>
      </c>
      <c r="E11" s="56">
        <v>50</v>
      </c>
      <c r="H11" s="122"/>
      <c r="I11" s="20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63"/>
      <c r="BD11" s="41"/>
    </row>
    <row r="12" spans="1:56" ht="12.75">
      <c r="A12" s="196"/>
      <c r="B12" s="55"/>
      <c r="C12" s="56" t="s">
        <v>111</v>
      </c>
      <c r="D12" s="56" t="s">
        <v>61</v>
      </c>
      <c r="E12" s="56">
        <v>60</v>
      </c>
      <c r="H12" s="122"/>
      <c r="I12" s="20"/>
      <c r="J12" s="47"/>
      <c r="K12" s="47"/>
      <c r="L12" s="47"/>
      <c r="M12" s="47"/>
      <c r="N12" s="47"/>
      <c r="O12" s="47"/>
      <c r="P12" s="20"/>
      <c r="Q12" s="20"/>
      <c r="R12" s="20"/>
      <c r="S12" s="20"/>
      <c r="T12" s="20"/>
      <c r="U12" s="47"/>
      <c r="V12" s="47"/>
      <c r="W12" s="47"/>
      <c r="X12" s="47"/>
      <c r="Y12" s="47"/>
      <c r="Z12" s="47"/>
      <c r="AA12" s="47"/>
      <c r="AB12" s="47"/>
      <c r="AC12" s="47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63"/>
      <c r="BD12" s="41"/>
    </row>
    <row r="13" spans="1:56" ht="12.75">
      <c r="A13" s="173" t="s">
        <v>149</v>
      </c>
      <c r="B13" s="87"/>
      <c r="C13" s="88">
        <v>1</v>
      </c>
      <c r="D13" s="204"/>
      <c r="E13" s="88"/>
      <c r="G13" s="93" t="s">
        <v>39</v>
      </c>
      <c r="H13" s="280" t="s">
        <v>241</v>
      </c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4"/>
      <c r="AO13" s="96" t="s">
        <v>175</v>
      </c>
      <c r="BA13" s="5" t="s">
        <v>180</v>
      </c>
      <c r="BC13" s="67"/>
      <c r="BD13" s="41"/>
    </row>
    <row r="14" spans="1:41" ht="12.75">
      <c r="A14" s="171"/>
      <c r="B14" s="87"/>
      <c r="C14" s="88">
        <v>2</v>
      </c>
      <c r="D14" s="205"/>
      <c r="E14" s="88"/>
      <c r="H14" s="280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4"/>
      <c r="AO14" s="96" t="s">
        <v>175</v>
      </c>
    </row>
    <row r="15" spans="1:66" ht="12.75">
      <c r="A15" s="171"/>
      <c r="B15" s="87"/>
      <c r="C15" s="88">
        <v>3</v>
      </c>
      <c r="D15" s="204" t="s">
        <v>31</v>
      </c>
      <c r="E15" s="204">
        <v>25</v>
      </c>
      <c r="H15" s="122"/>
      <c r="I15" s="20"/>
      <c r="J15" s="47"/>
      <c r="K15" s="47"/>
      <c r="L15" s="47"/>
      <c r="M15" s="47"/>
      <c r="N15" s="47"/>
      <c r="O15" s="47"/>
      <c r="P15" s="47"/>
      <c r="Q15" s="47"/>
      <c r="R15" s="47"/>
      <c r="S15" s="20"/>
      <c r="T15" s="20"/>
      <c r="U15" s="47"/>
      <c r="V15" s="47"/>
      <c r="W15" s="47"/>
      <c r="X15" s="47"/>
      <c r="Y15" s="47"/>
      <c r="Z15" s="47"/>
      <c r="AA15" s="47"/>
      <c r="AB15" s="47"/>
      <c r="AC15" s="47"/>
      <c r="AD15" s="20"/>
      <c r="AE15" s="20"/>
      <c r="AF15" s="20"/>
      <c r="AG15" s="47"/>
      <c r="AH15" s="47"/>
      <c r="AI15" s="47"/>
      <c r="AJ15" s="47"/>
      <c r="AK15" s="20"/>
      <c r="AL15" s="20"/>
      <c r="AM15" s="20"/>
      <c r="AN15" s="20"/>
      <c r="AO15" s="57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64"/>
      <c r="BE15" s="20"/>
      <c r="BF15" s="20"/>
      <c r="BG15" s="20"/>
      <c r="BH15" s="20"/>
      <c r="BI15" s="20"/>
      <c r="BJ15" s="20"/>
      <c r="BK15" s="20"/>
      <c r="BL15" s="20"/>
      <c r="BM15" s="20"/>
      <c r="BN15" s="20"/>
    </row>
    <row r="16" spans="1:66" ht="12.75">
      <c r="A16" s="172"/>
      <c r="B16" s="87"/>
      <c r="C16" s="88">
        <v>4</v>
      </c>
      <c r="D16" s="205"/>
      <c r="E16" s="205"/>
      <c r="G16" s="93"/>
      <c r="H16" s="122"/>
      <c r="I16" s="20"/>
      <c r="J16" s="47"/>
      <c r="K16" s="47"/>
      <c r="L16" s="47"/>
      <c r="M16" s="47"/>
      <c r="N16" s="47"/>
      <c r="O16" s="47"/>
      <c r="P16" s="47"/>
      <c r="Q16" s="47"/>
      <c r="R16" s="47"/>
      <c r="S16" s="20"/>
      <c r="T16" s="20"/>
      <c r="U16" s="47"/>
      <c r="V16" s="47"/>
      <c r="W16" s="47"/>
      <c r="X16" s="47"/>
      <c r="Y16" s="47"/>
      <c r="Z16" s="47"/>
      <c r="AA16" s="47"/>
      <c r="AB16" s="47"/>
      <c r="AC16" s="47"/>
      <c r="AD16" s="20"/>
      <c r="AE16" s="20"/>
      <c r="AF16" s="20"/>
      <c r="AG16" s="47"/>
      <c r="AH16" s="47"/>
      <c r="AI16" s="47"/>
      <c r="AJ16" s="47"/>
      <c r="AK16" s="20"/>
      <c r="AL16" s="20"/>
      <c r="AM16" s="20"/>
      <c r="AN16" s="20"/>
      <c r="AO16" s="57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64"/>
      <c r="BE16" s="20"/>
      <c r="BF16" s="20"/>
      <c r="BG16" s="20"/>
      <c r="BH16" s="20"/>
      <c r="BI16" s="20"/>
      <c r="BJ16" s="20"/>
      <c r="BK16" s="20"/>
      <c r="BL16" s="20"/>
      <c r="BM16" s="20"/>
      <c r="BN16" s="20"/>
    </row>
    <row r="17" spans="1:66" ht="12.75">
      <c r="A17" s="165" t="s">
        <v>150</v>
      </c>
      <c r="B17" s="73"/>
      <c r="C17" s="52">
        <v>1</v>
      </c>
      <c r="D17" s="52" t="s">
        <v>61</v>
      </c>
      <c r="E17" s="52">
        <v>30</v>
      </c>
      <c r="H17" s="122"/>
      <c r="I17" s="20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57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64"/>
      <c r="BE17" s="20"/>
      <c r="BF17" s="20"/>
      <c r="BG17" s="20"/>
      <c r="BH17" s="20"/>
      <c r="BI17" s="20"/>
      <c r="BJ17" s="20"/>
      <c r="BK17" s="20"/>
      <c r="BL17" s="20"/>
      <c r="BM17" s="20"/>
      <c r="BN17" s="20"/>
    </row>
    <row r="18" spans="1:56" s="20" customFormat="1" ht="12.75" customHeight="1">
      <c r="A18" s="166"/>
      <c r="B18" s="73"/>
      <c r="C18" s="52">
        <v>2</v>
      </c>
      <c r="D18" s="80" t="s">
        <v>61</v>
      </c>
      <c r="E18" s="80">
        <v>10</v>
      </c>
      <c r="G18" s="62"/>
      <c r="H18" s="122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BD18" s="64"/>
    </row>
    <row r="19" spans="1:56" s="20" customFormat="1" ht="12.75" customHeight="1">
      <c r="A19" s="166"/>
      <c r="B19" s="73"/>
      <c r="C19" s="52">
        <v>3</v>
      </c>
      <c r="D19" s="52" t="s">
        <v>61</v>
      </c>
      <c r="E19" s="52">
        <v>40</v>
      </c>
      <c r="G19" s="62"/>
      <c r="H19" s="122"/>
      <c r="O19" s="47"/>
      <c r="P19" s="47"/>
      <c r="Q19" s="47"/>
      <c r="R19" s="47"/>
      <c r="U19" s="47"/>
      <c r="V19" s="47"/>
      <c r="W19" s="47"/>
      <c r="X19" s="47"/>
      <c r="Y19" s="47"/>
      <c r="Z19" s="47"/>
      <c r="AA19" s="47"/>
      <c r="AB19" s="47"/>
      <c r="AC19" s="47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</row>
    <row r="20" spans="1:56" s="20" customFormat="1" ht="12.75" customHeight="1">
      <c r="A20" s="166"/>
      <c r="B20" s="73"/>
      <c r="C20" s="52">
        <v>4</v>
      </c>
      <c r="D20" s="52" t="s">
        <v>61</v>
      </c>
      <c r="E20" s="52">
        <v>40</v>
      </c>
      <c r="G20" s="62"/>
      <c r="H20" s="122"/>
      <c r="U20" s="47"/>
      <c r="V20" s="47"/>
      <c r="W20" s="47"/>
      <c r="X20" s="47"/>
      <c r="Y20" s="47"/>
      <c r="Z20" s="47"/>
      <c r="AA20" s="47"/>
      <c r="AB20" s="47"/>
      <c r="AC20" s="47"/>
      <c r="AO20" s="57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</row>
    <row r="21" spans="1:56" s="20" customFormat="1" ht="12.75" customHeight="1">
      <c r="A21" s="166"/>
      <c r="B21" s="73"/>
      <c r="C21" s="52">
        <v>5</v>
      </c>
      <c r="D21" s="206" t="s">
        <v>99</v>
      </c>
      <c r="E21" s="206">
        <v>25</v>
      </c>
      <c r="G21" s="287" t="s">
        <v>248</v>
      </c>
      <c r="H21" s="122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</row>
    <row r="22" spans="1:66" ht="12.75">
      <c r="A22" s="166"/>
      <c r="B22" s="73"/>
      <c r="C22" s="52">
        <v>6</v>
      </c>
      <c r="D22" s="207"/>
      <c r="E22" s="207"/>
      <c r="G22" s="288"/>
      <c r="H22" s="122"/>
      <c r="I22" s="2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57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64"/>
      <c r="BE22" s="20"/>
      <c r="BF22" s="20"/>
      <c r="BG22" s="20"/>
      <c r="BH22" s="20"/>
      <c r="BI22" s="20"/>
      <c r="BJ22" s="20"/>
      <c r="BK22" s="20"/>
      <c r="BL22" s="20"/>
      <c r="BM22" s="20"/>
      <c r="BN22" s="20"/>
    </row>
    <row r="23" spans="1:66" ht="12.75" customHeight="1">
      <c r="A23" s="166"/>
      <c r="B23" s="73"/>
      <c r="C23" s="52">
        <v>7</v>
      </c>
      <c r="D23" s="52" t="s">
        <v>61</v>
      </c>
      <c r="E23" s="81">
        <v>25</v>
      </c>
      <c r="H23" s="122"/>
      <c r="I23" s="20"/>
      <c r="J23" s="20"/>
      <c r="K23" s="20"/>
      <c r="L23" s="20"/>
      <c r="M23" s="20"/>
      <c r="N23" s="47"/>
      <c r="O23" s="47"/>
      <c r="P23" s="47"/>
      <c r="Q23" s="47"/>
      <c r="R23" s="47"/>
      <c r="S23" s="20"/>
      <c r="T23" s="20"/>
      <c r="U23" s="20"/>
      <c r="V23" s="47"/>
      <c r="W23" s="47"/>
      <c r="X23" s="47"/>
      <c r="Y23" s="47"/>
      <c r="Z23" s="47"/>
      <c r="AA23" s="47"/>
      <c r="AB23" s="47"/>
      <c r="AC23" s="47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57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64"/>
      <c r="BE23" s="20"/>
      <c r="BF23" s="20"/>
      <c r="BG23" s="20"/>
      <c r="BH23" s="20"/>
      <c r="BI23" s="20"/>
      <c r="BJ23" s="20"/>
      <c r="BK23" s="20"/>
      <c r="BL23" s="20"/>
      <c r="BM23" s="20"/>
      <c r="BN23" s="20"/>
    </row>
    <row r="24" spans="1:66" ht="12.75">
      <c r="A24" s="167"/>
      <c r="B24" s="73"/>
      <c r="C24" s="52">
        <v>8</v>
      </c>
      <c r="D24" s="52" t="s">
        <v>61</v>
      </c>
      <c r="E24" s="81">
        <v>25</v>
      </c>
      <c r="H24" s="122"/>
      <c r="I24" s="20"/>
      <c r="J24" s="47"/>
      <c r="K24" s="47"/>
      <c r="L24" s="47"/>
      <c r="M24" s="47"/>
      <c r="N24" s="47"/>
      <c r="O24" s="47"/>
      <c r="P24" s="47"/>
      <c r="Q24" s="47"/>
      <c r="R24" s="47"/>
      <c r="S24" s="20"/>
      <c r="T24" s="20"/>
      <c r="U24" s="20"/>
      <c r="V24" s="20"/>
      <c r="W24" s="20"/>
      <c r="X24" s="20"/>
      <c r="Y24" s="20"/>
      <c r="Z24" s="47"/>
      <c r="AA24" s="47"/>
      <c r="AB24" s="47"/>
      <c r="AC24" s="47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57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64"/>
      <c r="BE24" s="20"/>
      <c r="BF24" s="20"/>
      <c r="BG24" s="20"/>
      <c r="BH24" s="20"/>
      <c r="BI24" s="20"/>
      <c r="BJ24" s="20"/>
      <c r="BK24" s="20"/>
      <c r="BL24" s="20"/>
      <c r="BM24" s="20"/>
      <c r="BN24" s="20"/>
    </row>
    <row r="25" spans="1:66" ht="12.75" customHeight="1">
      <c r="A25" s="201" t="s">
        <v>151</v>
      </c>
      <c r="B25" s="68"/>
      <c r="C25" s="82">
        <v>1</v>
      </c>
      <c r="D25" s="210" t="s">
        <v>61</v>
      </c>
      <c r="E25" s="69">
        <v>20</v>
      </c>
      <c r="H25" s="122"/>
      <c r="I25" s="20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57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64"/>
      <c r="BE25" s="20"/>
      <c r="BF25" s="20"/>
      <c r="BG25" s="20"/>
      <c r="BH25" s="20"/>
      <c r="BI25" s="20"/>
      <c r="BJ25" s="20"/>
      <c r="BK25" s="20"/>
      <c r="BL25" s="20"/>
      <c r="BM25" s="20"/>
      <c r="BN25" s="20"/>
    </row>
    <row r="26" spans="1:66" ht="12.75">
      <c r="A26" s="202"/>
      <c r="B26" s="68"/>
      <c r="C26" s="82">
        <v>2</v>
      </c>
      <c r="D26" s="211"/>
      <c r="E26" s="69">
        <v>20</v>
      </c>
      <c r="H26" s="122"/>
      <c r="I26" s="20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57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64"/>
      <c r="BE26" s="20"/>
      <c r="BF26" s="20"/>
      <c r="BG26" s="20"/>
      <c r="BH26" s="20"/>
      <c r="BI26" s="20"/>
      <c r="BJ26" s="20"/>
      <c r="BK26" s="20"/>
      <c r="BL26" s="20"/>
      <c r="BM26" s="20"/>
      <c r="BN26" s="20"/>
    </row>
    <row r="27" spans="1:66" ht="12.75" customHeight="1">
      <c r="A27" s="202"/>
      <c r="B27" s="68"/>
      <c r="C27" s="82">
        <v>3</v>
      </c>
      <c r="D27" s="82" t="s">
        <v>61</v>
      </c>
      <c r="E27" s="82">
        <v>25</v>
      </c>
      <c r="H27" s="122"/>
      <c r="I27" s="20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57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64"/>
      <c r="BE27" s="20"/>
      <c r="BF27" s="20"/>
      <c r="BG27" s="20"/>
      <c r="BH27" s="20"/>
      <c r="BI27" s="20"/>
      <c r="BJ27" s="20"/>
      <c r="BK27" s="20"/>
      <c r="BL27" s="20"/>
      <c r="BM27" s="20"/>
      <c r="BN27" s="20"/>
    </row>
    <row r="28" spans="1:40" ht="12.75">
      <c r="A28" s="202"/>
      <c r="B28" s="68"/>
      <c r="C28" s="82">
        <v>4</v>
      </c>
      <c r="D28" s="82" t="s">
        <v>61</v>
      </c>
      <c r="E28" s="82">
        <v>25</v>
      </c>
      <c r="G28" s="62"/>
      <c r="H28" s="152"/>
      <c r="I28" s="48"/>
      <c r="J28" s="20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63"/>
    </row>
    <row r="29" spans="1:7" ht="12.75" customHeight="1">
      <c r="A29" s="202"/>
      <c r="B29" s="68"/>
      <c r="C29" s="82">
        <v>5</v>
      </c>
      <c r="D29" s="69" t="s">
        <v>61</v>
      </c>
      <c r="E29" s="69">
        <v>25</v>
      </c>
      <c r="G29" s="62"/>
    </row>
    <row r="30" spans="1:7" ht="12.75">
      <c r="A30" s="202"/>
      <c r="B30" s="68"/>
      <c r="C30" s="69">
        <v>6</v>
      </c>
      <c r="D30" s="69" t="s">
        <v>61</v>
      </c>
      <c r="E30" s="69">
        <v>25</v>
      </c>
      <c r="G30" s="62"/>
    </row>
    <row r="31" spans="1:5" ht="12.75" customHeight="1">
      <c r="A31" s="202"/>
      <c r="B31" s="68"/>
      <c r="C31" s="69">
        <v>7</v>
      </c>
      <c r="D31" s="69" t="s">
        <v>61</v>
      </c>
      <c r="E31" s="69">
        <v>25</v>
      </c>
    </row>
    <row r="32" spans="1:40" ht="12.75">
      <c r="A32" s="203"/>
      <c r="B32" s="68"/>
      <c r="C32" s="69">
        <v>8</v>
      </c>
      <c r="D32" s="69" t="s">
        <v>61</v>
      </c>
      <c r="E32" s="69">
        <v>25</v>
      </c>
      <c r="G32" s="93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57"/>
    </row>
    <row r="33" spans="1:37" ht="12.75">
      <c r="A33" s="83" t="s">
        <v>153</v>
      </c>
      <c r="B33" s="84"/>
      <c r="C33" s="85"/>
      <c r="D33" s="86" t="s">
        <v>31</v>
      </c>
      <c r="E33" s="86">
        <v>20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</row>
    <row r="34" spans="1:40" ht="12.75">
      <c r="A34" s="83" t="s">
        <v>152</v>
      </c>
      <c r="B34" s="84"/>
      <c r="C34" s="85"/>
      <c r="D34" s="85" t="s">
        <v>31</v>
      </c>
      <c r="E34" s="86">
        <v>15</v>
      </c>
      <c r="H34" s="123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E34" s="175"/>
      <c r="AF34" s="175"/>
      <c r="AG34" s="175"/>
      <c r="AH34" s="39"/>
      <c r="AI34" s="39"/>
      <c r="AJ34" s="39"/>
      <c r="AK34" s="39"/>
      <c r="AL34" s="39"/>
      <c r="AM34" s="39"/>
      <c r="AN34" s="158"/>
    </row>
    <row r="35" spans="1:40" ht="21.75" customHeight="1">
      <c r="A35" s="197" t="s">
        <v>154</v>
      </c>
      <c r="B35" s="53"/>
      <c r="C35" s="54" t="s">
        <v>111</v>
      </c>
      <c r="D35" s="54" t="s">
        <v>61</v>
      </c>
      <c r="E35" s="54">
        <v>100</v>
      </c>
      <c r="G35" s="98"/>
      <c r="H35" s="122"/>
      <c r="I35" s="20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47"/>
      <c r="AH35" s="47"/>
      <c r="AI35" s="47"/>
      <c r="AJ35" s="47"/>
      <c r="AK35" s="20"/>
      <c r="AL35" s="20"/>
      <c r="AM35" s="20"/>
      <c r="AN35" s="63"/>
    </row>
    <row r="36" spans="1:40" ht="12.75">
      <c r="A36" s="198"/>
      <c r="B36" s="53"/>
      <c r="C36" s="54" t="s">
        <v>155</v>
      </c>
      <c r="D36" s="54" t="s">
        <v>61</v>
      </c>
      <c r="E36" s="54">
        <v>100</v>
      </c>
      <c r="G36" s="118"/>
      <c r="H36" s="122"/>
      <c r="I36" s="20"/>
      <c r="J36" s="20"/>
      <c r="K36" s="176"/>
      <c r="L36" s="176"/>
      <c r="M36" s="176"/>
      <c r="N36" s="176"/>
      <c r="O36" s="176"/>
      <c r="P36" s="176"/>
      <c r="Q36" s="176"/>
      <c r="R36" s="176"/>
      <c r="S36" s="176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63"/>
    </row>
    <row r="37" spans="1:41" ht="12.75">
      <c r="A37" s="198"/>
      <c r="B37" s="53"/>
      <c r="C37" s="54" t="s">
        <v>156</v>
      </c>
      <c r="D37" s="54" t="s">
        <v>61</v>
      </c>
      <c r="E37" s="54">
        <v>150</v>
      </c>
      <c r="H37" s="122"/>
      <c r="I37" s="20"/>
      <c r="J37" s="20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20"/>
      <c r="AF37" s="47"/>
      <c r="AG37" s="47"/>
      <c r="AH37" s="47"/>
      <c r="AI37" s="47"/>
      <c r="AJ37" s="47"/>
      <c r="AK37" s="47"/>
      <c r="AL37" s="20"/>
      <c r="AM37" s="20"/>
      <c r="AN37" s="62"/>
      <c r="AO37" s="43"/>
    </row>
    <row r="38" spans="1:41" ht="12.75">
      <c r="A38" s="198"/>
      <c r="B38" s="53"/>
      <c r="C38" s="54" t="s">
        <v>157</v>
      </c>
      <c r="D38" s="54" t="s">
        <v>61</v>
      </c>
      <c r="E38" s="54">
        <v>100</v>
      </c>
      <c r="H38" s="122"/>
      <c r="I38" s="20"/>
      <c r="J38" s="20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20"/>
      <c r="AF38" s="20"/>
      <c r="AG38" s="20"/>
      <c r="AH38" s="20"/>
      <c r="AI38" s="20"/>
      <c r="AJ38" s="20"/>
      <c r="AK38" s="20"/>
      <c r="AL38" s="20"/>
      <c r="AM38" s="20"/>
      <c r="AN38" s="63"/>
      <c r="AO38" s="159"/>
    </row>
    <row r="39" spans="1:40" ht="12.75">
      <c r="A39" s="198"/>
      <c r="B39" s="53"/>
      <c r="C39" s="54" t="s">
        <v>158</v>
      </c>
      <c r="D39" s="54" t="s">
        <v>61</v>
      </c>
      <c r="E39" s="54">
        <v>150</v>
      </c>
      <c r="H39" s="122"/>
      <c r="I39" s="20"/>
      <c r="J39" s="20"/>
      <c r="K39" s="20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20"/>
      <c r="AE39" s="20"/>
      <c r="AF39" s="47"/>
      <c r="AG39" s="47"/>
      <c r="AH39" s="47"/>
      <c r="AI39" s="47"/>
      <c r="AJ39" s="47"/>
      <c r="AK39" s="20"/>
      <c r="AL39" s="20"/>
      <c r="AM39" s="20"/>
      <c r="AN39" s="63"/>
    </row>
    <row r="40" spans="1:40" ht="12.75">
      <c r="A40" s="198"/>
      <c r="B40" s="53"/>
      <c r="C40" s="54" t="s">
        <v>159</v>
      </c>
      <c r="D40" s="54" t="s">
        <v>61</v>
      </c>
      <c r="E40" s="54">
        <v>50</v>
      </c>
      <c r="H40" s="122"/>
      <c r="I40" s="20"/>
      <c r="J40" s="20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63"/>
    </row>
    <row r="41" spans="1:40" ht="12.75">
      <c r="A41" s="198"/>
      <c r="B41" s="53"/>
      <c r="C41" s="54" t="s">
        <v>160</v>
      </c>
      <c r="D41" s="54" t="s">
        <v>61</v>
      </c>
      <c r="E41" s="54">
        <v>50</v>
      </c>
      <c r="H41" s="122"/>
      <c r="I41" s="20"/>
      <c r="J41" s="20"/>
      <c r="K41" s="20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63"/>
    </row>
    <row r="42" spans="1:40" ht="12.75">
      <c r="A42" s="199" t="s">
        <v>161</v>
      </c>
      <c r="B42" s="70"/>
      <c r="C42" s="79" t="s">
        <v>111</v>
      </c>
      <c r="D42" s="79" t="s">
        <v>61</v>
      </c>
      <c r="E42" s="79">
        <v>40</v>
      </c>
      <c r="H42" s="122"/>
      <c r="I42" s="20"/>
      <c r="J42" s="20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63"/>
    </row>
    <row r="43" spans="1:40" ht="12.75">
      <c r="A43" s="199"/>
      <c r="B43" s="70"/>
      <c r="C43" s="79" t="s">
        <v>155</v>
      </c>
      <c r="D43" s="79" t="s">
        <v>61</v>
      </c>
      <c r="E43" s="79">
        <v>40</v>
      </c>
      <c r="H43" s="122"/>
      <c r="I43" s="20"/>
      <c r="J43" s="20"/>
      <c r="K43" s="20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63"/>
    </row>
    <row r="44" spans="1:40" ht="12.75">
      <c r="A44" s="199"/>
      <c r="B44" s="70"/>
      <c r="C44" s="79" t="s">
        <v>156</v>
      </c>
      <c r="D44" s="212" t="s">
        <v>61</v>
      </c>
      <c r="E44" s="79">
        <v>25</v>
      </c>
      <c r="H44" s="122"/>
      <c r="I44" s="20"/>
      <c r="J44" s="20"/>
      <c r="K44" s="20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63"/>
    </row>
    <row r="45" spans="1:40" ht="12.75">
      <c r="A45" s="199"/>
      <c r="B45" s="70"/>
      <c r="C45" s="79" t="s">
        <v>157</v>
      </c>
      <c r="D45" s="213"/>
      <c r="E45" s="79">
        <v>25</v>
      </c>
      <c r="H45" s="122"/>
      <c r="I45" s="20"/>
      <c r="J45" s="20"/>
      <c r="K45" s="20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63"/>
    </row>
    <row r="46" spans="1:40" ht="12.75">
      <c r="A46" s="199"/>
      <c r="B46" s="70"/>
      <c r="C46" s="79" t="s">
        <v>158</v>
      </c>
      <c r="D46" s="79" t="s">
        <v>61</v>
      </c>
      <c r="E46" s="79">
        <v>40</v>
      </c>
      <c r="H46" s="122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63"/>
    </row>
    <row r="47" spans="1:40" ht="12.75" customHeight="1">
      <c r="A47" s="199"/>
      <c r="B47" s="70"/>
      <c r="C47" s="65" t="s">
        <v>159</v>
      </c>
      <c r="D47" s="65" t="s">
        <v>61</v>
      </c>
      <c r="E47" s="65">
        <v>40</v>
      </c>
      <c r="H47" s="122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63"/>
    </row>
    <row r="48" spans="1:5" ht="12.75">
      <c r="A48" s="199"/>
      <c r="B48" s="70"/>
      <c r="C48" s="65" t="s">
        <v>160</v>
      </c>
      <c r="D48" s="65" t="s">
        <v>61</v>
      </c>
      <c r="E48" s="65">
        <v>20</v>
      </c>
    </row>
    <row r="49" spans="1:7" ht="13.5" thickBot="1">
      <c r="A49" s="200"/>
      <c r="B49" s="70"/>
      <c r="C49" s="65" t="s">
        <v>162</v>
      </c>
      <c r="D49" s="65" t="s">
        <v>61</v>
      </c>
      <c r="E49" s="65">
        <v>20</v>
      </c>
      <c r="G49" s="93"/>
    </row>
    <row r="50" spans="1:56" ht="14.25" thickBot="1" thickTop="1">
      <c r="A50" s="89" t="s">
        <v>131</v>
      </c>
      <c r="B50" s="90"/>
      <c r="C50" s="91"/>
      <c r="D50" s="91"/>
      <c r="E50" s="91">
        <v>20</v>
      </c>
      <c r="G50" s="93" t="s">
        <v>39</v>
      </c>
      <c r="H50" s="181" t="s">
        <v>100</v>
      </c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3"/>
      <c r="AO50" s="96" t="s">
        <v>175</v>
      </c>
      <c r="BA50" s="5">
        <v>1</v>
      </c>
      <c r="BC50" s="67"/>
      <c r="BD50" s="42">
        <v>20</v>
      </c>
    </row>
    <row r="51" spans="1:56" ht="14.25" thickBot="1" thickTop="1">
      <c r="A51" s="5"/>
      <c r="C51" s="5"/>
      <c r="D51" s="5"/>
      <c r="E51" s="5"/>
      <c r="AO51" s="124" t="s">
        <v>117</v>
      </c>
      <c r="AP51" s="5">
        <f aca="true" t="shared" si="0" ref="AP51:BB51">SUM(AP4:AP50)</f>
        <v>0</v>
      </c>
      <c r="AQ51" s="5">
        <f t="shared" si="0"/>
        <v>0</v>
      </c>
      <c r="AR51" s="5">
        <f t="shared" si="0"/>
        <v>0</v>
      </c>
      <c r="AS51" s="5">
        <f t="shared" si="0"/>
        <v>0</v>
      </c>
      <c r="AT51" s="5">
        <f t="shared" si="0"/>
        <v>0</v>
      </c>
      <c r="AU51" s="5">
        <f t="shared" si="0"/>
        <v>0</v>
      </c>
      <c r="AV51" s="5">
        <f t="shared" si="0"/>
        <v>0</v>
      </c>
      <c r="AW51" s="5">
        <f t="shared" si="0"/>
        <v>0</v>
      </c>
      <c r="AX51" s="5">
        <f t="shared" si="0"/>
        <v>0</v>
      </c>
      <c r="AY51" s="5">
        <f t="shared" si="0"/>
        <v>0</v>
      </c>
      <c r="AZ51" s="5">
        <f t="shared" si="0"/>
        <v>0</v>
      </c>
      <c r="BA51" s="5">
        <f t="shared" si="0"/>
        <v>1</v>
      </c>
      <c r="BB51" s="5">
        <f t="shared" si="0"/>
        <v>0</v>
      </c>
      <c r="BD51" s="42">
        <f>SUM(BD4:BD50)</f>
        <v>20</v>
      </c>
    </row>
    <row r="52" spans="1:40" ht="13.5" thickTop="1">
      <c r="A52" s="191" t="s">
        <v>163</v>
      </c>
      <c r="B52" s="192"/>
      <c r="C52" s="192"/>
      <c r="D52" s="192"/>
      <c r="E52" s="192"/>
      <c r="F52" s="192"/>
      <c r="G52" s="193"/>
      <c r="H52" s="312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3"/>
      <c r="AH52" s="313"/>
      <c r="AI52" s="313"/>
      <c r="AJ52" s="313"/>
      <c r="AK52" s="313"/>
      <c r="AL52" s="313"/>
      <c r="AM52" s="313"/>
      <c r="AN52" s="314"/>
    </row>
    <row r="53" spans="1:40" ht="13.5" thickBot="1">
      <c r="A53" s="191" t="s">
        <v>176</v>
      </c>
      <c r="B53" s="192"/>
      <c r="C53" s="192"/>
      <c r="D53" s="192"/>
      <c r="E53" s="192"/>
      <c r="F53" s="192"/>
      <c r="G53" s="193"/>
      <c r="H53" s="315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316"/>
      <c r="AJ53" s="316"/>
      <c r="AK53" s="316"/>
      <c r="AL53" s="316"/>
      <c r="AM53" s="316"/>
      <c r="AN53" s="317"/>
    </row>
    <row r="54" spans="1:40" ht="13.5" thickTop="1">
      <c r="A54" s="191" t="s">
        <v>164</v>
      </c>
      <c r="B54" s="192"/>
      <c r="C54" s="192"/>
      <c r="D54" s="192"/>
      <c r="E54" s="192"/>
      <c r="F54" s="192"/>
      <c r="G54" s="193"/>
      <c r="H54" s="312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G54" s="313"/>
      <c r="AH54" s="313"/>
      <c r="AI54" s="313"/>
      <c r="AJ54" s="313"/>
      <c r="AK54" s="313"/>
      <c r="AL54" s="313"/>
      <c r="AM54" s="313"/>
      <c r="AN54" s="314"/>
    </row>
    <row r="55" spans="1:40" ht="12.75">
      <c r="A55" s="191" t="s">
        <v>253</v>
      </c>
      <c r="B55" s="192"/>
      <c r="C55" s="192"/>
      <c r="D55" s="192"/>
      <c r="E55" s="192"/>
      <c r="F55" s="192"/>
      <c r="G55" s="192"/>
      <c r="H55" s="310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311"/>
    </row>
    <row r="56" spans="1:40" ht="12.75">
      <c r="A56" s="191" t="s">
        <v>178</v>
      </c>
      <c r="B56" s="192"/>
      <c r="C56" s="192"/>
      <c r="D56" s="192"/>
      <c r="E56" s="192"/>
      <c r="F56" s="192"/>
      <c r="G56" s="193"/>
      <c r="H56" s="310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311"/>
    </row>
    <row r="57" spans="1:40" ht="12.75">
      <c r="A57" s="191" t="s">
        <v>179</v>
      </c>
      <c r="B57" s="192"/>
      <c r="C57" s="192"/>
      <c r="D57" s="192"/>
      <c r="E57" s="192"/>
      <c r="F57" s="192"/>
      <c r="G57" s="193"/>
      <c r="H57" s="214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6"/>
    </row>
  </sheetData>
  <mergeCells count="40">
    <mergeCell ref="H52:AN52"/>
    <mergeCell ref="A54:G54"/>
    <mergeCell ref="A55:G55"/>
    <mergeCell ref="E21:E22"/>
    <mergeCell ref="D21:D22"/>
    <mergeCell ref="G21:G22"/>
    <mergeCell ref="D25:D26"/>
    <mergeCell ref="D44:D45"/>
    <mergeCell ref="A53:G53"/>
    <mergeCell ref="A13:A16"/>
    <mergeCell ref="A17:A24"/>
    <mergeCell ref="H13:AN14"/>
    <mergeCell ref="A4:A12"/>
    <mergeCell ref="D15:D16"/>
    <mergeCell ref="E15:E16"/>
    <mergeCell ref="D13:D14"/>
    <mergeCell ref="AR2:AT2"/>
    <mergeCell ref="H50:AN50"/>
    <mergeCell ref="BD2:BD3"/>
    <mergeCell ref="AX2:AX3"/>
    <mergeCell ref="AY2:AY3"/>
    <mergeCell ref="BB2:BB3"/>
    <mergeCell ref="BC2:BC3"/>
    <mergeCell ref="AZ2:AZ3"/>
    <mergeCell ref="BA2:BA3"/>
    <mergeCell ref="AU2:AW2"/>
    <mergeCell ref="H57:AN57"/>
    <mergeCell ref="W1:AD1"/>
    <mergeCell ref="C2:D2"/>
    <mergeCell ref="A56:G56"/>
    <mergeCell ref="A57:G57"/>
    <mergeCell ref="A35:A41"/>
    <mergeCell ref="A42:A49"/>
    <mergeCell ref="A25:A32"/>
    <mergeCell ref="A52:G52"/>
    <mergeCell ref="B7:B8"/>
    <mergeCell ref="H56:AN56"/>
    <mergeCell ref="H55:AN55"/>
    <mergeCell ref="H54:AN54"/>
    <mergeCell ref="H53:AN53"/>
  </mergeCells>
  <printOptions/>
  <pageMargins left="0.25" right="0.25" top="0.75" bottom="0.25" header="0.5" footer="0.5"/>
  <pageSetup horizontalDpi="300" verticalDpi="300" orientation="landscape" scale="78" r:id="rId1"/>
  <headerFooter alignWithMargins="0">
    <oddHeader>&amp;LIEEE 802 March Plenary&amp;C&amp;A</oddHeader>
    <oddFooter>&amp;L&amp;F&amp;CPage &amp;P</oddFooter>
  </headerFooter>
  <rowBreaks count="1" manualBreakCount="1">
    <brk id="50" max="55" man="1"/>
  </rowBreaks>
  <colBreaks count="1" manualBreakCount="1">
    <brk id="40" max="5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N57"/>
  <sheetViews>
    <sheetView view="pageBreakPreview" zoomScale="75" zoomScaleSheetLayoutView="75" workbookViewId="0" topLeftCell="A1">
      <pane xSplit="20" ySplit="13" topLeftCell="BA26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BG46" sqref="BG46"/>
    </sheetView>
  </sheetViews>
  <sheetFormatPr defaultColWidth="9.140625" defaultRowHeight="12.75"/>
  <cols>
    <col min="1" max="1" width="11.28125" style="27" customWidth="1"/>
    <col min="2" max="2" width="5.8515625" style="5" customWidth="1"/>
    <col min="3" max="3" width="3.7109375" style="39" customWidth="1"/>
    <col min="4" max="4" width="5.57421875" style="23" customWidth="1"/>
    <col min="5" max="5" width="4.8515625" style="27" customWidth="1"/>
    <col min="6" max="6" width="5.7109375" style="5" customWidth="1"/>
    <col min="7" max="7" width="9.140625" style="23" customWidth="1"/>
    <col min="8" max="8" width="4.00390625" style="27" customWidth="1"/>
    <col min="9" max="16" width="4.00390625" style="5" customWidth="1"/>
    <col min="17" max="39" width="3.00390625" style="5" customWidth="1"/>
    <col min="40" max="40" width="3.00390625" style="28" customWidth="1"/>
    <col min="41" max="41" width="18.57421875" style="124" customWidth="1"/>
    <col min="42" max="43" width="7.00390625" style="5" customWidth="1"/>
    <col min="44" max="45" width="5.28125" style="5" customWidth="1"/>
    <col min="46" max="49" width="7.00390625" style="5" customWidth="1"/>
    <col min="50" max="50" width="6.28125" style="5" customWidth="1"/>
    <col min="51" max="51" width="5.8515625" style="5" customWidth="1"/>
    <col min="52" max="54" width="7.00390625" style="5" customWidth="1"/>
    <col min="55" max="55" width="8.28125" style="5" customWidth="1"/>
    <col min="56" max="56" width="7.00390625" style="42" customWidth="1"/>
    <col min="57" max="16384" width="9.140625" style="5" customWidth="1"/>
  </cols>
  <sheetData>
    <row r="1" spans="1:56" s="6" customFormat="1" ht="12.75" customHeight="1" thickBot="1">
      <c r="A1" s="25" t="s">
        <v>80</v>
      </c>
      <c r="B1" s="26" t="s">
        <v>147</v>
      </c>
      <c r="C1" s="37"/>
      <c r="D1" s="29"/>
      <c r="E1" s="32"/>
      <c r="F1" s="33"/>
      <c r="G1" s="115"/>
      <c r="H1" s="119"/>
      <c r="I1" s="11"/>
      <c r="J1" s="11"/>
      <c r="K1" s="11"/>
      <c r="L1" s="11"/>
      <c r="M1" s="11"/>
      <c r="N1" s="11"/>
      <c r="O1" s="11"/>
      <c r="P1" s="11"/>
      <c r="Q1" s="11"/>
      <c r="R1" s="10"/>
      <c r="S1" s="10"/>
      <c r="T1" s="11"/>
      <c r="U1" s="11"/>
      <c r="V1" s="11"/>
      <c r="W1" s="178"/>
      <c r="X1" s="178"/>
      <c r="Y1" s="178"/>
      <c r="Z1" s="178"/>
      <c r="AA1" s="178"/>
      <c r="AB1" s="178"/>
      <c r="AC1" s="178"/>
      <c r="AD1" s="178"/>
      <c r="AE1" s="11"/>
      <c r="AF1" s="11"/>
      <c r="AG1" s="11"/>
      <c r="AH1" s="11"/>
      <c r="AI1" s="11"/>
      <c r="AJ1" s="11"/>
      <c r="AK1" s="11"/>
      <c r="AL1" s="11"/>
      <c r="AM1" s="11"/>
      <c r="AN1" s="156"/>
      <c r="AO1" s="153"/>
      <c r="AP1" s="12" t="s">
        <v>81</v>
      </c>
      <c r="AQ1" s="145"/>
      <c r="AR1" s="13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4"/>
    </row>
    <row r="2" spans="1:57" s="108" customFormat="1" ht="29.25">
      <c r="A2" s="99" t="s">
        <v>82</v>
      </c>
      <c r="B2" s="100"/>
      <c r="C2" s="179" t="s">
        <v>83</v>
      </c>
      <c r="D2" s="180"/>
      <c r="E2" s="99" t="s">
        <v>84</v>
      </c>
      <c r="F2" s="102" t="s">
        <v>85</v>
      </c>
      <c r="G2" s="116" t="s">
        <v>86</v>
      </c>
      <c r="H2" s="120">
        <v>0.2916666666666667</v>
      </c>
      <c r="I2" s="104">
        <v>0.3125</v>
      </c>
      <c r="J2" s="104">
        <v>0.3333333333333333</v>
      </c>
      <c r="K2" s="104">
        <v>0.3541666666666667</v>
      </c>
      <c r="L2" s="104">
        <v>0.375</v>
      </c>
      <c r="M2" s="104">
        <v>0.3958333333333333</v>
      </c>
      <c r="N2" s="104">
        <v>0.4166666666666667</v>
      </c>
      <c r="O2" s="104">
        <v>0.4375</v>
      </c>
      <c r="P2" s="104">
        <v>0.4583333333333333</v>
      </c>
      <c r="Q2" s="104">
        <v>0.4791666666666667</v>
      </c>
      <c r="R2" s="104">
        <v>0.5</v>
      </c>
      <c r="S2" s="104">
        <v>0.5208333333333334</v>
      </c>
      <c r="T2" s="104">
        <v>0.5416666666666666</v>
      </c>
      <c r="U2" s="104">
        <v>0.5625</v>
      </c>
      <c r="V2" s="104">
        <v>0.5833333333333334</v>
      </c>
      <c r="W2" s="104">
        <v>0.6041666666666666</v>
      </c>
      <c r="X2" s="104">
        <v>0.625</v>
      </c>
      <c r="Y2" s="104">
        <v>0.645833333333334</v>
      </c>
      <c r="Z2" s="104">
        <v>0.666666666666667</v>
      </c>
      <c r="AA2" s="104">
        <v>0.6875</v>
      </c>
      <c r="AB2" s="104">
        <v>0.708333333333334</v>
      </c>
      <c r="AC2" s="104">
        <v>0.729166666666667</v>
      </c>
      <c r="AD2" s="104">
        <v>0.75</v>
      </c>
      <c r="AE2" s="104">
        <v>0.770833333333334</v>
      </c>
      <c r="AF2" s="104">
        <v>0.791666666666667</v>
      </c>
      <c r="AG2" s="104">
        <v>0.812500000000001</v>
      </c>
      <c r="AH2" s="104">
        <v>0.833333333333334</v>
      </c>
      <c r="AI2" s="104">
        <v>0.854166666666667</v>
      </c>
      <c r="AJ2" s="104">
        <v>0.875000000000001</v>
      </c>
      <c r="AK2" s="104">
        <v>0.895833333333334</v>
      </c>
      <c r="AL2" s="104">
        <v>0.916666666666667</v>
      </c>
      <c r="AM2" s="104">
        <v>0.937500000000001</v>
      </c>
      <c r="AN2" s="105">
        <v>0.958333333333334</v>
      </c>
      <c r="AO2" s="109" t="s">
        <v>86</v>
      </c>
      <c r="AP2" s="106" t="s">
        <v>98</v>
      </c>
      <c r="AQ2" s="144" t="s">
        <v>87</v>
      </c>
      <c r="AR2" s="179" t="s">
        <v>88</v>
      </c>
      <c r="AS2" s="179"/>
      <c r="AT2" s="179"/>
      <c r="AU2" s="179" t="s">
        <v>89</v>
      </c>
      <c r="AV2" s="179"/>
      <c r="AW2" s="179"/>
      <c r="AX2" s="186" t="s">
        <v>90</v>
      </c>
      <c r="AY2" s="186" t="s">
        <v>91</v>
      </c>
      <c r="AZ2" s="186" t="s">
        <v>58</v>
      </c>
      <c r="BA2" s="188" t="s">
        <v>116</v>
      </c>
      <c r="BB2" s="186" t="s">
        <v>44</v>
      </c>
      <c r="BC2" s="188" t="s">
        <v>249</v>
      </c>
      <c r="BD2" s="184" t="s">
        <v>92</v>
      </c>
      <c r="BE2" s="107"/>
    </row>
    <row r="3" spans="1:57" s="8" customFormat="1" ht="13.5" thickBot="1">
      <c r="A3" s="16"/>
      <c r="B3" s="7"/>
      <c r="C3" s="38"/>
      <c r="D3" s="30"/>
      <c r="E3" s="16"/>
      <c r="F3" s="7"/>
      <c r="G3" s="117"/>
      <c r="H3" s="161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54"/>
      <c r="AP3" s="17"/>
      <c r="AR3" s="8" t="s">
        <v>93</v>
      </c>
      <c r="AS3" s="8" t="s">
        <v>94</v>
      </c>
      <c r="AT3" s="8" t="s">
        <v>95</v>
      </c>
      <c r="AU3" s="8" t="s">
        <v>96</v>
      </c>
      <c r="AV3" s="8" t="s">
        <v>97</v>
      </c>
      <c r="AW3" s="8" t="s">
        <v>98</v>
      </c>
      <c r="AX3" s="187"/>
      <c r="AY3" s="187"/>
      <c r="AZ3" s="187"/>
      <c r="BA3" s="189"/>
      <c r="BB3" s="187"/>
      <c r="BC3" s="189"/>
      <c r="BD3" s="185"/>
      <c r="BE3" s="17"/>
    </row>
    <row r="4" spans="1:56" s="15" customFormat="1" ht="12.75" customHeight="1">
      <c r="A4" s="194" t="s">
        <v>148</v>
      </c>
      <c r="B4" s="112"/>
      <c r="C4" s="78" t="s">
        <v>77</v>
      </c>
      <c r="D4" s="78" t="s">
        <v>61</v>
      </c>
      <c r="E4" s="78">
        <v>70</v>
      </c>
      <c r="G4" s="110"/>
      <c r="H4" s="121"/>
      <c r="I4" s="46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149"/>
      <c r="AO4" s="155"/>
      <c r="BD4" s="41"/>
    </row>
    <row r="5" spans="1:56" ht="12.75">
      <c r="A5" s="195"/>
      <c r="B5" s="55"/>
      <c r="C5" s="56" t="s">
        <v>78</v>
      </c>
      <c r="D5" s="56" t="s">
        <v>61</v>
      </c>
      <c r="E5" s="56">
        <v>150</v>
      </c>
      <c r="H5" s="122"/>
      <c r="I5" s="20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20"/>
      <c r="AE5" s="47"/>
      <c r="AF5" s="47"/>
      <c r="AG5" s="47"/>
      <c r="AH5" s="47"/>
      <c r="AI5" s="20"/>
      <c r="AJ5" s="20"/>
      <c r="AK5" s="20"/>
      <c r="AL5" s="20"/>
      <c r="AM5" s="20"/>
      <c r="AN5" s="63"/>
      <c r="BD5" s="41"/>
    </row>
    <row r="6" spans="1:56" ht="12.75">
      <c r="A6" s="195"/>
      <c r="B6" s="55"/>
      <c r="C6" s="56" t="s">
        <v>101</v>
      </c>
      <c r="D6" s="56" t="s">
        <v>61</v>
      </c>
      <c r="E6" s="56">
        <v>70</v>
      </c>
      <c r="H6" s="122"/>
      <c r="I6" s="20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63"/>
      <c r="BD6" s="41"/>
    </row>
    <row r="7" spans="1:56" ht="12.75" customHeight="1">
      <c r="A7" s="195"/>
      <c r="B7" s="190">
        <v>900</v>
      </c>
      <c r="C7" s="56" t="s">
        <v>102</v>
      </c>
      <c r="D7" s="56" t="s">
        <v>61</v>
      </c>
      <c r="E7" s="56">
        <v>500</v>
      </c>
      <c r="H7" s="122"/>
      <c r="I7" s="20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20"/>
      <c r="AE7" s="47"/>
      <c r="AF7" s="47"/>
      <c r="AG7" s="47"/>
      <c r="AH7" s="47"/>
      <c r="AI7" s="47"/>
      <c r="AJ7" s="47"/>
      <c r="AK7" s="47"/>
      <c r="AL7" s="20"/>
      <c r="AM7" s="20"/>
      <c r="AN7" s="63"/>
      <c r="AO7" s="43"/>
      <c r="BD7" s="41"/>
    </row>
    <row r="8" spans="1:56" ht="12.75" customHeight="1">
      <c r="A8" s="195"/>
      <c r="B8" s="190"/>
      <c r="C8" s="56" t="s">
        <v>110</v>
      </c>
      <c r="D8" s="56" t="s">
        <v>61</v>
      </c>
      <c r="E8" s="56">
        <v>400</v>
      </c>
      <c r="H8" s="122"/>
      <c r="I8" s="20"/>
      <c r="J8" s="47"/>
      <c r="K8" s="47"/>
      <c r="L8" s="47"/>
      <c r="M8" s="47"/>
      <c r="N8" s="47"/>
      <c r="O8" s="47"/>
      <c r="P8" s="47"/>
      <c r="Q8" s="47"/>
      <c r="R8" s="47"/>
      <c r="S8" s="20"/>
      <c r="T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63"/>
      <c r="AO8" s="43"/>
      <c r="BD8" s="41"/>
    </row>
    <row r="9" spans="1:56" ht="12.75" customHeight="1">
      <c r="A9" s="195"/>
      <c r="B9" s="55"/>
      <c r="C9" s="56" t="s">
        <v>103</v>
      </c>
      <c r="D9" s="56" t="s">
        <v>61</v>
      </c>
      <c r="E9" s="56">
        <v>80</v>
      </c>
      <c r="H9" s="122"/>
      <c r="I9" s="2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20"/>
      <c r="AL9" s="20"/>
      <c r="AM9" s="20"/>
      <c r="AN9" s="63"/>
      <c r="BD9" s="41"/>
    </row>
    <row r="10" spans="1:56" ht="12.75">
      <c r="A10" s="195"/>
      <c r="B10" s="55"/>
      <c r="C10" s="56" t="s">
        <v>104</v>
      </c>
      <c r="D10" s="56" t="s">
        <v>61</v>
      </c>
      <c r="E10" s="56">
        <v>40</v>
      </c>
      <c r="H10" s="122"/>
      <c r="I10" s="20"/>
      <c r="J10" s="47"/>
      <c r="K10" s="47"/>
      <c r="L10" s="47"/>
      <c r="M10" s="47"/>
      <c r="N10" s="47"/>
      <c r="O10" s="47"/>
      <c r="P10" s="47"/>
      <c r="Q10" s="47"/>
      <c r="R10" s="47"/>
      <c r="S10" s="20"/>
      <c r="T10" s="20"/>
      <c r="U10" s="20"/>
      <c r="V10" s="20"/>
      <c r="W10" s="20"/>
      <c r="X10" s="20"/>
      <c r="Y10" s="20"/>
      <c r="Z10" s="47"/>
      <c r="AA10" s="47"/>
      <c r="AB10" s="47"/>
      <c r="AC10" s="47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63"/>
      <c r="BD10" s="41"/>
    </row>
    <row r="11" spans="1:56" ht="12.75">
      <c r="A11" s="195"/>
      <c r="B11" s="55"/>
      <c r="C11" s="56" t="s">
        <v>105</v>
      </c>
      <c r="D11" s="56" t="s">
        <v>61</v>
      </c>
      <c r="E11" s="56">
        <v>50</v>
      </c>
      <c r="H11" s="122"/>
      <c r="I11" s="20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63"/>
      <c r="BD11" s="41"/>
    </row>
    <row r="12" spans="1:56" ht="12.75">
      <c r="A12" s="196"/>
      <c r="B12" s="55"/>
      <c r="C12" s="56" t="s">
        <v>111</v>
      </c>
      <c r="D12" s="56" t="s">
        <v>61</v>
      </c>
      <c r="E12" s="56">
        <v>60</v>
      </c>
      <c r="H12" s="122"/>
      <c r="I12" s="20"/>
      <c r="J12" s="47"/>
      <c r="K12" s="47"/>
      <c r="L12" s="47"/>
      <c r="M12" s="47"/>
      <c r="N12" s="47"/>
      <c r="O12" s="47"/>
      <c r="P12" s="20"/>
      <c r="Q12" s="20"/>
      <c r="R12" s="20"/>
      <c r="S12" s="20"/>
      <c r="T12" s="20"/>
      <c r="U12" s="47"/>
      <c r="V12" s="47"/>
      <c r="W12" s="47"/>
      <c r="X12" s="47"/>
      <c r="Y12" s="47"/>
      <c r="Z12" s="47"/>
      <c r="AA12" s="47"/>
      <c r="AB12" s="47"/>
      <c r="AC12" s="47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63"/>
      <c r="BD12" s="41"/>
    </row>
    <row r="13" spans="1:56" ht="12.75">
      <c r="A13" s="173" t="s">
        <v>149</v>
      </c>
      <c r="B13" s="87"/>
      <c r="C13" s="88">
        <v>1</v>
      </c>
      <c r="D13" s="204"/>
      <c r="E13" s="88"/>
      <c r="G13" s="93" t="s">
        <v>39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96"/>
      <c r="BA13" s="5" t="s">
        <v>180</v>
      </c>
      <c r="BC13" s="67"/>
      <c r="BD13" s="41"/>
    </row>
    <row r="14" spans="1:41" ht="12.75">
      <c r="A14" s="171"/>
      <c r="B14" s="87"/>
      <c r="C14" s="88">
        <v>2</v>
      </c>
      <c r="D14" s="205"/>
      <c r="E14" s="88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96"/>
    </row>
    <row r="15" spans="1:66" ht="12.75">
      <c r="A15" s="171"/>
      <c r="B15" s="87"/>
      <c r="C15" s="88">
        <v>3</v>
      </c>
      <c r="D15" s="204" t="s">
        <v>31</v>
      </c>
      <c r="E15" s="204">
        <v>25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177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64"/>
      <c r="BE15" s="20"/>
      <c r="BF15" s="20"/>
      <c r="BG15" s="20"/>
      <c r="BH15" s="20"/>
      <c r="BI15" s="20"/>
      <c r="BJ15" s="20"/>
      <c r="BK15" s="20"/>
      <c r="BL15" s="20"/>
      <c r="BM15" s="20"/>
      <c r="BN15" s="20"/>
    </row>
    <row r="16" spans="1:66" ht="12.75">
      <c r="A16" s="172"/>
      <c r="B16" s="87"/>
      <c r="C16" s="88">
        <v>4</v>
      </c>
      <c r="D16" s="205"/>
      <c r="E16" s="205"/>
      <c r="G16" s="93"/>
      <c r="H16" s="122"/>
      <c r="I16" s="20"/>
      <c r="J16" s="47"/>
      <c r="K16" s="47"/>
      <c r="L16" s="47"/>
      <c r="M16" s="47"/>
      <c r="N16" s="47"/>
      <c r="O16" s="47"/>
      <c r="P16" s="47"/>
      <c r="Q16" s="47"/>
      <c r="R16" s="47"/>
      <c r="S16" s="20"/>
      <c r="T16" s="20"/>
      <c r="U16" s="47"/>
      <c r="V16" s="47"/>
      <c r="W16" s="47"/>
      <c r="X16" s="47"/>
      <c r="Y16" s="47"/>
      <c r="Z16" s="47"/>
      <c r="AA16" s="47"/>
      <c r="AB16" s="47"/>
      <c r="AC16" s="47"/>
      <c r="AD16" s="20"/>
      <c r="AE16" s="20"/>
      <c r="AF16" s="20"/>
      <c r="AG16" s="47"/>
      <c r="AH16" s="47"/>
      <c r="AI16" s="47"/>
      <c r="AJ16" s="47"/>
      <c r="AK16" s="20"/>
      <c r="AL16" s="20"/>
      <c r="AM16" s="20"/>
      <c r="AN16" s="20"/>
      <c r="AO16" s="57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64"/>
      <c r="BE16" s="20"/>
      <c r="BF16" s="20"/>
      <c r="BG16" s="20"/>
      <c r="BH16" s="20"/>
      <c r="BI16" s="20"/>
      <c r="BJ16" s="20"/>
      <c r="BK16" s="20"/>
      <c r="BL16" s="20"/>
      <c r="BM16" s="20"/>
      <c r="BN16" s="20"/>
    </row>
    <row r="17" spans="1:66" ht="12.75">
      <c r="A17" s="165" t="s">
        <v>150</v>
      </c>
      <c r="B17" s="73"/>
      <c r="C17" s="52">
        <v>1</v>
      </c>
      <c r="D17" s="52" t="s">
        <v>61</v>
      </c>
      <c r="E17" s="52">
        <v>30</v>
      </c>
      <c r="H17" s="122"/>
      <c r="I17" s="20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57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64"/>
      <c r="BE17" s="20"/>
      <c r="BF17" s="20"/>
      <c r="BG17" s="20"/>
      <c r="BH17" s="20"/>
      <c r="BI17" s="20"/>
      <c r="BJ17" s="20"/>
      <c r="BK17" s="20"/>
      <c r="BL17" s="20"/>
      <c r="BM17" s="20"/>
      <c r="BN17" s="20"/>
    </row>
    <row r="18" spans="1:56" s="20" customFormat="1" ht="12.75" customHeight="1">
      <c r="A18" s="166"/>
      <c r="B18" s="73"/>
      <c r="C18" s="52">
        <v>2</v>
      </c>
      <c r="D18" s="80" t="s">
        <v>61</v>
      </c>
      <c r="E18" s="80">
        <v>10</v>
      </c>
      <c r="G18" s="62"/>
      <c r="H18" s="122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BD18" s="64"/>
    </row>
    <row r="19" spans="1:56" s="20" customFormat="1" ht="12.75" customHeight="1">
      <c r="A19" s="166"/>
      <c r="B19" s="73"/>
      <c r="C19" s="52">
        <v>3</v>
      </c>
      <c r="D19" s="52" t="s">
        <v>61</v>
      </c>
      <c r="E19" s="52">
        <v>40</v>
      </c>
      <c r="G19" s="62"/>
      <c r="H19" s="122"/>
      <c r="O19" s="47"/>
      <c r="P19" s="47"/>
      <c r="Q19" s="47"/>
      <c r="R19" s="47"/>
      <c r="U19" s="47"/>
      <c r="V19" s="47"/>
      <c r="W19" s="47"/>
      <c r="X19" s="47"/>
      <c r="Y19" s="47"/>
      <c r="Z19" s="47"/>
      <c r="AA19" s="47"/>
      <c r="AB19" s="47"/>
      <c r="AC19" s="47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</row>
    <row r="20" spans="1:56" s="20" customFormat="1" ht="12.75" customHeight="1">
      <c r="A20" s="166"/>
      <c r="B20" s="73"/>
      <c r="C20" s="52">
        <v>4</v>
      </c>
      <c r="D20" s="52" t="s">
        <v>61</v>
      </c>
      <c r="E20" s="52">
        <v>40</v>
      </c>
      <c r="G20" s="62"/>
      <c r="H20" s="122"/>
      <c r="U20" s="47"/>
      <c r="V20" s="47"/>
      <c r="W20" s="47"/>
      <c r="X20" s="47"/>
      <c r="Y20" s="47"/>
      <c r="Z20" s="47"/>
      <c r="AA20" s="47"/>
      <c r="AB20" s="47"/>
      <c r="AC20" s="47"/>
      <c r="AO20" s="57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</row>
    <row r="21" spans="1:56" s="20" customFormat="1" ht="12.75" customHeight="1">
      <c r="A21" s="166"/>
      <c r="B21" s="73"/>
      <c r="C21" s="52">
        <v>5</v>
      </c>
      <c r="D21" s="206" t="s">
        <v>99</v>
      </c>
      <c r="E21" s="206">
        <v>25</v>
      </c>
      <c r="G21" s="287" t="s">
        <v>248</v>
      </c>
      <c r="H21" s="122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</row>
    <row r="22" spans="1:66" ht="12.75">
      <c r="A22" s="166"/>
      <c r="B22" s="73"/>
      <c r="C22" s="52">
        <v>6</v>
      </c>
      <c r="D22" s="207"/>
      <c r="E22" s="207"/>
      <c r="G22" s="288"/>
      <c r="H22" s="122"/>
      <c r="I22" s="2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57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64"/>
      <c r="BE22" s="20"/>
      <c r="BF22" s="20"/>
      <c r="BG22" s="20"/>
      <c r="BH22" s="20"/>
      <c r="BI22" s="20"/>
      <c r="BJ22" s="20"/>
      <c r="BK22" s="20"/>
      <c r="BL22" s="20"/>
      <c r="BM22" s="20"/>
      <c r="BN22" s="20"/>
    </row>
    <row r="23" spans="1:66" ht="12.75" customHeight="1">
      <c r="A23" s="166"/>
      <c r="B23" s="73"/>
      <c r="C23" s="52">
        <v>7</v>
      </c>
      <c r="D23" s="52" t="s">
        <v>61</v>
      </c>
      <c r="E23" s="81">
        <v>25</v>
      </c>
      <c r="H23" s="122"/>
      <c r="I23" s="20"/>
      <c r="J23" s="20"/>
      <c r="K23" s="20"/>
      <c r="L23" s="20"/>
      <c r="M23" s="20"/>
      <c r="N23" s="47"/>
      <c r="O23" s="47"/>
      <c r="P23" s="47"/>
      <c r="Q23" s="47"/>
      <c r="R23" s="47"/>
      <c r="S23" s="20"/>
      <c r="T23" s="20"/>
      <c r="U23" s="20"/>
      <c r="V23" s="47"/>
      <c r="W23" s="47"/>
      <c r="X23" s="47"/>
      <c r="Y23" s="47"/>
      <c r="Z23" s="47"/>
      <c r="AA23" s="47"/>
      <c r="AB23" s="47"/>
      <c r="AC23" s="47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57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64"/>
      <c r="BE23" s="20"/>
      <c r="BF23" s="20"/>
      <c r="BG23" s="20"/>
      <c r="BH23" s="20"/>
      <c r="BI23" s="20"/>
      <c r="BJ23" s="20"/>
      <c r="BK23" s="20"/>
      <c r="BL23" s="20"/>
      <c r="BM23" s="20"/>
      <c r="BN23" s="20"/>
    </row>
    <row r="24" spans="1:66" ht="12.75">
      <c r="A24" s="167"/>
      <c r="B24" s="73"/>
      <c r="C24" s="52">
        <v>8</v>
      </c>
      <c r="D24" s="52" t="s">
        <v>61</v>
      </c>
      <c r="E24" s="81">
        <v>25</v>
      </c>
      <c r="H24" s="122"/>
      <c r="I24" s="20"/>
      <c r="J24" s="47"/>
      <c r="K24" s="47"/>
      <c r="L24" s="47"/>
      <c r="M24" s="47"/>
      <c r="N24" s="47"/>
      <c r="O24" s="47"/>
      <c r="P24" s="47"/>
      <c r="Q24" s="47"/>
      <c r="R24" s="47"/>
      <c r="S24" s="20"/>
      <c r="T24" s="20"/>
      <c r="U24" s="20"/>
      <c r="V24" s="20"/>
      <c r="W24" s="20"/>
      <c r="X24" s="20"/>
      <c r="Y24" s="20"/>
      <c r="Z24" s="47"/>
      <c r="AA24" s="47"/>
      <c r="AB24" s="47"/>
      <c r="AC24" s="47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57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64"/>
      <c r="BE24" s="20"/>
      <c r="BF24" s="20"/>
      <c r="BG24" s="20"/>
      <c r="BH24" s="20"/>
      <c r="BI24" s="20"/>
      <c r="BJ24" s="20"/>
      <c r="BK24" s="20"/>
      <c r="BL24" s="20"/>
      <c r="BM24" s="20"/>
      <c r="BN24" s="20"/>
    </row>
    <row r="25" spans="1:66" ht="12.75" customHeight="1">
      <c r="A25" s="201" t="s">
        <v>151</v>
      </c>
      <c r="B25" s="68"/>
      <c r="C25" s="82">
        <v>1</v>
      </c>
      <c r="D25" s="210" t="s">
        <v>61</v>
      </c>
      <c r="E25" s="69">
        <v>20</v>
      </c>
      <c r="H25" s="122"/>
      <c r="I25" s="20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57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64"/>
      <c r="BE25" s="20"/>
      <c r="BF25" s="20"/>
      <c r="BG25" s="20"/>
      <c r="BH25" s="20"/>
      <c r="BI25" s="20"/>
      <c r="BJ25" s="20"/>
      <c r="BK25" s="20"/>
      <c r="BL25" s="20"/>
      <c r="BM25" s="20"/>
      <c r="BN25" s="20"/>
    </row>
    <row r="26" spans="1:66" ht="12.75">
      <c r="A26" s="202"/>
      <c r="B26" s="68"/>
      <c r="C26" s="82">
        <v>2</v>
      </c>
      <c r="D26" s="211"/>
      <c r="E26" s="69">
        <v>20</v>
      </c>
      <c r="H26" s="122"/>
      <c r="I26" s="20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57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64"/>
      <c r="BE26" s="20"/>
      <c r="BF26" s="20"/>
      <c r="BG26" s="20"/>
      <c r="BH26" s="20"/>
      <c r="BI26" s="20"/>
      <c r="BJ26" s="20"/>
      <c r="BK26" s="20"/>
      <c r="BL26" s="20"/>
      <c r="BM26" s="20"/>
      <c r="BN26" s="20"/>
    </row>
    <row r="27" spans="1:66" ht="12.75" customHeight="1">
      <c r="A27" s="202"/>
      <c r="B27" s="68"/>
      <c r="C27" s="82">
        <v>3</v>
      </c>
      <c r="D27" s="82" t="s">
        <v>61</v>
      </c>
      <c r="E27" s="82">
        <v>25</v>
      </c>
      <c r="H27" s="122"/>
      <c r="I27" s="20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57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64"/>
      <c r="BE27" s="20"/>
      <c r="BF27" s="20"/>
      <c r="BG27" s="20"/>
      <c r="BH27" s="20"/>
      <c r="BI27" s="20"/>
      <c r="BJ27" s="20"/>
      <c r="BK27" s="20"/>
      <c r="BL27" s="20"/>
      <c r="BM27" s="20"/>
      <c r="BN27" s="20"/>
    </row>
    <row r="28" spans="1:40" ht="12.75">
      <c r="A28" s="202"/>
      <c r="B28" s="68"/>
      <c r="C28" s="82">
        <v>4</v>
      </c>
      <c r="D28" s="82" t="s">
        <v>61</v>
      </c>
      <c r="E28" s="82">
        <v>25</v>
      </c>
      <c r="G28" s="62"/>
      <c r="H28" s="152"/>
      <c r="I28" s="48"/>
      <c r="J28" s="20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63"/>
    </row>
    <row r="29" spans="1:7" ht="12.75" customHeight="1">
      <c r="A29" s="202"/>
      <c r="B29" s="68"/>
      <c r="C29" s="82">
        <v>5</v>
      </c>
      <c r="D29" s="69" t="s">
        <v>61</v>
      </c>
      <c r="E29" s="69">
        <v>25</v>
      </c>
      <c r="G29" s="62"/>
    </row>
    <row r="30" spans="1:7" ht="12.75">
      <c r="A30" s="202"/>
      <c r="B30" s="68"/>
      <c r="C30" s="69">
        <v>6</v>
      </c>
      <c r="D30" s="69" t="s">
        <v>61</v>
      </c>
      <c r="E30" s="69">
        <v>25</v>
      </c>
      <c r="G30" s="62"/>
    </row>
    <row r="31" spans="1:5" ht="12.75" customHeight="1">
      <c r="A31" s="202"/>
      <c r="B31" s="68"/>
      <c r="C31" s="69">
        <v>7</v>
      </c>
      <c r="D31" s="69" t="s">
        <v>61</v>
      </c>
      <c r="E31" s="69">
        <v>25</v>
      </c>
    </row>
    <row r="32" spans="1:40" ht="12.75">
      <c r="A32" s="203"/>
      <c r="B32" s="68"/>
      <c r="C32" s="69">
        <v>8</v>
      </c>
      <c r="D32" s="69" t="s">
        <v>61</v>
      </c>
      <c r="E32" s="69">
        <v>25</v>
      </c>
      <c r="G32" s="93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57"/>
    </row>
    <row r="33" spans="1:37" ht="12.75">
      <c r="A33" s="83" t="s">
        <v>153</v>
      </c>
      <c r="B33" s="84"/>
      <c r="C33" s="85"/>
      <c r="D33" s="86" t="s">
        <v>31</v>
      </c>
      <c r="E33" s="86">
        <v>20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</row>
    <row r="34" spans="1:40" ht="12.75">
      <c r="A34" s="83" t="s">
        <v>152</v>
      </c>
      <c r="B34" s="84"/>
      <c r="C34" s="85"/>
      <c r="D34" s="85" t="s">
        <v>31</v>
      </c>
      <c r="E34" s="86">
        <v>15</v>
      </c>
      <c r="H34" s="123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E34" s="175"/>
      <c r="AF34" s="175"/>
      <c r="AG34" s="175"/>
      <c r="AH34" s="39"/>
      <c r="AI34" s="39"/>
      <c r="AJ34" s="39"/>
      <c r="AK34" s="39"/>
      <c r="AL34" s="39"/>
      <c r="AM34" s="39"/>
      <c r="AN34" s="158"/>
    </row>
    <row r="35" spans="1:40" ht="21.75" customHeight="1">
      <c r="A35" s="197" t="s">
        <v>154</v>
      </c>
      <c r="B35" s="53"/>
      <c r="C35" s="54" t="s">
        <v>111</v>
      </c>
      <c r="D35" s="54" t="s">
        <v>61</v>
      </c>
      <c r="E35" s="54">
        <v>100</v>
      </c>
      <c r="G35" s="98"/>
      <c r="H35" s="122"/>
      <c r="I35" s="20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47"/>
      <c r="AH35" s="47"/>
      <c r="AI35" s="47"/>
      <c r="AJ35" s="47"/>
      <c r="AK35" s="20"/>
      <c r="AL35" s="20"/>
      <c r="AM35" s="20"/>
      <c r="AN35" s="63"/>
    </row>
    <row r="36" spans="1:40" ht="12.75">
      <c r="A36" s="198"/>
      <c r="B36" s="53"/>
      <c r="C36" s="54" t="s">
        <v>155</v>
      </c>
      <c r="D36" s="54" t="s">
        <v>61</v>
      </c>
      <c r="E36" s="54">
        <v>100</v>
      </c>
      <c r="G36" s="118"/>
      <c r="H36" s="122"/>
      <c r="I36" s="20"/>
      <c r="J36" s="20"/>
      <c r="K36" s="176"/>
      <c r="L36" s="176"/>
      <c r="M36" s="176"/>
      <c r="N36" s="176"/>
      <c r="O36" s="176"/>
      <c r="P36" s="176"/>
      <c r="Q36" s="176"/>
      <c r="R36" s="176"/>
      <c r="S36" s="176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63"/>
    </row>
    <row r="37" spans="1:41" ht="12.75">
      <c r="A37" s="198"/>
      <c r="B37" s="53"/>
      <c r="C37" s="54" t="s">
        <v>156</v>
      </c>
      <c r="D37" s="54" t="s">
        <v>61</v>
      </c>
      <c r="E37" s="54">
        <v>150</v>
      </c>
      <c r="H37" s="122"/>
      <c r="I37" s="20"/>
      <c r="J37" s="20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20"/>
      <c r="AF37" s="47"/>
      <c r="AG37" s="47"/>
      <c r="AH37" s="47"/>
      <c r="AI37" s="47"/>
      <c r="AJ37" s="47"/>
      <c r="AK37" s="47"/>
      <c r="AL37" s="20"/>
      <c r="AM37" s="20"/>
      <c r="AN37" s="62"/>
      <c r="AO37" s="43"/>
    </row>
    <row r="38" spans="1:41" ht="12.75">
      <c r="A38" s="198"/>
      <c r="B38" s="53"/>
      <c r="C38" s="54" t="s">
        <v>157</v>
      </c>
      <c r="D38" s="54" t="s">
        <v>61</v>
      </c>
      <c r="E38" s="54">
        <v>100</v>
      </c>
      <c r="H38" s="122"/>
      <c r="I38" s="20"/>
      <c r="J38" s="20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20"/>
      <c r="AF38" s="20"/>
      <c r="AG38" s="20"/>
      <c r="AH38" s="20"/>
      <c r="AI38" s="20"/>
      <c r="AJ38" s="20"/>
      <c r="AK38" s="20"/>
      <c r="AL38" s="20"/>
      <c r="AM38" s="20"/>
      <c r="AN38" s="63"/>
      <c r="AO38" s="159"/>
    </row>
    <row r="39" spans="1:40" ht="12.75">
      <c r="A39" s="198"/>
      <c r="B39" s="53"/>
      <c r="C39" s="54" t="s">
        <v>158</v>
      </c>
      <c r="D39" s="54" t="s">
        <v>61</v>
      </c>
      <c r="E39" s="54">
        <v>150</v>
      </c>
      <c r="H39" s="122"/>
      <c r="I39" s="20"/>
      <c r="J39" s="20"/>
      <c r="K39" s="20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20"/>
      <c r="AE39" s="20"/>
      <c r="AF39" s="47"/>
      <c r="AG39" s="47"/>
      <c r="AH39" s="47"/>
      <c r="AI39" s="47"/>
      <c r="AJ39" s="47"/>
      <c r="AK39" s="20"/>
      <c r="AL39" s="20"/>
      <c r="AM39" s="20"/>
      <c r="AN39" s="63"/>
    </row>
    <row r="40" spans="1:40" ht="12.75">
      <c r="A40" s="198"/>
      <c r="B40" s="53"/>
      <c r="C40" s="54" t="s">
        <v>159</v>
      </c>
      <c r="D40" s="54" t="s">
        <v>61</v>
      </c>
      <c r="E40" s="54">
        <v>50</v>
      </c>
      <c r="H40" s="122"/>
      <c r="I40" s="20"/>
      <c r="J40" s="20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63"/>
    </row>
    <row r="41" spans="1:40" ht="12.75">
      <c r="A41" s="198"/>
      <c r="B41" s="53"/>
      <c r="C41" s="54" t="s">
        <v>160</v>
      </c>
      <c r="D41" s="54" t="s">
        <v>61</v>
      </c>
      <c r="E41" s="54">
        <v>50</v>
      </c>
      <c r="H41" s="122"/>
      <c r="I41" s="20"/>
      <c r="J41" s="20"/>
      <c r="K41" s="20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63"/>
    </row>
    <row r="42" spans="1:40" ht="12.75">
      <c r="A42" s="199" t="s">
        <v>161</v>
      </c>
      <c r="B42" s="70"/>
      <c r="C42" s="79" t="s">
        <v>111</v>
      </c>
      <c r="D42" s="79" t="s">
        <v>61</v>
      </c>
      <c r="E42" s="79">
        <v>40</v>
      </c>
      <c r="H42" s="122"/>
      <c r="I42" s="20"/>
      <c r="J42" s="20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63"/>
    </row>
    <row r="43" spans="1:40" ht="12.75">
      <c r="A43" s="199"/>
      <c r="B43" s="70"/>
      <c r="C43" s="79" t="s">
        <v>155</v>
      </c>
      <c r="D43" s="79" t="s">
        <v>61</v>
      </c>
      <c r="E43" s="79">
        <v>40</v>
      </c>
      <c r="H43" s="122"/>
      <c r="I43" s="20"/>
      <c r="J43" s="20"/>
      <c r="K43" s="20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63"/>
    </row>
    <row r="44" spans="1:40" ht="12.75">
      <c r="A44" s="199"/>
      <c r="B44" s="70"/>
      <c r="C44" s="79" t="s">
        <v>156</v>
      </c>
      <c r="D44" s="212" t="s">
        <v>61</v>
      </c>
      <c r="E44" s="79">
        <v>25</v>
      </c>
      <c r="H44" s="122"/>
      <c r="I44" s="20"/>
      <c r="J44" s="20"/>
      <c r="K44" s="20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63"/>
    </row>
    <row r="45" spans="1:40" ht="12.75">
      <c r="A45" s="199"/>
      <c r="B45" s="70"/>
      <c r="C45" s="79" t="s">
        <v>157</v>
      </c>
      <c r="D45" s="213"/>
      <c r="E45" s="79">
        <v>25</v>
      </c>
      <c r="H45" s="122"/>
      <c r="I45" s="20"/>
      <c r="J45" s="20"/>
      <c r="K45" s="20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63"/>
    </row>
    <row r="46" spans="1:40" ht="12.75">
      <c r="A46" s="199"/>
      <c r="B46" s="70"/>
      <c r="C46" s="79" t="s">
        <v>158</v>
      </c>
      <c r="D46" s="79" t="s">
        <v>61</v>
      </c>
      <c r="E46" s="79">
        <v>40</v>
      </c>
      <c r="H46" s="122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63"/>
    </row>
    <row r="47" spans="1:40" ht="12.75" customHeight="1">
      <c r="A47" s="199"/>
      <c r="B47" s="70"/>
      <c r="C47" s="65" t="s">
        <v>159</v>
      </c>
      <c r="D47" s="65" t="s">
        <v>61</v>
      </c>
      <c r="E47" s="65">
        <v>40</v>
      </c>
      <c r="H47" s="122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63"/>
    </row>
    <row r="48" spans="1:5" ht="12.75">
      <c r="A48" s="199"/>
      <c r="B48" s="70"/>
      <c r="C48" s="65" t="s">
        <v>160</v>
      </c>
      <c r="D48" s="65" t="s">
        <v>61</v>
      </c>
      <c r="E48" s="65">
        <v>20</v>
      </c>
    </row>
    <row r="49" spans="1:7" ht="13.5" thickBot="1">
      <c r="A49" s="200"/>
      <c r="B49" s="70"/>
      <c r="C49" s="65" t="s">
        <v>162</v>
      </c>
      <c r="D49" s="65" t="s">
        <v>61</v>
      </c>
      <c r="E49" s="65">
        <v>20</v>
      </c>
      <c r="G49" s="93"/>
    </row>
    <row r="50" spans="1:55" ht="14.25" thickBot="1" thickTop="1">
      <c r="A50" s="89" t="s">
        <v>131</v>
      </c>
      <c r="B50" s="90"/>
      <c r="C50" s="91"/>
      <c r="D50" s="91"/>
      <c r="E50" s="91">
        <v>20</v>
      </c>
      <c r="G50" s="93" t="s">
        <v>39</v>
      </c>
      <c r="H50" s="181" t="s">
        <v>100</v>
      </c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3"/>
      <c r="AO50" s="96" t="s">
        <v>175</v>
      </c>
      <c r="BA50" s="5">
        <v>1</v>
      </c>
      <c r="BC50" s="67"/>
    </row>
    <row r="51" spans="1:56" ht="14.25" thickBot="1" thickTop="1">
      <c r="A51" s="5"/>
      <c r="C51" s="5"/>
      <c r="D51" s="5"/>
      <c r="E51" s="5"/>
      <c r="AO51" s="124" t="s">
        <v>117</v>
      </c>
      <c r="AP51" s="5">
        <f aca="true" t="shared" si="0" ref="AP51:BB51">SUM(AP4:AP50)</f>
        <v>0</v>
      </c>
      <c r="AQ51" s="5">
        <f t="shared" si="0"/>
        <v>0</v>
      </c>
      <c r="AR51" s="5">
        <f t="shared" si="0"/>
        <v>0</v>
      </c>
      <c r="AS51" s="5">
        <f t="shared" si="0"/>
        <v>0</v>
      </c>
      <c r="AT51" s="5">
        <f t="shared" si="0"/>
        <v>0</v>
      </c>
      <c r="AU51" s="5">
        <f t="shared" si="0"/>
        <v>0</v>
      </c>
      <c r="AV51" s="5">
        <f t="shared" si="0"/>
        <v>0</v>
      </c>
      <c r="AW51" s="5">
        <f t="shared" si="0"/>
        <v>0</v>
      </c>
      <c r="AX51" s="5">
        <f t="shared" si="0"/>
        <v>0</v>
      </c>
      <c r="AY51" s="5">
        <f t="shared" si="0"/>
        <v>0</v>
      </c>
      <c r="AZ51" s="5">
        <f t="shared" si="0"/>
        <v>0</v>
      </c>
      <c r="BA51" s="5">
        <f t="shared" si="0"/>
        <v>1</v>
      </c>
      <c r="BB51" s="5">
        <f t="shared" si="0"/>
        <v>0</v>
      </c>
      <c r="BD51" s="42">
        <f>SUM(BD4:BD50)</f>
        <v>0</v>
      </c>
    </row>
    <row r="52" spans="1:40" ht="13.5" thickTop="1">
      <c r="A52" s="191" t="s">
        <v>163</v>
      </c>
      <c r="B52" s="192"/>
      <c r="C52" s="192"/>
      <c r="D52" s="192"/>
      <c r="E52" s="192"/>
      <c r="F52" s="192"/>
      <c r="G52" s="193"/>
      <c r="H52" s="312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3"/>
      <c r="AH52" s="313"/>
      <c r="AI52" s="313"/>
      <c r="AJ52" s="313"/>
      <c r="AK52" s="313"/>
      <c r="AL52" s="313"/>
      <c r="AM52" s="313"/>
      <c r="AN52" s="314"/>
    </row>
    <row r="53" spans="1:40" ht="13.5" thickBot="1">
      <c r="A53" s="191" t="s">
        <v>176</v>
      </c>
      <c r="B53" s="192"/>
      <c r="C53" s="192"/>
      <c r="D53" s="192"/>
      <c r="E53" s="192"/>
      <c r="F53" s="192"/>
      <c r="G53" s="193"/>
      <c r="H53" s="315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316"/>
      <c r="AJ53" s="316"/>
      <c r="AK53" s="316"/>
      <c r="AL53" s="316"/>
      <c r="AM53" s="316"/>
      <c r="AN53" s="317"/>
    </row>
    <row r="54" spans="1:40" ht="13.5" thickTop="1">
      <c r="A54" s="191" t="s">
        <v>164</v>
      </c>
      <c r="B54" s="192"/>
      <c r="C54" s="192"/>
      <c r="D54" s="192"/>
      <c r="E54" s="192"/>
      <c r="F54" s="192"/>
      <c r="G54" s="193"/>
      <c r="H54" s="312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G54" s="313"/>
      <c r="AH54" s="313"/>
      <c r="AI54" s="313"/>
      <c r="AJ54" s="313"/>
      <c r="AK54" s="313"/>
      <c r="AL54" s="313"/>
      <c r="AM54" s="313"/>
      <c r="AN54" s="314"/>
    </row>
    <row r="55" spans="1:40" ht="12.75">
      <c r="A55" s="191" t="s">
        <v>253</v>
      </c>
      <c r="B55" s="192"/>
      <c r="C55" s="192"/>
      <c r="D55" s="192"/>
      <c r="E55" s="192"/>
      <c r="F55" s="192"/>
      <c r="G55" s="192"/>
      <c r="H55" s="310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311"/>
    </row>
    <row r="56" spans="1:40" ht="12.75">
      <c r="A56" s="191" t="s">
        <v>178</v>
      </c>
      <c r="B56" s="192"/>
      <c r="C56" s="192"/>
      <c r="D56" s="192"/>
      <c r="E56" s="192"/>
      <c r="F56" s="192"/>
      <c r="G56" s="193"/>
      <c r="H56" s="310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311"/>
    </row>
    <row r="57" spans="1:40" ht="12.75">
      <c r="A57" s="191" t="s">
        <v>179</v>
      </c>
      <c r="B57" s="192"/>
      <c r="C57" s="192"/>
      <c r="D57" s="192"/>
      <c r="E57" s="192"/>
      <c r="F57" s="192"/>
      <c r="G57" s="193"/>
      <c r="H57" s="214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6"/>
    </row>
  </sheetData>
  <mergeCells count="39">
    <mergeCell ref="H56:AN56"/>
    <mergeCell ref="H55:AN55"/>
    <mergeCell ref="H54:AN54"/>
    <mergeCell ref="H53:AN53"/>
    <mergeCell ref="AU2:AW2"/>
    <mergeCell ref="H57:AN57"/>
    <mergeCell ref="W1:AD1"/>
    <mergeCell ref="C2:D2"/>
    <mergeCell ref="A56:G56"/>
    <mergeCell ref="A57:G57"/>
    <mergeCell ref="A35:A41"/>
    <mergeCell ref="A42:A49"/>
    <mergeCell ref="A25:A32"/>
    <mergeCell ref="A52:G52"/>
    <mergeCell ref="BD2:BD3"/>
    <mergeCell ref="AX2:AX3"/>
    <mergeCell ref="AY2:AY3"/>
    <mergeCell ref="BB2:BB3"/>
    <mergeCell ref="BC2:BC3"/>
    <mergeCell ref="AZ2:AZ3"/>
    <mergeCell ref="BA2:BA3"/>
    <mergeCell ref="E15:E16"/>
    <mergeCell ref="D13:D14"/>
    <mergeCell ref="AR2:AT2"/>
    <mergeCell ref="H50:AN50"/>
    <mergeCell ref="A13:A16"/>
    <mergeCell ref="A17:A24"/>
    <mergeCell ref="A4:A12"/>
    <mergeCell ref="D15:D16"/>
    <mergeCell ref="B7:B8"/>
    <mergeCell ref="H52:AN52"/>
    <mergeCell ref="A54:G54"/>
    <mergeCell ref="A55:G55"/>
    <mergeCell ref="E21:E22"/>
    <mergeCell ref="D21:D22"/>
    <mergeCell ref="G21:G22"/>
    <mergeCell ref="D25:D26"/>
    <mergeCell ref="D44:D45"/>
    <mergeCell ref="A53:G53"/>
  </mergeCells>
  <printOptions/>
  <pageMargins left="0.25" right="0.25" top="0.75" bottom="0.25" header="0.5" footer="0.5"/>
  <pageSetup horizontalDpi="300" verticalDpi="300" orientation="landscape" scale="78" r:id="rId1"/>
  <headerFooter alignWithMargins="0">
    <oddHeader>&amp;LIEEE 802 March Plenary&amp;C&amp;A</oddHeader>
    <oddFooter>&amp;L&amp;F&amp;CPage &amp;P</oddFooter>
  </headerFooter>
  <rowBreaks count="1" manualBreakCount="1">
    <brk id="50" max="55" man="1"/>
  </rowBreaks>
  <colBreaks count="1" manualBreakCount="1">
    <brk id="40" max="5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N57"/>
  <sheetViews>
    <sheetView view="pageBreakPreview" zoomScale="75" zoomScaleSheetLayoutView="75" workbookViewId="0" topLeftCell="A1">
      <pane xSplit="20" ySplit="13" topLeftCell="U29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BG47" sqref="BG47"/>
    </sheetView>
  </sheetViews>
  <sheetFormatPr defaultColWidth="9.140625" defaultRowHeight="12.75"/>
  <cols>
    <col min="1" max="1" width="11.28125" style="27" customWidth="1"/>
    <col min="2" max="2" width="5.8515625" style="5" customWidth="1"/>
    <col min="3" max="3" width="3.7109375" style="39" customWidth="1"/>
    <col min="4" max="4" width="5.57421875" style="23" customWidth="1"/>
    <col min="5" max="5" width="4.8515625" style="27" customWidth="1"/>
    <col min="6" max="6" width="5.7109375" style="5" customWidth="1"/>
    <col min="7" max="7" width="9.140625" style="23" customWidth="1"/>
    <col min="8" max="8" width="4.00390625" style="27" customWidth="1"/>
    <col min="9" max="16" width="4.00390625" style="5" customWidth="1"/>
    <col min="17" max="39" width="3.00390625" style="5" customWidth="1"/>
    <col min="40" max="40" width="3.00390625" style="28" customWidth="1"/>
    <col min="41" max="41" width="18.57421875" style="124" customWidth="1"/>
    <col min="42" max="43" width="7.00390625" style="5" customWidth="1"/>
    <col min="44" max="45" width="5.28125" style="5" customWidth="1"/>
    <col min="46" max="49" width="7.00390625" style="5" customWidth="1"/>
    <col min="50" max="50" width="6.28125" style="5" customWidth="1"/>
    <col min="51" max="51" width="5.8515625" style="5" customWidth="1"/>
    <col min="52" max="54" width="7.00390625" style="5" customWidth="1"/>
    <col min="55" max="55" width="8.28125" style="5" customWidth="1"/>
    <col min="56" max="56" width="7.00390625" style="42" customWidth="1"/>
    <col min="57" max="16384" width="9.140625" style="5" customWidth="1"/>
  </cols>
  <sheetData>
    <row r="1" spans="1:56" s="6" customFormat="1" ht="12.75" customHeight="1" thickBot="1">
      <c r="A1" s="25" t="s">
        <v>80</v>
      </c>
      <c r="B1" s="26" t="s">
        <v>147</v>
      </c>
      <c r="C1" s="37"/>
      <c r="D1" s="29"/>
      <c r="E1" s="32"/>
      <c r="F1" s="33"/>
      <c r="G1" s="115"/>
      <c r="H1" s="119"/>
      <c r="I1" s="11"/>
      <c r="J1" s="11"/>
      <c r="K1" s="11"/>
      <c r="L1" s="11"/>
      <c r="M1" s="11"/>
      <c r="N1" s="11"/>
      <c r="O1" s="11"/>
      <c r="P1" s="11"/>
      <c r="Q1" s="11"/>
      <c r="R1" s="10"/>
      <c r="S1" s="10"/>
      <c r="T1" s="11"/>
      <c r="U1" s="11"/>
      <c r="V1" s="11"/>
      <c r="W1" s="178"/>
      <c r="X1" s="178"/>
      <c r="Y1" s="178"/>
      <c r="Z1" s="178"/>
      <c r="AA1" s="178"/>
      <c r="AB1" s="178"/>
      <c r="AC1" s="178"/>
      <c r="AD1" s="178"/>
      <c r="AE1" s="11"/>
      <c r="AF1" s="11"/>
      <c r="AG1" s="11"/>
      <c r="AH1" s="11"/>
      <c r="AI1" s="11"/>
      <c r="AJ1" s="11"/>
      <c r="AK1" s="11"/>
      <c r="AL1" s="11"/>
      <c r="AM1" s="11"/>
      <c r="AN1" s="156"/>
      <c r="AO1" s="153"/>
      <c r="AP1" s="12" t="s">
        <v>81</v>
      </c>
      <c r="AQ1" s="145"/>
      <c r="AR1" s="13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4"/>
    </row>
    <row r="2" spans="1:57" s="108" customFormat="1" ht="29.25">
      <c r="A2" s="99" t="s">
        <v>82</v>
      </c>
      <c r="B2" s="100"/>
      <c r="C2" s="179" t="s">
        <v>83</v>
      </c>
      <c r="D2" s="180"/>
      <c r="E2" s="99" t="s">
        <v>84</v>
      </c>
      <c r="F2" s="102" t="s">
        <v>85</v>
      </c>
      <c r="G2" s="116" t="s">
        <v>86</v>
      </c>
      <c r="H2" s="120">
        <v>0.2916666666666667</v>
      </c>
      <c r="I2" s="104">
        <v>0.3125</v>
      </c>
      <c r="J2" s="104">
        <v>0.3333333333333333</v>
      </c>
      <c r="K2" s="104">
        <v>0.3541666666666667</v>
      </c>
      <c r="L2" s="104">
        <v>0.375</v>
      </c>
      <c r="M2" s="104">
        <v>0.3958333333333333</v>
      </c>
      <c r="N2" s="104">
        <v>0.4166666666666667</v>
      </c>
      <c r="O2" s="104">
        <v>0.4375</v>
      </c>
      <c r="P2" s="104">
        <v>0.4583333333333333</v>
      </c>
      <c r="Q2" s="104">
        <v>0.4791666666666667</v>
      </c>
      <c r="R2" s="104">
        <v>0.5</v>
      </c>
      <c r="S2" s="104">
        <v>0.5208333333333334</v>
      </c>
      <c r="T2" s="104">
        <v>0.5416666666666666</v>
      </c>
      <c r="U2" s="104">
        <v>0.5625</v>
      </c>
      <c r="V2" s="104">
        <v>0.5833333333333334</v>
      </c>
      <c r="W2" s="104">
        <v>0.6041666666666666</v>
      </c>
      <c r="X2" s="104">
        <v>0.625</v>
      </c>
      <c r="Y2" s="104">
        <v>0.645833333333334</v>
      </c>
      <c r="Z2" s="104">
        <v>0.666666666666667</v>
      </c>
      <c r="AA2" s="104">
        <v>0.6875</v>
      </c>
      <c r="AB2" s="104">
        <v>0.708333333333334</v>
      </c>
      <c r="AC2" s="104">
        <v>0.729166666666667</v>
      </c>
      <c r="AD2" s="104">
        <v>0.75</v>
      </c>
      <c r="AE2" s="104">
        <v>0.770833333333334</v>
      </c>
      <c r="AF2" s="104">
        <v>0.791666666666667</v>
      </c>
      <c r="AG2" s="104">
        <v>0.812500000000001</v>
      </c>
      <c r="AH2" s="104">
        <v>0.833333333333334</v>
      </c>
      <c r="AI2" s="104">
        <v>0.854166666666667</v>
      </c>
      <c r="AJ2" s="104">
        <v>0.875000000000001</v>
      </c>
      <c r="AK2" s="104">
        <v>0.895833333333334</v>
      </c>
      <c r="AL2" s="104">
        <v>0.916666666666667</v>
      </c>
      <c r="AM2" s="104">
        <v>0.937500000000001</v>
      </c>
      <c r="AN2" s="105">
        <v>0.958333333333334</v>
      </c>
      <c r="AO2" s="109" t="s">
        <v>86</v>
      </c>
      <c r="AP2" s="106" t="s">
        <v>98</v>
      </c>
      <c r="AQ2" s="144" t="s">
        <v>87</v>
      </c>
      <c r="AR2" s="179" t="s">
        <v>88</v>
      </c>
      <c r="AS2" s="179"/>
      <c r="AT2" s="179"/>
      <c r="AU2" s="179" t="s">
        <v>89</v>
      </c>
      <c r="AV2" s="179"/>
      <c r="AW2" s="179"/>
      <c r="AX2" s="186" t="s">
        <v>90</v>
      </c>
      <c r="AY2" s="186" t="s">
        <v>91</v>
      </c>
      <c r="AZ2" s="186" t="s">
        <v>58</v>
      </c>
      <c r="BA2" s="188" t="s">
        <v>116</v>
      </c>
      <c r="BB2" s="186" t="s">
        <v>44</v>
      </c>
      <c r="BC2" s="188" t="s">
        <v>249</v>
      </c>
      <c r="BD2" s="184" t="s">
        <v>92</v>
      </c>
      <c r="BE2" s="107"/>
    </row>
    <row r="3" spans="1:57" s="8" customFormat="1" ht="13.5" thickBot="1">
      <c r="A3" s="16"/>
      <c r="B3" s="7"/>
      <c r="C3" s="38"/>
      <c r="D3" s="30"/>
      <c r="E3" s="16"/>
      <c r="F3" s="7"/>
      <c r="G3" s="117"/>
      <c r="H3" s="161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54"/>
      <c r="AP3" s="17"/>
      <c r="AR3" s="8" t="s">
        <v>93</v>
      </c>
      <c r="AS3" s="8" t="s">
        <v>94</v>
      </c>
      <c r="AT3" s="8" t="s">
        <v>95</v>
      </c>
      <c r="AU3" s="8" t="s">
        <v>96</v>
      </c>
      <c r="AV3" s="8" t="s">
        <v>97</v>
      </c>
      <c r="AW3" s="8" t="s">
        <v>98</v>
      </c>
      <c r="AX3" s="187"/>
      <c r="AY3" s="187"/>
      <c r="AZ3" s="187"/>
      <c r="BA3" s="189"/>
      <c r="BB3" s="187"/>
      <c r="BC3" s="189"/>
      <c r="BD3" s="185"/>
      <c r="BE3" s="17"/>
    </row>
    <row r="4" spans="1:56" s="15" customFormat="1" ht="12.75" customHeight="1">
      <c r="A4" s="194" t="s">
        <v>148</v>
      </c>
      <c r="B4" s="112"/>
      <c r="C4" s="78" t="s">
        <v>77</v>
      </c>
      <c r="D4" s="78" t="s">
        <v>61</v>
      </c>
      <c r="E4" s="78">
        <v>70</v>
      </c>
      <c r="G4" s="110"/>
      <c r="H4" s="121"/>
      <c r="I4" s="46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149"/>
      <c r="AO4" s="155"/>
      <c r="BD4" s="41"/>
    </row>
    <row r="5" spans="1:56" ht="12.75">
      <c r="A5" s="195"/>
      <c r="B5" s="55"/>
      <c r="C5" s="56" t="s">
        <v>78</v>
      </c>
      <c r="D5" s="56" t="s">
        <v>61</v>
      </c>
      <c r="E5" s="56">
        <v>150</v>
      </c>
      <c r="H5" s="122"/>
      <c r="I5" s="20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20"/>
      <c r="AE5" s="47"/>
      <c r="AF5" s="47"/>
      <c r="AG5" s="47"/>
      <c r="AH5" s="47"/>
      <c r="AI5" s="20"/>
      <c r="AJ5" s="20"/>
      <c r="AK5" s="20"/>
      <c r="AL5" s="20"/>
      <c r="AM5" s="20"/>
      <c r="AN5" s="63"/>
      <c r="BD5" s="41"/>
    </row>
    <row r="6" spans="1:56" ht="12.75">
      <c r="A6" s="195"/>
      <c r="B6" s="55"/>
      <c r="C6" s="56" t="s">
        <v>101</v>
      </c>
      <c r="D6" s="56" t="s">
        <v>61</v>
      </c>
      <c r="E6" s="56">
        <v>70</v>
      </c>
      <c r="H6" s="122"/>
      <c r="I6" s="20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63"/>
      <c r="BD6" s="41"/>
    </row>
    <row r="7" spans="1:56" ht="12.75" customHeight="1">
      <c r="A7" s="195"/>
      <c r="B7" s="190">
        <v>900</v>
      </c>
      <c r="C7" s="56" t="s">
        <v>102</v>
      </c>
      <c r="D7" s="56" t="s">
        <v>61</v>
      </c>
      <c r="E7" s="56">
        <v>500</v>
      </c>
      <c r="H7" s="122"/>
      <c r="I7" s="20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20"/>
      <c r="AE7" s="47"/>
      <c r="AF7" s="47"/>
      <c r="AG7" s="47"/>
      <c r="AH7" s="47"/>
      <c r="AI7" s="47"/>
      <c r="AJ7" s="47"/>
      <c r="AK7" s="47"/>
      <c r="AL7" s="20"/>
      <c r="AM7" s="20"/>
      <c r="AN7" s="63"/>
      <c r="AO7" s="43"/>
      <c r="BD7" s="41"/>
    </row>
    <row r="8" spans="1:56" ht="12.75" customHeight="1">
      <c r="A8" s="195"/>
      <c r="B8" s="190"/>
      <c r="C8" s="56" t="s">
        <v>110</v>
      </c>
      <c r="D8" s="56" t="s">
        <v>61</v>
      </c>
      <c r="E8" s="56">
        <v>400</v>
      </c>
      <c r="H8" s="122"/>
      <c r="I8" s="20"/>
      <c r="J8" s="47"/>
      <c r="K8" s="47"/>
      <c r="L8" s="47"/>
      <c r="M8" s="47"/>
      <c r="N8" s="47"/>
      <c r="O8" s="47"/>
      <c r="P8" s="47"/>
      <c r="Q8" s="47"/>
      <c r="R8" s="47"/>
      <c r="S8" s="20"/>
      <c r="T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63"/>
      <c r="AO8" s="43"/>
      <c r="BD8" s="41"/>
    </row>
    <row r="9" spans="1:56" ht="12.75" customHeight="1">
      <c r="A9" s="195"/>
      <c r="B9" s="55"/>
      <c r="C9" s="56" t="s">
        <v>103</v>
      </c>
      <c r="D9" s="56" t="s">
        <v>61</v>
      </c>
      <c r="E9" s="56">
        <v>80</v>
      </c>
      <c r="H9" s="122"/>
      <c r="I9" s="2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20"/>
      <c r="AL9" s="20"/>
      <c r="AM9" s="20"/>
      <c r="AN9" s="63"/>
      <c r="BD9" s="41"/>
    </row>
    <row r="10" spans="1:56" ht="12.75">
      <c r="A10" s="195"/>
      <c r="B10" s="55"/>
      <c r="C10" s="56" t="s">
        <v>104</v>
      </c>
      <c r="D10" s="56" t="s">
        <v>61</v>
      </c>
      <c r="E10" s="56">
        <v>40</v>
      </c>
      <c r="H10" s="122"/>
      <c r="I10" s="20"/>
      <c r="J10" s="47"/>
      <c r="K10" s="47"/>
      <c r="L10" s="47"/>
      <c r="M10" s="47"/>
      <c r="N10" s="47"/>
      <c r="O10" s="47"/>
      <c r="P10" s="47"/>
      <c r="Q10" s="47"/>
      <c r="R10" s="47"/>
      <c r="S10" s="20"/>
      <c r="T10" s="20"/>
      <c r="U10" s="20"/>
      <c r="V10" s="20"/>
      <c r="W10" s="20"/>
      <c r="X10" s="20"/>
      <c r="Y10" s="20"/>
      <c r="Z10" s="47"/>
      <c r="AA10" s="47"/>
      <c r="AB10" s="47"/>
      <c r="AC10" s="47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63"/>
      <c r="BD10" s="41"/>
    </row>
    <row r="11" spans="1:56" ht="12.75">
      <c r="A11" s="195"/>
      <c r="B11" s="55"/>
      <c r="C11" s="56" t="s">
        <v>105</v>
      </c>
      <c r="D11" s="56" t="s">
        <v>61</v>
      </c>
      <c r="E11" s="56">
        <v>50</v>
      </c>
      <c r="H11" s="122"/>
      <c r="I11" s="20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63"/>
      <c r="BD11" s="41"/>
    </row>
    <row r="12" spans="1:56" ht="12.75">
      <c r="A12" s="196"/>
      <c r="B12" s="55"/>
      <c r="C12" s="56" t="s">
        <v>111</v>
      </c>
      <c r="D12" s="56" t="s">
        <v>61</v>
      </c>
      <c r="E12" s="56">
        <v>60</v>
      </c>
      <c r="H12" s="122"/>
      <c r="I12" s="20"/>
      <c r="J12" s="47"/>
      <c r="K12" s="47"/>
      <c r="L12" s="47"/>
      <c r="M12" s="47"/>
      <c r="N12" s="47"/>
      <c r="O12" s="47"/>
      <c r="P12" s="20"/>
      <c r="Q12" s="20"/>
      <c r="R12" s="20"/>
      <c r="S12" s="20"/>
      <c r="T12" s="20"/>
      <c r="U12" s="47"/>
      <c r="V12" s="47"/>
      <c r="W12" s="47"/>
      <c r="X12" s="47"/>
      <c r="Y12" s="47"/>
      <c r="Z12" s="47"/>
      <c r="AA12" s="47"/>
      <c r="AB12" s="47"/>
      <c r="AC12" s="47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63"/>
      <c r="BD12" s="41"/>
    </row>
    <row r="13" spans="1:56" ht="12.75">
      <c r="A13" s="173" t="s">
        <v>149</v>
      </c>
      <c r="B13" s="87"/>
      <c r="C13" s="88">
        <v>1</v>
      </c>
      <c r="D13" s="204"/>
      <c r="E13" s="88"/>
      <c r="G13" s="93" t="s">
        <v>39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96"/>
      <c r="BA13" s="5" t="s">
        <v>180</v>
      </c>
      <c r="BC13" s="67"/>
      <c r="BD13" s="41"/>
    </row>
    <row r="14" spans="1:41" ht="12.75">
      <c r="A14" s="171"/>
      <c r="B14" s="87"/>
      <c r="C14" s="88">
        <v>2</v>
      </c>
      <c r="D14" s="205"/>
      <c r="E14" s="88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96"/>
    </row>
    <row r="15" spans="1:66" ht="12.75">
      <c r="A15" s="171"/>
      <c r="B15" s="87"/>
      <c r="C15" s="88">
        <v>3</v>
      </c>
      <c r="D15" s="204" t="s">
        <v>31</v>
      </c>
      <c r="E15" s="204">
        <v>25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177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64"/>
      <c r="BE15" s="20"/>
      <c r="BF15" s="20"/>
      <c r="BG15" s="20"/>
      <c r="BH15" s="20"/>
      <c r="BI15" s="20"/>
      <c r="BJ15" s="20"/>
      <c r="BK15" s="20"/>
      <c r="BL15" s="20"/>
      <c r="BM15" s="20"/>
      <c r="BN15" s="20"/>
    </row>
    <row r="16" spans="1:66" ht="12.75">
      <c r="A16" s="172"/>
      <c r="B16" s="87"/>
      <c r="C16" s="88">
        <v>4</v>
      </c>
      <c r="D16" s="205"/>
      <c r="E16" s="205"/>
      <c r="G16" s="93"/>
      <c r="H16" s="122"/>
      <c r="I16" s="20"/>
      <c r="J16" s="47"/>
      <c r="K16" s="47"/>
      <c r="L16" s="47"/>
      <c r="M16" s="47"/>
      <c r="N16" s="47"/>
      <c r="O16" s="47"/>
      <c r="P16" s="47"/>
      <c r="Q16" s="47"/>
      <c r="R16" s="47"/>
      <c r="S16" s="20"/>
      <c r="T16" s="20"/>
      <c r="U16" s="47"/>
      <c r="V16" s="47"/>
      <c r="W16" s="47"/>
      <c r="X16" s="47"/>
      <c r="Y16" s="47"/>
      <c r="Z16" s="47"/>
      <c r="AA16" s="47"/>
      <c r="AB16" s="47"/>
      <c r="AC16" s="47"/>
      <c r="AD16" s="20"/>
      <c r="AE16" s="20"/>
      <c r="AF16" s="20"/>
      <c r="AG16" s="47"/>
      <c r="AH16" s="47"/>
      <c r="AI16" s="47"/>
      <c r="AJ16" s="47"/>
      <c r="AK16" s="20"/>
      <c r="AL16" s="20"/>
      <c r="AM16" s="20"/>
      <c r="AN16" s="20"/>
      <c r="AO16" s="57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64"/>
      <c r="BE16" s="20"/>
      <c r="BF16" s="20"/>
      <c r="BG16" s="20"/>
      <c r="BH16" s="20"/>
      <c r="BI16" s="20"/>
      <c r="BJ16" s="20"/>
      <c r="BK16" s="20"/>
      <c r="BL16" s="20"/>
      <c r="BM16" s="20"/>
      <c r="BN16" s="20"/>
    </row>
    <row r="17" spans="1:66" ht="12.75">
      <c r="A17" s="165" t="s">
        <v>150</v>
      </c>
      <c r="B17" s="73"/>
      <c r="C17" s="52">
        <v>1</v>
      </c>
      <c r="D17" s="52" t="s">
        <v>61</v>
      </c>
      <c r="E17" s="52">
        <v>30</v>
      </c>
      <c r="H17" s="122"/>
      <c r="I17" s="20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57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64"/>
      <c r="BE17" s="20"/>
      <c r="BF17" s="20"/>
      <c r="BG17" s="20"/>
      <c r="BH17" s="20"/>
      <c r="BI17" s="20"/>
      <c r="BJ17" s="20"/>
      <c r="BK17" s="20"/>
      <c r="BL17" s="20"/>
      <c r="BM17" s="20"/>
      <c r="BN17" s="20"/>
    </row>
    <row r="18" spans="1:56" s="20" customFormat="1" ht="12.75" customHeight="1">
      <c r="A18" s="166"/>
      <c r="B18" s="73"/>
      <c r="C18" s="52">
        <v>2</v>
      </c>
      <c r="D18" s="80" t="s">
        <v>61</v>
      </c>
      <c r="E18" s="80">
        <v>10</v>
      </c>
      <c r="G18" s="62"/>
      <c r="H18" s="122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BD18" s="64"/>
    </row>
    <row r="19" spans="1:56" s="20" customFormat="1" ht="12.75" customHeight="1">
      <c r="A19" s="166"/>
      <c r="B19" s="73"/>
      <c r="C19" s="52">
        <v>3</v>
      </c>
      <c r="D19" s="52" t="s">
        <v>61</v>
      </c>
      <c r="E19" s="52">
        <v>40</v>
      </c>
      <c r="G19" s="62"/>
      <c r="H19" s="122"/>
      <c r="O19" s="47"/>
      <c r="P19" s="47"/>
      <c r="Q19" s="47"/>
      <c r="R19" s="47"/>
      <c r="U19" s="47"/>
      <c r="V19" s="47"/>
      <c r="W19" s="47"/>
      <c r="X19" s="47"/>
      <c r="Y19" s="47"/>
      <c r="Z19" s="47"/>
      <c r="AA19" s="47"/>
      <c r="AB19" s="47"/>
      <c r="AC19" s="47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</row>
    <row r="20" spans="1:56" s="20" customFormat="1" ht="12.75" customHeight="1">
      <c r="A20" s="166"/>
      <c r="B20" s="73"/>
      <c r="C20" s="52">
        <v>4</v>
      </c>
      <c r="D20" s="52" t="s">
        <v>61</v>
      </c>
      <c r="E20" s="52">
        <v>40</v>
      </c>
      <c r="G20" s="62"/>
      <c r="H20" s="122"/>
      <c r="U20" s="47"/>
      <c r="V20" s="47"/>
      <c r="W20" s="47"/>
      <c r="X20" s="47"/>
      <c r="Y20" s="47"/>
      <c r="Z20" s="47"/>
      <c r="AA20" s="47"/>
      <c r="AB20" s="47"/>
      <c r="AC20" s="47"/>
      <c r="AO20" s="57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</row>
    <row r="21" spans="1:56" s="20" customFormat="1" ht="12.75" customHeight="1">
      <c r="A21" s="166"/>
      <c r="B21" s="73"/>
      <c r="C21" s="52">
        <v>5</v>
      </c>
      <c r="D21" s="206" t="s">
        <v>99</v>
      </c>
      <c r="E21" s="206">
        <v>25</v>
      </c>
      <c r="G21" s="287" t="s">
        <v>248</v>
      </c>
      <c r="H21" s="122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</row>
    <row r="22" spans="1:66" ht="12.75">
      <c r="A22" s="166"/>
      <c r="B22" s="73"/>
      <c r="C22" s="52">
        <v>6</v>
      </c>
      <c r="D22" s="207"/>
      <c r="E22" s="207"/>
      <c r="G22" s="288"/>
      <c r="H22" s="122"/>
      <c r="I22" s="2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57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64"/>
      <c r="BE22" s="20"/>
      <c r="BF22" s="20"/>
      <c r="BG22" s="20"/>
      <c r="BH22" s="20"/>
      <c r="BI22" s="20"/>
      <c r="BJ22" s="20"/>
      <c r="BK22" s="20"/>
      <c r="BL22" s="20"/>
      <c r="BM22" s="20"/>
      <c r="BN22" s="20"/>
    </row>
    <row r="23" spans="1:66" ht="12.75" customHeight="1">
      <c r="A23" s="166"/>
      <c r="B23" s="73"/>
      <c r="C23" s="52">
        <v>7</v>
      </c>
      <c r="D23" s="52" t="s">
        <v>61</v>
      </c>
      <c r="E23" s="81">
        <v>25</v>
      </c>
      <c r="H23" s="122"/>
      <c r="I23" s="20"/>
      <c r="J23" s="20"/>
      <c r="K23" s="20"/>
      <c r="L23" s="20"/>
      <c r="M23" s="20"/>
      <c r="N23" s="47"/>
      <c r="O23" s="47"/>
      <c r="P23" s="47"/>
      <c r="Q23" s="47"/>
      <c r="R23" s="47"/>
      <c r="S23" s="20"/>
      <c r="T23" s="20"/>
      <c r="U23" s="20"/>
      <c r="V23" s="47"/>
      <c r="W23" s="47"/>
      <c r="X23" s="47"/>
      <c r="Y23" s="47"/>
      <c r="Z23" s="47"/>
      <c r="AA23" s="47"/>
      <c r="AB23" s="47"/>
      <c r="AC23" s="47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57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64"/>
      <c r="BE23" s="20"/>
      <c r="BF23" s="20"/>
      <c r="BG23" s="20"/>
      <c r="BH23" s="20"/>
      <c r="BI23" s="20"/>
      <c r="BJ23" s="20"/>
      <c r="BK23" s="20"/>
      <c r="BL23" s="20"/>
      <c r="BM23" s="20"/>
      <c r="BN23" s="20"/>
    </row>
    <row r="24" spans="1:66" ht="12.75">
      <c r="A24" s="167"/>
      <c r="B24" s="73"/>
      <c r="C24" s="52">
        <v>8</v>
      </c>
      <c r="D24" s="52" t="s">
        <v>61</v>
      </c>
      <c r="E24" s="81">
        <v>25</v>
      </c>
      <c r="H24" s="122"/>
      <c r="I24" s="20"/>
      <c r="J24" s="47"/>
      <c r="K24" s="47"/>
      <c r="L24" s="47"/>
      <c r="M24" s="47"/>
      <c r="N24" s="47"/>
      <c r="O24" s="47"/>
      <c r="P24" s="47"/>
      <c r="Q24" s="47"/>
      <c r="R24" s="47"/>
      <c r="S24" s="20"/>
      <c r="T24" s="20"/>
      <c r="U24" s="20"/>
      <c r="V24" s="20"/>
      <c r="W24" s="20"/>
      <c r="X24" s="20"/>
      <c r="Y24" s="20"/>
      <c r="Z24" s="47"/>
      <c r="AA24" s="47"/>
      <c r="AB24" s="47"/>
      <c r="AC24" s="47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57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64"/>
      <c r="BE24" s="20"/>
      <c r="BF24" s="20"/>
      <c r="BG24" s="20"/>
      <c r="BH24" s="20"/>
      <c r="BI24" s="20"/>
      <c r="BJ24" s="20"/>
      <c r="BK24" s="20"/>
      <c r="BL24" s="20"/>
      <c r="BM24" s="20"/>
      <c r="BN24" s="20"/>
    </row>
    <row r="25" spans="1:66" ht="12.75" customHeight="1">
      <c r="A25" s="201" t="s">
        <v>151</v>
      </c>
      <c r="B25" s="68"/>
      <c r="C25" s="82">
        <v>1</v>
      </c>
      <c r="D25" s="210" t="s">
        <v>61</v>
      </c>
      <c r="E25" s="69">
        <v>20</v>
      </c>
      <c r="H25" s="122"/>
      <c r="I25" s="20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57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64"/>
      <c r="BE25" s="20"/>
      <c r="BF25" s="20"/>
      <c r="BG25" s="20"/>
      <c r="BH25" s="20"/>
      <c r="BI25" s="20"/>
      <c r="BJ25" s="20"/>
      <c r="BK25" s="20"/>
      <c r="BL25" s="20"/>
      <c r="BM25" s="20"/>
      <c r="BN25" s="20"/>
    </row>
    <row r="26" spans="1:66" ht="12.75">
      <c r="A26" s="202"/>
      <c r="B26" s="68"/>
      <c r="C26" s="82">
        <v>2</v>
      </c>
      <c r="D26" s="211"/>
      <c r="E26" s="69">
        <v>20</v>
      </c>
      <c r="H26" s="122"/>
      <c r="I26" s="20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57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64"/>
      <c r="BE26" s="20"/>
      <c r="BF26" s="20"/>
      <c r="BG26" s="20"/>
      <c r="BH26" s="20"/>
      <c r="BI26" s="20"/>
      <c r="BJ26" s="20"/>
      <c r="BK26" s="20"/>
      <c r="BL26" s="20"/>
      <c r="BM26" s="20"/>
      <c r="BN26" s="20"/>
    </row>
    <row r="27" spans="1:66" ht="12.75" customHeight="1">
      <c r="A27" s="202"/>
      <c r="B27" s="68"/>
      <c r="C27" s="82">
        <v>3</v>
      </c>
      <c r="D27" s="82" t="s">
        <v>61</v>
      </c>
      <c r="E27" s="82">
        <v>25</v>
      </c>
      <c r="H27" s="122"/>
      <c r="I27" s="20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57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64"/>
      <c r="BE27" s="20"/>
      <c r="BF27" s="20"/>
      <c r="BG27" s="20"/>
      <c r="BH27" s="20"/>
      <c r="BI27" s="20"/>
      <c r="BJ27" s="20"/>
      <c r="BK27" s="20"/>
      <c r="BL27" s="20"/>
      <c r="BM27" s="20"/>
      <c r="BN27" s="20"/>
    </row>
    <row r="28" spans="1:40" ht="12.75">
      <c r="A28" s="202"/>
      <c r="B28" s="68"/>
      <c r="C28" s="82">
        <v>4</v>
      </c>
      <c r="D28" s="82" t="s">
        <v>61</v>
      </c>
      <c r="E28" s="82">
        <v>25</v>
      </c>
      <c r="G28" s="62"/>
      <c r="H28" s="152"/>
      <c r="I28" s="48"/>
      <c r="J28" s="20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63"/>
    </row>
    <row r="29" spans="1:7" ht="12.75" customHeight="1">
      <c r="A29" s="202"/>
      <c r="B29" s="68"/>
      <c r="C29" s="82">
        <v>5</v>
      </c>
      <c r="D29" s="69" t="s">
        <v>61</v>
      </c>
      <c r="E29" s="69">
        <v>25</v>
      </c>
      <c r="G29" s="62"/>
    </row>
    <row r="30" spans="1:7" ht="12.75">
      <c r="A30" s="202"/>
      <c r="B30" s="68"/>
      <c r="C30" s="69">
        <v>6</v>
      </c>
      <c r="D30" s="69" t="s">
        <v>61</v>
      </c>
      <c r="E30" s="69">
        <v>25</v>
      </c>
      <c r="G30" s="62"/>
    </row>
    <row r="31" spans="1:5" ht="12.75" customHeight="1">
      <c r="A31" s="202"/>
      <c r="B31" s="68"/>
      <c r="C31" s="69">
        <v>7</v>
      </c>
      <c r="D31" s="69" t="s">
        <v>61</v>
      </c>
      <c r="E31" s="69">
        <v>25</v>
      </c>
    </row>
    <row r="32" spans="1:40" ht="12.75">
      <c r="A32" s="203"/>
      <c r="B32" s="68"/>
      <c r="C32" s="69">
        <v>8</v>
      </c>
      <c r="D32" s="69" t="s">
        <v>61</v>
      </c>
      <c r="E32" s="69">
        <v>25</v>
      </c>
      <c r="G32" s="93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57"/>
    </row>
    <row r="33" spans="1:37" ht="12.75">
      <c r="A33" s="83" t="s">
        <v>153</v>
      </c>
      <c r="B33" s="84"/>
      <c r="C33" s="85"/>
      <c r="D33" s="86" t="s">
        <v>31</v>
      </c>
      <c r="E33" s="86">
        <v>20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</row>
    <row r="34" spans="1:40" ht="12.75">
      <c r="A34" s="83" t="s">
        <v>152</v>
      </c>
      <c r="B34" s="84"/>
      <c r="C34" s="85"/>
      <c r="D34" s="85" t="s">
        <v>31</v>
      </c>
      <c r="E34" s="86">
        <v>15</v>
      </c>
      <c r="H34" s="123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E34" s="175"/>
      <c r="AF34" s="175"/>
      <c r="AG34" s="175"/>
      <c r="AH34" s="39"/>
      <c r="AI34" s="39"/>
      <c r="AJ34" s="39"/>
      <c r="AK34" s="39"/>
      <c r="AL34" s="39"/>
      <c r="AM34" s="39"/>
      <c r="AN34" s="158"/>
    </row>
    <row r="35" spans="1:40" ht="21.75" customHeight="1">
      <c r="A35" s="197" t="s">
        <v>154</v>
      </c>
      <c r="B35" s="53"/>
      <c r="C35" s="54" t="s">
        <v>111</v>
      </c>
      <c r="D35" s="54" t="s">
        <v>61</v>
      </c>
      <c r="E35" s="54">
        <v>100</v>
      </c>
      <c r="G35" s="98"/>
      <c r="H35" s="122"/>
      <c r="I35" s="20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47"/>
      <c r="AH35" s="47"/>
      <c r="AI35" s="47"/>
      <c r="AJ35" s="47"/>
      <c r="AK35" s="20"/>
      <c r="AL35" s="20"/>
      <c r="AM35" s="20"/>
      <c r="AN35" s="63"/>
    </row>
    <row r="36" spans="1:40" ht="12.75">
      <c r="A36" s="198"/>
      <c r="B36" s="53"/>
      <c r="C36" s="54" t="s">
        <v>155</v>
      </c>
      <c r="D36" s="54" t="s">
        <v>61</v>
      </c>
      <c r="E36" s="54">
        <v>100</v>
      </c>
      <c r="G36" s="118"/>
      <c r="H36" s="122"/>
      <c r="I36" s="20"/>
      <c r="J36" s="20"/>
      <c r="K36" s="176"/>
      <c r="L36" s="176"/>
      <c r="M36" s="176"/>
      <c r="N36" s="176"/>
      <c r="O36" s="176"/>
      <c r="P36" s="176"/>
      <c r="Q36" s="176"/>
      <c r="R36" s="176"/>
      <c r="S36" s="176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63"/>
    </row>
    <row r="37" spans="1:41" ht="12.75">
      <c r="A37" s="198"/>
      <c r="B37" s="53"/>
      <c r="C37" s="54" t="s">
        <v>156</v>
      </c>
      <c r="D37" s="54" t="s">
        <v>61</v>
      </c>
      <c r="E37" s="54">
        <v>150</v>
      </c>
      <c r="H37" s="122"/>
      <c r="I37" s="20"/>
      <c r="J37" s="20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20"/>
      <c r="AF37" s="47"/>
      <c r="AG37" s="47"/>
      <c r="AH37" s="47"/>
      <c r="AI37" s="47"/>
      <c r="AJ37" s="47"/>
      <c r="AK37" s="47"/>
      <c r="AL37" s="20"/>
      <c r="AM37" s="20"/>
      <c r="AN37" s="62"/>
      <c r="AO37" s="43"/>
    </row>
    <row r="38" spans="1:41" ht="12.75">
      <c r="A38" s="198"/>
      <c r="B38" s="53"/>
      <c r="C38" s="54" t="s">
        <v>157</v>
      </c>
      <c r="D38" s="54" t="s">
        <v>61</v>
      </c>
      <c r="E38" s="54">
        <v>100</v>
      </c>
      <c r="H38" s="122"/>
      <c r="I38" s="20"/>
      <c r="J38" s="20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20"/>
      <c r="AF38" s="20"/>
      <c r="AG38" s="20"/>
      <c r="AH38" s="20"/>
      <c r="AI38" s="20"/>
      <c r="AJ38" s="20"/>
      <c r="AK38" s="20"/>
      <c r="AL38" s="20"/>
      <c r="AM38" s="20"/>
      <c r="AN38" s="63"/>
      <c r="AO38" s="159"/>
    </row>
    <row r="39" spans="1:40" ht="12.75">
      <c r="A39" s="198"/>
      <c r="B39" s="53"/>
      <c r="C39" s="54" t="s">
        <v>158</v>
      </c>
      <c r="D39" s="54" t="s">
        <v>61</v>
      </c>
      <c r="E39" s="54">
        <v>150</v>
      </c>
      <c r="H39" s="122"/>
      <c r="I39" s="20"/>
      <c r="J39" s="20"/>
      <c r="K39" s="20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20"/>
      <c r="AE39" s="20"/>
      <c r="AF39" s="47"/>
      <c r="AG39" s="47"/>
      <c r="AH39" s="47"/>
      <c r="AI39" s="47"/>
      <c r="AJ39" s="47"/>
      <c r="AK39" s="20"/>
      <c r="AL39" s="20"/>
      <c r="AM39" s="20"/>
      <c r="AN39" s="63"/>
    </row>
    <row r="40" spans="1:40" ht="12.75">
      <c r="A40" s="198"/>
      <c r="B40" s="53"/>
      <c r="C40" s="54" t="s">
        <v>159</v>
      </c>
      <c r="D40" s="54" t="s">
        <v>61</v>
      </c>
      <c r="E40" s="54">
        <v>50</v>
      </c>
      <c r="H40" s="122"/>
      <c r="I40" s="20"/>
      <c r="J40" s="20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63"/>
    </row>
    <row r="41" spans="1:40" ht="12.75">
      <c r="A41" s="198"/>
      <c r="B41" s="53"/>
      <c r="C41" s="54" t="s">
        <v>160</v>
      </c>
      <c r="D41" s="54" t="s">
        <v>61</v>
      </c>
      <c r="E41" s="54">
        <v>50</v>
      </c>
      <c r="H41" s="122"/>
      <c r="I41" s="20"/>
      <c r="J41" s="20"/>
      <c r="K41" s="20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63"/>
    </row>
    <row r="42" spans="1:40" ht="12.75">
      <c r="A42" s="199" t="s">
        <v>161</v>
      </c>
      <c r="B42" s="70"/>
      <c r="C42" s="79" t="s">
        <v>111</v>
      </c>
      <c r="D42" s="79" t="s">
        <v>61</v>
      </c>
      <c r="E42" s="79">
        <v>40</v>
      </c>
      <c r="H42" s="122"/>
      <c r="I42" s="20"/>
      <c r="J42" s="20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63"/>
    </row>
    <row r="43" spans="1:40" ht="12.75">
      <c r="A43" s="199"/>
      <c r="B43" s="70"/>
      <c r="C43" s="79" t="s">
        <v>155</v>
      </c>
      <c r="D43" s="79" t="s">
        <v>61</v>
      </c>
      <c r="E43" s="79">
        <v>40</v>
      </c>
      <c r="H43" s="122"/>
      <c r="I43" s="20"/>
      <c r="J43" s="20"/>
      <c r="K43" s="20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63"/>
    </row>
    <row r="44" spans="1:40" ht="12.75">
      <c r="A44" s="199"/>
      <c r="B44" s="70"/>
      <c r="C44" s="79" t="s">
        <v>156</v>
      </c>
      <c r="D44" s="212" t="s">
        <v>61</v>
      </c>
      <c r="E44" s="79">
        <v>25</v>
      </c>
      <c r="H44" s="122"/>
      <c r="I44" s="20"/>
      <c r="J44" s="20"/>
      <c r="K44" s="20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63"/>
    </row>
    <row r="45" spans="1:40" ht="12.75">
      <c r="A45" s="199"/>
      <c r="B45" s="70"/>
      <c r="C45" s="79" t="s">
        <v>157</v>
      </c>
      <c r="D45" s="213"/>
      <c r="E45" s="79">
        <v>25</v>
      </c>
      <c r="H45" s="122"/>
      <c r="I45" s="20"/>
      <c r="J45" s="20"/>
      <c r="K45" s="20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63"/>
    </row>
    <row r="46" spans="1:40" ht="12.75">
      <c r="A46" s="199"/>
      <c r="B46" s="70"/>
      <c r="C46" s="79" t="s">
        <v>158</v>
      </c>
      <c r="D46" s="79" t="s">
        <v>61</v>
      </c>
      <c r="E46" s="79">
        <v>40</v>
      </c>
      <c r="H46" s="122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63"/>
    </row>
    <row r="47" spans="1:40" ht="12.75" customHeight="1">
      <c r="A47" s="199"/>
      <c r="B47" s="70"/>
      <c r="C47" s="65" t="s">
        <v>159</v>
      </c>
      <c r="D47" s="65" t="s">
        <v>61</v>
      </c>
      <c r="E47" s="65">
        <v>40</v>
      </c>
      <c r="H47" s="122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63"/>
    </row>
    <row r="48" spans="1:5" ht="12.75">
      <c r="A48" s="199"/>
      <c r="B48" s="70"/>
      <c r="C48" s="65" t="s">
        <v>160</v>
      </c>
      <c r="D48" s="65" t="s">
        <v>61</v>
      </c>
      <c r="E48" s="65">
        <v>20</v>
      </c>
    </row>
    <row r="49" spans="1:7" ht="13.5" thickBot="1">
      <c r="A49" s="200"/>
      <c r="B49" s="70"/>
      <c r="C49" s="65" t="s">
        <v>162</v>
      </c>
      <c r="D49" s="65" t="s">
        <v>61</v>
      </c>
      <c r="E49" s="65">
        <v>20</v>
      </c>
      <c r="G49" s="93"/>
    </row>
    <row r="50" spans="1:55" ht="14.25" thickBot="1" thickTop="1">
      <c r="A50" s="89" t="s">
        <v>131</v>
      </c>
      <c r="B50" s="90"/>
      <c r="C50" s="91"/>
      <c r="D50" s="91"/>
      <c r="E50" s="91">
        <v>20</v>
      </c>
      <c r="G50" s="93" t="s">
        <v>39</v>
      </c>
      <c r="H50" s="181" t="s">
        <v>100</v>
      </c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3"/>
      <c r="AO50" s="96" t="s">
        <v>175</v>
      </c>
      <c r="BA50" s="5">
        <v>1</v>
      </c>
      <c r="BC50" s="67"/>
    </row>
    <row r="51" spans="1:56" ht="14.25" thickBot="1" thickTop="1">
      <c r="A51" s="5"/>
      <c r="C51" s="5"/>
      <c r="D51" s="5"/>
      <c r="E51" s="5"/>
      <c r="AO51" s="124" t="s">
        <v>117</v>
      </c>
      <c r="AP51" s="5">
        <f aca="true" t="shared" si="0" ref="AP51:BB51">SUM(AP4:AP50)</f>
        <v>0</v>
      </c>
      <c r="AQ51" s="5">
        <f t="shared" si="0"/>
        <v>0</v>
      </c>
      <c r="AR51" s="5">
        <f t="shared" si="0"/>
        <v>0</v>
      </c>
      <c r="AS51" s="5">
        <f t="shared" si="0"/>
        <v>0</v>
      </c>
      <c r="AT51" s="5">
        <f t="shared" si="0"/>
        <v>0</v>
      </c>
      <c r="AU51" s="5">
        <f t="shared" si="0"/>
        <v>0</v>
      </c>
      <c r="AV51" s="5">
        <f t="shared" si="0"/>
        <v>0</v>
      </c>
      <c r="AW51" s="5">
        <f t="shared" si="0"/>
        <v>0</v>
      </c>
      <c r="AX51" s="5">
        <f t="shared" si="0"/>
        <v>0</v>
      </c>
      <c r="AY51" s="5">
        <f t="shared" si="0"/>
        <v>0</v>
      </c>
      <c r="AZ51" s="5">
        <f t="shared" si="0"/>
        <v>0</v>
      </c>
      <c r="BA51" s="5">
        <f t="shared" si="0"/>
        <v>1</v>
      </c>
      <c r="BB51" s="5">
        <f t="shared" si="0"/>
        <v>0</v>
      </c>
      <c r="BD51" s="42">
        <f>SUM(BD4:BD50)</f>
        <v>0</v>
      </c>
    </row>
    <row r="52" spans="1:40" ht="13.5" thickTop="1">
      <c r="A52" s="191" t="s">
        <v>163</v>
      </c>
      <c r="B52" s="192"/>
      <c r="C52" s="192"/>
      <c r="D52" s="192"/>
      <c r="E52" s="192"/>
      <c r="F52" s="192"/>
      <c r="G52" s="193"/>
      <c r="H52" s="312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3"/>
      <c r="AH52" s="313"/>
      <c r="AI52" s="313"/>
      <c r="AJ52" s="313"/>
      <c r="AK52" s="313"/>
      <c r="AL52" s="313"/>
      <c r="AM52" s="313"/>
      <c r="AN52" s="314"/>
    </row>
    <row r="53" spans="1:40" ht="13.5" thickBot="1">
      <c r="A53" s="191" t="s">
        <v>176</v>
      </c>
      <c r="B53" s="192"/>
      <c r="C53" s="192"/>
      <c r="D53" s="192"/>
      <c r="E53" s="192"/>
      <c r="F53" s="192"/>
      <c r="G53" s="193"/>
      <c r="H53" s="315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316"/>
      <c r="AJ53" s="316"/>
      <c r="AK53" s="316"/>
      <c r="AL53" s="316"/>
      <c r="AM53" s="316"/>
      <c r="AN53" s="317"/>
    </row>
    <row r="54" spans="1:40" ht="13.5" thickTop="1">
      <c r="A54" s="191" t="s">
        <v>164</v>
      </c>
      <c r="B54" s="192"/>
      <c r="C54" s="192"/>
      <c r="D54" s="192"/>
      <c r="E54" s="192"/>
      <c r="F54" s="192"/>
      <c r="G54" s="193"/>
      <c r="H54" s="312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G54" s="313"/>
      <c r="AH54" s="313"/>
      <c r="AI54" s="313"/>
      <c r="AJ54" s="313"/>
      <c r="AK54" s="313"/>
      <c r="AL54" s="313"/>
      <c r="AM54" s="313"/>
      <c r="AN54" s="314"/>
    </row>
    <row r="55" spans="1:40" ht="12.75">
      <c r="A55" s="191" t="s">
        <v>253</v>
      </c>
      <c r="B55" s="192"/>
      <c r="C55" s="192"/>
      <c r="D55" s="192"/>
      <c r="E55" s="192"/>
      <c r="F55" s="192"/>
      <c r="G55" s="192"/>
      <c r="H55" s="310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311"/>
    </row>
    <row r="56" spans="1:40" ht="12.75">
      <c r="A56" s="191" t="s">
        <v>178</v>
      </c>
      <c r="B56" s="192"/>
      <c r="C56" s="192"/>
      <c r="D56" s="192"/>
      <c r="E56" s="192"/>
      <c r="F56" s="192"/>
      <c r="G56" s="193"/>
      <c r="H56" s="310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311"/>
    </row>
    <row r="57" spans="1:40" ht="12.75">
      <c r="A57" s="191" t="s">
        <v>179</v>
      </c>
      <c r="B57" s="192"/>
      <c r="C57" s="192"/>
      <c r="D57" s="192"/>
      <c r="E57" s="192"/>
      <c r="F57" s="192"/>
      <c r="G57" s="193"/>
      <c r="H57" s="214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6"/>
    </row>
  </sheetData>
  <mergeCells count="39">
    <mergeCell ref="H52:AN52"/>
    <mergeCell ref="A54:G54"/>
    <mergeCell ref="A55:G55"/>
    <mergeCell ref="E21:E22"/>
    <mergeCell ref="D21:D22"/>
    <mergeCell ref="G21:G22"/>
    <mergeCell ref="D25:D26"/>
    <mergeCell ref="D44:D45"/>
    <mergeCell ref="A53:G53"/>
    <mergeCell ref="A13:A16"/>
    <mergeCell ref="A17:A24"/>
    <mergeCell ref="A4:A12"/>
    <mergeCell ref="D15:D16"/>
    <mergeCell ref="B7:B8"/>
    <mergeCell ref="E15:E16"/>
    <mergeCell ref="D13:D14"/>
    <mergeCell ref="AR2:AT2"/>
    <mergeCell ref="H50:AN50"/>
    <mergeCell ref="BD2:BD3"/>
    <mergeCell ref="AX2:AX3"/>
    <mergeCell ref="AY2:AY3"/>
    <mergeCell ref="BB2:BB3"/>
    <mergeCell ref="BC2:BC3"/>
    <mergeCell ref="AZ2:AZ3"/>
    <mergeCell ref="BA2:BA3"/>
    <mergeCell ref="AU2:AW2"/>
    <mergeCell ref="H57:AN57"/>
    <mergeCell ref="W1:AD1"/>
    <mergeCell ref="C2:D2"/>
    <mergeCell ref="A56:G56"/>
    <mergeCell ref="A57:G57"/>
    <mergeCell ref="A35:A41"/>
    <mergeCell ref="A42:A49"/>
    <mergeCell ref="A25:A32"/>
    <mergeCell ref="A52:G52"/>
    <mergeCell ref="H56:AN56"/>
    <mergeCell ref="H55:AN55"/>
    <mergeCell ref="H54:AN54"/>
    <mergeCell ref="H53:AN53"/>
  </mergeCells>
  <printOptions/>
  <pageMargins left="0.25" right="0.25" top="0.75" bottom="0.25" header="0.5" footer="0.5"/>
  <pageSetup horizontalDpi="300" verticalDpi="300" orientation="landscape" scale="78" r:id="rId1"/>
  <headerFooter alignWithMargins="0">
    <oddHeader>&amp;LIEEE 802 March Plenary&amp;C&amp;A</oddHeader>
    <oddFooter>&amp;L&amp;F&amp;CPage &amp;P</oddFooter>
  </headerFooter>
  <rowBreaks count="1" manualBreakCount="1">
    <brk id="50" max="55" man="1"/>
  </rowBreaks>
  <colBreaks count="1" manualBreakCount="1">
    <brk id="40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E56"/>
  <sheetViews>
    <sheetView view="pageBreakPreview" zoomScale="75" zoomScaleSheetLayoutView="75" workbookViewId="0" topLeftCell="A1">
      <pane xSplit="20" ySplit="13" topLeftCell="U32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E6" sqref="E6"/>
    </sheetView>
  </sheetViews>
  <sheetFormatPr defaultColWidth="9.140625" defaultRowHeight="12.75"/>
  <cols>
    <col min="1" max="1" width="11.28125" style="27" customWidth="1"/>
    <col min="2" max="2" width="5.8515625" style="5" customWidth="1"/>
    <col min="3" max="3" width="3.7109375" style="39" customWidth="1"/>
    <col min="4" max="4" width="5.57421875" style="23" customWidth="1"/>
    <col min="5" max="5" width="4.8515625" style="27" customWidth="1"/>
    <col min="6" max="6" width="5.7109375" style="5" customWidth="1"/>
    <col min="7" max="7" width="9.140625" style="28" customWidth="1"/>
    <col min="8" max="8" width="4.00390625" style="24" customWidth="1"/>
    <col min="9" max="16" width="4.00390625" style="5" customWidth="1"/>
    <col min="17" max="40" width="3.00390625" style="5" customWidth="1"/>
    <col min="41" max="41" width="18.57421875" style="43" customWidth="1"/>
    <col min="42" max="43" width="7.00390625" style="5" customWidth="1"/>
    <col min="44" max="45" width="5.28125" style="5" customWidth="1"/>
    <col min="46" max="49" width="7.00390625" style="5" customWidth="1"/>
    <col min="50" max="50" width="6.28125" style="5" customWidth="1"/>
    <col min="51" max="51" width="5.8515625" style="5" customWidth="1"/>
    <col min="52" max="54" width="7.00390625" style="5" customWidth="1"/>
    <col min="55" max="55" width="8.28125" style="5" customWidth="1"/>
    <col min="56" max="56" width="7.00390625" style="42" customWidth="1"/>
    <col min="57" max="16384" width="9.140625" style="5" customWidth="1"/>
  </cols>
  <sheetData>
    <row r="1" spans="1:56" s="6" customFormat="1" ht="12.75" customHeight="1" thickBot="1">
      <c r="A1" s="25" t="s">
        <v>80</v>
      </c>
      <c r="B1" s="26" t="s">
        <v>147</v>
      </c>
      <c r="C1" s="37"/>
      <c r="D1" s="29"/>
      <c r="E1" s="32"/>
      <c r="F1" s="33"/>
      <c r="G1" s="34"/>
      <c r="H1" s="31"/>
      <c r="I1" s="11"/>
      <c r="J1" s="11"/>
      <c r="K1" s="11"/>
      <c r="L1" s="11"/>
      <c r="M1" s="11"/>
      <c r="N1" s="11"/>
      <c r="O1" s="11"/>
      <c r="P1" s="11"/>
      <c r="Q1" s="11"/>
      <c r="R1" s="10"/>
      <c r="S1" s="10"/>
      <c r="T1" s="11"/>
      <c r="U1" s="11"/>
      <c r="V1" s="11"/>
      <c r="W1" s="178"/>
      <c r="X1" s="178"/>
      <c r="Y1" s="178"/>
      <c r="Z1" s="178"/>
      <c r="AA1" s="178"/>
      <c r="AB1" s="178"/>
      <c r="AC1" s="178"/>
      <c r="AD1" s="178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40"/>
      <c r="AP1" s="12" t="s">
        <v>81</v>
      </c>
      <c r="AQ1" s="145"/>
      <c r="AR1" s="13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4"/>
    </row>
    <row r="2" spans="1:57" s="108" customFormat="1" ht="29.25">
      <c r="A2" s="99" t="s">
        <v>82</v>
      </c>
      <c r="B2" s="100"/>
      <c r="C2" s="179" t="s">
        <v>83</v>
      </c>
      <c r="D2" s="180"/>
      <c r="E2" s="99" t="s">
        <v>84</v>
      </c>
      <c r="F2" s="102" t="s">
        <v>85</v>
      </c>
      <c r="G2" s="101" t="s">
        <v>86</v>
      </c>
      <c r="H2" s="103">
        <v>0.2916666666666667</v>
      </c>
      <c r="I2" s="104">
        <v>0.3125</v>
      </c>
      <c r="J2" s="104">
        <v>0.3333333333333333</v>
      </c>
      <c r="K2" s="104">
        <v>0.3541666666666667</v>
      </c>
      <c r="L2" s="104">
        <v>0.375</v>
      </c>
      <c r="M2" s="104">
        <v>0.3958333333333333</v>
      </c>
      <c r="N2" s="104">
        <v>0.4166666666666667</v>
      </c>
      <c r="O2" s="104">
        <v>0.4375</v>
      </c>
      <c r="P2" s="104">
        <v>0.4583333333333333</v>
      </c>
      <c r="Q2" s="104">
        <v>0.4791666666666667</v>
      </c>
      <c r="R2" s="104">
        <v>0.5</v>
      </c>
      <c r="S2" s="104">
        <v>0.5208333333333334</v>
      </c>
      <c r="T2" s="104">
        <v>0.5416666666666666</v>
      </c>
      <c r="U2" s="104">
        <v>0.5625</v>
      </c>
      <c r="V2" s="104">
        <v>0.5833333333333334</v>
      </c>
      <c r="W2" s="104">
        <v>0.6041666666666666</v>
      </c>
      <c r="X2" s="104">
        <v>0.625</v>
      </c>
      <c r="Y2" s="104">
        <v>0.645833333333334</v>
      </c>
      <c r="Z2" s="104">
        <v>0.666666666666667</v>
      </c>
      <c r="AA2" s="104">
        <v>0.6875</v>
      </c>
      <c r="AB2" s="104">
        <v>0.708333333333334</v>
      </c>
      <c r="AC2" s="104">
        <v>0.729166666666667</v>
      </c>
      <c r="AD2" s="104">
        <v>0.75</v>
      </c>
      <c r="AE2" s="104">
        <v>0.770833333333334</v>
      </c>
      <c r="AF2" s="104">
        <v>0.791666666666667</v>
      </c>
      <c r="AG2" s="104">
        <v>0.812500000000001</v>
      </c>
      <c r="AH2" s="104">
        <v>0.833333333333334</v>
      </c>
      <c r="AI2" s="104">
        <v>0.854166666666667</v>
      </c>
      <c r="AJ2" s="104">
        <v>0.875000000000001</v>
      </c>
      <c r="AK2" s="104">
        <v>0.895833333333334</v>
      </c>
      <c r="AL2" s="104">
        <v>0.916666666666667</v>
      </c>
      <c r="AM2" s="104">
        <v>0.937500000000001</v>
      </c>
      <c r="AN2" s="104">
        <v>0.958333333333334</v>
      </c>
      <c r="AO2" s="109" t="s">
        <v>86</v>
      </c>
      <c r="AP2" s="106" t="s">
        <v>98</v>
      </c>
      <c r="AQ2" s="144" t="s">
        <v>87</v>
      </c>
      <c r="AR2" s="179" t="s">
        <v>88</v>
      </c>
      <c r="AS2" s="179"/>
      <c r="AT2" s="179"/>
      <c r="AU2" s="179" t="s">
        <v>89</v>
      </c>
      <c r="AV2" s="179"/>
      <c r="AW2" s="179"/>
      <c r="AX2" s="186" t="s">
        <v>90</v>
      </c>
      <c r="AY2" s="186" t="s">
        <v>91</v>
      </c>
      <c r="AZ2" s="186" t="s">
        <v>58</v>
      </c>
      <c r="BA2" s="188" t="s">
        <v>116</v>
      </c>
      <c r="BB2" s="186" t="s">
        <v>44</v>
      </c>
      <c r="BC2" s="188" t="s">
        <v>249</v>
      </c>
      <c r="BD2" s="184" t="s">
        <v>92</v>
      </c>
      <c r="BE2" s="107"/>
    </row>
    <row r="3" spans="1:57" s="6" customFormat="1" ht="13.5" thickBot="1">
      <c r="A3" s="16"/>
      <c r="B3" s="7"/>
      <c r="C3" s="38"/>
      <c r="D3" s="30"/>
      <c r="E3" s="16"/>
      <c r="F3" s="7"/>
      <c r="G3" s="18"/>
      <c r="H3" s="17"/>
      <c r="I3" s="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7"/>
      <c r="AQ3" s="8"/>
      <c r="AR3" s="8" t="s">
        <v>93</v>
      </c>
      <c r="AS3" s="8" t="s">
        <v>94</v>
      </c>
      <c r="AT3" s="8" t="s">
        <v>95</v>
      </c>
      <c r="AU3" s="8" t="s">
        <v>96</v>
      </c>
      <c r="AV3" s="8" t="s">
        <v>97</v>
      </c>
      <c r="AW3" s="8" t="s">
        <v>98</v>
      </c>
      <c r="AX3" s="187"/>
      <c r="AY3" s="187"/>
      <c r="AZ3" s="187"/>
      <c r="BA3" s="189"/>
      <c r="BB3" s="187"/>
      <c r="BC3" s="189"/>
      <c r="BD3" s="185"/>
      <c r="BE3" s="9"/>
    </row>
    <row r="4" spans="1:56" s="15" customFormat="1" ht="12.75" customHeight="1">
      <c r="A4" s="194" t="s">
        <v>148</v>
      </c>
      <c r="B4" s="55"/>
      <c r="C4" s="56" t="s">
        <v>77</v>
      </c>
      <c r="D4" s="78" t="s">
        <v>61</v>
      </c>
      <c r="E4" s="78">
        <v>70</v>
      </c>
      <c r="G4" s="35"/>
      <c r="H4" s="45"/>
      <c r="I4" s="46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1"/>
      <c r="W4" s="21"/>
      <c r="X4" s="21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46"/>
      <c r="AN4" s="46"/>
      <c r="AO4" s="44"/>
      <c r="BD4" s="41"/>
    </row>
    <row r="5" spans="1:56" ht="12.75">
      <c r="A5" s="195"/>
      <c r="B5" s="55"/>
      <c r="C5" s="56" t="s">
        <v>78</v>
      </c>
      <c r="D5" s="56" t="s">
        <v>61</v>
      </c>
      <c r="E5" s="56">
        <v>150</v>
      </c>
      <c r="H5" s="22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BD5" s="41"/>
    </row>
    <row r="6" spans="1:56" ht="12.75">
      <c r="A6" s="195"/>
      <c r="B6" s="55"/>
      <c r="C6" s="56" t="s">
        <v>101</v>
      </c>
      <c r="D6" s="56" t="s">
        <v>61</v>
      </c>
      <c r="E6" s="56">
        <v>80</v>
      </c>
      <c r="H6" s="22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BD6" s="41"/>
    </row>
    <row r="7" spans="1:56" ht="12.75">
      <c r="A7" s="195"/>
      <c r="B7" s="190">
        <v>900</v>
      </c>
      <c r="C7" s="56" t="s">
        <v>102</v>
      </c>
      <c r="D7" s="56" t="s">
        <v>61</v>
      </c>
      <c r="E7" s="56">
        <v>500</v>
      </c>
      <c r="H7" s="22"/>
      <c r="I7" s="20"/>
      <c r="J7" s="20"/>
      <c r="K7" s="20"/>
      <c r="L7" s="20"/>
      <c r="M7" s="20"/>
      <c r="N7" s="20"/>
      <c r="O7" s="20"/>
      <c r="P7" s="21"/>
      <c r="Q7" s="21"/>
      <c r="R7" s="21"/>
      <c r="S7" s="20"/>
      <c r="T7" s="20"/>
      <c r="U7" s="21"/>
      <c r="V7" s="21"/>
      <c r="W7" s="21"/>
      <c r="X7" s="21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BD7" s="41"/>
    </row>
    <row r="8" spans="1:56" ht="12.75" customHeight="1">
      <c r="A8" s="195"/>
      <c r="B8" s="190"/>
      <c r="C8" s="56" t="s">
        <v>110</v>
      </c>
      <c r="D8" s="56" t="s">
        <v>61</v>
      </c>
      <c r="E8" s="56">
        <v>400</v>
      </c>
      <c r="H8" s="22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BD8" s="41"/>
    </row>
    <row r="9" spans="1:56" ht="12.75">
      <c r="A9" s="195"/>
      <c r="B9" s="55"/>
      <c r="C9" s="56" t="s">
        <v>103</v>
      </c>
      <c r="D9" s="56" t="s">
        <v>61</v>
      </c>
      <c r="E9" s="56">
        <v>80</v>
      </c>
      <c r="H9" s="22"/>
      <c r="I9" s="2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BD9" s="41"/>
    </row>
    <row r="10" spans="1:56" ht="12.75">
      <c r="A10" s="195"/>
      <c r="B10" s="55"/>
      <c r="C10" s="56" t="s">
        <v>104</v>
      </c>
      <c r="D10" s="56" t="s">
        <v>61</v>
      </c>
      <c r="E10" s="56">
        <v>40</v>
      </c>
      <c r="H10" s="22"/>
      <c r="I10" s="20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BD10" s="41"/>
    </row>
    <row r="11" spans="1:56" ht="12.75">
      <c r="A11" s="195"/>
      <c r="B11" s="55"/>
      <c r="C11" s="56" t="s">
        <v>105</v>
      </c>
      <c r="D11" s="56" t="s">
        <v>61</v>
      </c>
      <c r="E11" s="56">
        <v>50</v>
      </c>
      <c r="H11" s="22"/>
      <c r="I11" s="20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BD11" s="41"/>
    </row>
    <row r="12" spans="1:56" ht="13.5" thickBot="1">
      <c r="A12" s="196"/>
      <c r="B12" s="55"/>
      <c r="C12" s="56" t="s">
        <v>111</v>
      </c>
      <c r="D12" s="56" t="s">
        <v>61</v>
      </c>
      <c r="E12" s="56">
        <v>60</v>
      </c>
      <c r="H12" s="97"/>
      <c r="I12" s="49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BD12" s="41"/>
    </row>
    <row r="13" spans="1:56" ht="13.5" thickTop="1">
      <c r="A13" s="173" t="s">
        <v>149</v>
      </c>
      <c r="B13" s="87"/>
      <c r="C13" s="88">
        <v>1</v>
      </c>
      <c r="D13" s="204"/>
      <c r="E13" s="88"/>
      <c r="G13" s="93" t="s">
        <v>39</v>
      </c>
      <c r="H13" s="168" t="s">
        <v>241</v>
      </c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70"/>
      <c r="AO13" s="96" t="s">
        <v>175</v>
      </c>
      <c r="BA13" s="5" t="s">
        <v>180</v>
      </c>
      <c r="BC13" s="67" t="s">
        <v>250</v>
      </c>
      <c r="BD13" s="41">
        <v>6</v>
      </c>
    </row>
    <row r="14" spans="1:56" ht="13.5" thickBot="1">
      <c r="A14" s="171"/>
      <c r="B14" s="87"/>
      <c r="C14" s="88">
        <v>2</v>
      </c>
      <c r="D14" s="205"/>
      <c r="E14" s="88"/>
      <c r="G14" s="23"/>
      <c r="H14" s="162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4"/>
      <c r="AO14" s="96" t="s">
        <v>175</v>
      </c>
      <c r="BD14" s="41"/>
    </row>
    <row r="15" spans="1:56" ht="13.5" thickTop="1">
      <c r="A15" s="171"/>
      <c r="B15" s="87"/>
      <c r="C15" s="88">
        <v>3</v>
      </c>
      <c r="D15" s="204" t="s">
        <v>31</v>
      </c>
      <c r="E15" s="204">
        <v>25</v>
      </c>
      <c r="H15" s="45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BD15" s="41"/>
    </row>
    <row r="16" spans="1:40" ht="12.75">
      <c r="A16" s="172"/>
      <c r="B16" s="87"/>
      <c r="C16" s="88">
        <v>4</v>
      </c>
      <c r="D16" s="205"/>
      <c r="E16" s="205"/>
      <c r="G16" s="36"/>
      <c r="H16" s="94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</row>
    <row r="17" spans="1:56" ht="12.75">
      <c r="A17" s="165" t="s">
        <v>150</v>
      </c>
      <c r="B17" s="73"/>
      <c r="C17" s="52">
        <v>1</v>
      </c>
      <c r="D17" s="52" t="s">
        <v>61</v>
      </c>
      <c r="E17" s="52">
        <v>30</v>
      </c>
      <c r="BD17" s="41"/>
    </row>
    <row r="18" spans="1:56" s="20" customFormat="1" ht="12.75" customHeight="1">
      <c r="A18" s="166"/>
      <c r="B18" s="73"/>
      <c r="C18" s="52">
        <v>2</v>
      </c>
      <c r="D18" s="80" t="s">
        <v>61</v>
      </c>
      <c r="E18" s="80">
        <v>10</v>
      </c>
      <c r="G18" s="62"/>
      <c r="H18" s="147"/>
      <c r="AN18" s="62"/>
      <c r="BD18" s="64"/>
    </row>
    <row r="19" spans="1:56" s="20" customFormat="1" ht="12.75" customHeight="1">
      <c r="A19" s="166"/>
      <c r="B19" s="73"/>
      <c r="C19" s="52">
        <v>3</v>
      </c>
      <c r="D19" s="52" t="s">
        <v>61</v>
      </c>
      <c r="E19" s="52">
        <v>40</v>
      </c>
      <c r="G19" s="62"/>
      <c r="H19" s="147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46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</row>
    <row r="20" spans="1:56" s="20" customFormat="1" ht="12.75" customHeight="1">
      <c r="A20" s="166"/>
      <c r="B20" s="73"/>
      <c r="C20" s="52">
        <v>4</v>
      </c>
      <c r="D20" s="52" t="s">
        <v>61</v>
      </c>
      <c r="E20" s="52">
        <v>40</v>
      </c>
      <c r="G20" s="62"/>
      <c r="H20" s="27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96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</row>
    <row r="21" spans="1:56" s="20" customFormat="1" ht="12.75" customHeight="1">
      <c r="A21" s="166"/>
      <c r="B21" s="73"/>
      <c r="C21" s="52">
        <v>5</v>
      </c>
      <c r="D21" s="206" t="s">
        <v>99</v>
      </c>
      <c r="E21" s="206">
        <v>25</v>
      </c>
      <c r="G21" s="208" t="s">
        <v>248</v>
      </c>
      <c r="H21" s="94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22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</row>
    <row r="22" spans="1:56" ht="12.75">
      <c r="A22" s="166"/>
      <c r="B22" s="73"/>
      <c r="C22" s="52">
        <v>6</v>
      </c>
      <c r="D22" s="207"/>
      <c r="E22" s="207"/>
      <c r="G22" s="209"/>
      <c r="BD22" s="64"/>
    </row>
    <row r="23" spans="1:56" ht="12.75" customHeight="1">
      <c r="A23" s="166"/>
      <c r="B23" s="73"/>
      <c r="C23" s="52">
        <v>7</v>
      </c>
      <c r="D23" s="52" t="s">
        <v>61</v>
      </c>
      <c r="E23" s="81">
        <v>25</v>
      </c>
      <c r="H23" s="22"/>
      <c r="I23" s="20"/>
      <c r="J23" s="47"/>
      <c r="K23" s="47"/>
      <c r="L23" s="47"/>
      <c r="M23" s="47"/>
      <c r="N23" s="47"/>
      <c r="O23" s="47"/>
      <c r="P23" s="47"/>
      <c r="Q23" s="47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BD23" s="64"/>
    </row>
    <row r="24" spans="1:56" ht="12.75">
      <c r="A24" s="167"/>
      <c r="B24" s="73"/>
      <c r="C24" s="52">
        <v>8</v>
      </c>
      <c r="D24" s="52" t="s">
        <v>61</v>
      </c>
      <c r="E24" s="81">
        <v>25</v>
      </c>
      <c r="H24" s="22"/>
      <c r="I24" s="20"/>
      <c r="J24" s="47"/>
      <c r="K24" s="47"/>
      <c r="L24" s="47"/>
      <c r="M24" s="47"/>
      <c r="N24" s="47"/>
      <c r="O24" s="47"/>
      <c r="P24" s="47"/>
      <c r="Q24" s="47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BD24" s="64"/>
    </row>
    <row r="25" spans="1:56" ht="12.75" customHeight="1">
      <c r="A25" s="201" t="s">
        <v>151</v>
      </c>
      <c r="B25" s="68"/>
      <c r="C25" s="82">
        <v>1</v>
      </c>
      <c r="D25" s="210" t="s">
        <v>61</v>
      </c>
      <c r="E25" s="69">
        <v>20</v>
      </c>
      <c r="H25" s="22"/>
      <c r="I25" s="20"/>
      <c r="J25" s="47"/>
      <c r="K25" s="47"/>
      <c r="L25" s="47"/>
      <c r="M25" s="47"/>
      <c r="N25" s="47"/>
      <c r="O25" s="47"/>
      <c r="P25" s="47"/>
      <c r="Q25" s="47"/>
      <c r="R25" s="47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BD25" s="64"/>
    </row>
    <row r="26" spans="1:56" ht="12.75">
      <c r="A26" s="202"/>
      <c r="B26" s="68"/>
      <c r="C26" s="82">
        <v>2</v>
      </c>
      <c r="D26" s="211"/>
      <c r="E26" s="69">
        <v>20</v>
      </c>
      <c r="H26" s="22"/>
      <c r="I26" s="20"/>
      <c r="J26" s="47"/>
      <c r="K26" s="47"/>
      <c r="L26" s="47"/>
      <c r="M26" s="47"/>
      <c r="N26" s="47"/>
      <c r="O26" s="47"/>
      <c r="P26" s="47"/>
      <c r="Q26" s="47"/>
      <c r="R26" s="47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BD26" s="64"/>
    </row>
    <row r="27" spans="1:56" ht="12.75" customHeight="1">
      <c r="A27" s="202"/>
      <c r="B27" s="68"/>
      <c r="C27" s="82">
        <v>3</v>
      </c>
      <c r="D27" s="82" t="s">
        <v>61</v>
      </c>
      <c r="E27" s="82">
        <v>25</v>
      </c>
      <c r="H27" s="22"/>
      <c r="I27" s="20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BD27" s="64"/>
    </row>
    <row r="28" spans="1:56" ht="12.75">
      <c r="A28" s="202"/>
      <c r="B28" s="68"/>
      <c r="C28" s="82">
        <v>4</v>
      </c>
      <c r="D28" s="82" t="s">
        <v>61</v>
      </c>
      <c r="E28" s="82">
        <v>25</v>
      </c>
      <c r="G28" s="63"/>
      <c r="H28" s="48"/>
      <c r="I28" s="48"/>
      <c r="J28" s="20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BD28" s="64"/>
    </row>
    <row r="29" spans="1:56" ht="12.75" customHeight="1">
      <c r="A29" s="202"/>
      <c r="B29" s="68"/>
      <c r="C29" s="82">
        <v>5</v>
      </c>
      <c r="D29" s="69" t="s">
        <v>61</v>
      </c>
      <c r="E29" s="69">
        <v>25</v>
      </c>
      <c r="G29" s="63"/>
      <c r="BD29" s="64"/>
    </row>
    <row r="30" spans="1:56" ht="12.75">
      <c r="A30" s="202"/>
      <c r="B30" s="68"/>
      <c r="C30" s="69">
        <v>6</v>
      </c>
      <c r="D30" s="69" t="s">
        <v>61</v>
      </c>
      <c r="E30" s="69">
        <v>25</v>
      </c>
      <c r="G30" s="63"/>
      <c r="BD30" s="64"/>
    </row>
    <row r="31" spans="1:56" ht="12.75" customHeight="1">
      <c r="A31" s="202"/>
      <c r="B31" s="68"/>
      <c r="C31" s="69">
        <v>7</v>
      </c>
      <c r="D31" s="69" t="s">
        <v>61</v>
      </c>
      <c r="E31" s="69">
        <v>25</v>
      </c>
      <c r="BD31" s="64"/>
    </row>
    <row r="32" spans="1:40" ht="12.75">
      <c r="A32" s="203"/>
      <c r="B32" s="68"/>
      <c r="C32" s="69">
        <v>8</v>
      </c>
      <c r="D32" s="69" t="s">
        <v>61</v>
      </c>
      <c r="E32" s="69">
        <v>25</v>
      </c>
      <c r="G32" s="93"/>
      <c r="H32" s="27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8" ht="12.75">
      <c r="A33" s="83" t="s">
        <v>153</v>
      </c>
      <c r="B33" s="84"/>
      <c r="C33" s="85"/>
      <c r="D33" s="86" t="s">
        <v>31</v>
      </c>
      <c r="E33" s="86">
        <v>20</v>
      </c>
      <c r="H33" s="5"/>
    </row>
    <row r="34" spans="1:5" ht="12.75">
      <c r="A34" s="83" t="s">
        <v>152</v>
      </c>
      <c r="B34" s="84"/>
      <c r="C34" s="85"/>
      <c r="D34" s="85" t="s">
        <v>31</v>
      </c>
      <c r="E34" s="86">
        <v>15</v>
      </c>
    </row>
    <row r="35" spans="1:40" ht="12.75">
      <c r="A35" s="197" t="s">
        <v>154</v>
      </c>
      <c r="B35" s="53"/>
      <c r="C35" s="54" t="s">
        <v>111</v>
      </c>
      <c r="D35" s="54" t="s">
        <v>61</v>
      </c>
      <c r="E35" s="54">
        <v>100</v>
      </c>
      <c r="H35" s="22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2.75">
      <c r="A36" s="198"/>
      <c r="B36" s="53"/>
      <c r="C36" s="54" t="s">
        <v>155</v>
      </c>
      <c r="D36" s="54" t="s">
        <v>61</v>
      </c>
      <c r="E36" s="54">
        <v>100</v>
      </c>
      <c r="H36" s="22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48"/>
      <c r="AH36" s="48"/>
      <c r="AI36" s="20"/>
      <c r="AJ36" s="20"/>
      <c r="AK36" s="20"/>
      <c r="AL36" s="20"/>
      <c r="AM36" s="20"/>
      <c r="AN36" s="20"/>
    </row>
    <row r="37" spans="1:40" ht="12.75">
      <c r="A37" s="198"/>
      <c r="B37" s="53"/>
      <c r="C37" s="54" t="s">
        <v>156</v>
      </c>
      <c r="D37" s="54" t="s">
        <v>61</v>
      </c>
      <c r="E37" s="54">
        <v>150</v>
      </c>
      <c r="H37" s="22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2.75">
      <c r="A38" s="198"/>
      <c r="B38" s="53"/>
      <c r="C38" s="54" t="s">
        <v>157</v>
      </c>
      <c r="D38" s="54" t="s">
        <v>61</v>
      </c>
      <c r="E38" s="54">
        <v>100</v>
      </c>
      <c r="H38" s="22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2.75">
      <c r="A39" s="198"/>
      <c r="B39" s="53"/>
      <c r="C39" s="54" t="s">
        <v>158</v>
      </c>
      <c r="D39" s="54" t="s">
        <v>61</v>
      </c>
      <c r="E39" s="54">
        <v>150</v>
      </c>
      <c r="H39" s="22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2.75">
      <c r="A40" s="198"/>
      <c r="B40" s="53"/>
      <c r="C40" s="54" t="s">
        <v>159</v>
      </c>
      <c r="D40" s="54" t="s">
        <v>61</v>
      </c>
      <c r="E40" s="54">
        <v>50</v>
      </c>
      <c r="H40" s="22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2.75">
      <c r="A41" s="198"/>
      <c r="B41" s="53"/>
      <c r="C41" s="54" t="s">
        <v>160</v>
      </c>
      <c r="D41" s="54" t="s">
        <v>61</v>
      </c>
      <c r="E41" s="54">
        <v>50</v>
      </c>
      <c r="H41" s="22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2.75">
      <c r="A42" s="199" t="s">
        <v>161</v>
      </c>
      <c r="B42" s="70"/>
      <c r="C42" s="79" t="s">
        <v>111</v>
      </c>
      <c r="D42" s="79" t="s">
        <v>61</v>
      </c>
      <c r="E42" s="79">
        <v>40</v>
      </c>
      <c r="H42" s="22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2.75">
      <c r="A43" s="199"/>
      <c r="B43" s="70"/>
      <c r="C43" s="79" t="s">
        <v>155</v>
      </c>
      <c r="D43" s="79" t="s">
        <v>61</v>
      </c>
      <c r="E43" s="79">
        <v>40</v>
      </c>
      <c r="H43" s="22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2.75">
      <c r="A44" s="199"/>
      <c r="B44" s="70"/>
      <c r="C44" s="79" t="s">
        <v>156</v>
      </c>
      <c r="D44" s="212" t="s">
        <v>61</v>
      </c>
      <c r="E44" s="79">
        <v>25</v>
      </c>
      <c r="H44" s="22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2.75">
      <c r="A45" s="199"/>
      <c r="B45" s="70"/>
      <c r="C45" s="79" t="s">
        <v>157</v>
      </c>
      <c r="D45" s="213"/>
      <c r="E45" s="79">
        <v>25</v>
      </c>
      <c r="H45" s="22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2.75">
      <c r="A46" s="199"/>
      <c r="B46" s="70"/>
      <c r="C46" s="79" t="s">
        <v>158</v>
      </c>
      <c r="D46" s="79" t="s">
        <v>61</v>
      </c>
      <c r="E46" s="79">
        <v>40</v>
      </c>
      <c r="H46" s="22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5" ht="12.75" customHeight="1">
      <c r="A47" s="199"/>
      <c r="B47" s="70"/>
      <c r="C47" s="65" t="s">
        <v>159</v>
      </c>
      <c r="D47" s="65" t="s">
        <v>61</v>
      </c>
      <c r="E47" s="65">
        <v>40</v>
      </c>
    </row>
    <row r="48" spans="1:5" ht="12.75">
      <c r="A48" s="199"/>
      <c r="B48" s="70"/>
      <c r="C48" s="65" t="s">
        <v>160</v>
      </c>
      <c r="D48" s="65" t="s">
        <v>61</v>
      </c>
      <c r="E48" s="65">
        <v>20</v>
      </c>
    </row>
    <row r="49" spans="1:8" ht="13.5" thickBot="1">
      <c r="A49" s="200"/>
      <c r="B49" s="70"/>
      <c r="C49" s="65" t="s">
        <v>162</v>
      </c>
      <c r="D49" s="65" t="s">
        <v>61</v>
      </c>
      <c r="E49" s="65">
        <v>20</v>
      </c>
      <c r="G49" s="36"/>
      <c r="H49" s="5"/>
    </row>
    <row r="50" spans="1:56" ht="14.25" thickBot="1" thickTop="1">
      <c r="A50" s="89" t="s">
        <v>131</v>
      </c>
      <c r="B50" s="90"/>
      <c r="C50" s="91"/>
      <c r="D50" s="91"/>
      <c r="E50" s="91">
        <v>20</v>
      </c>
      <c r="G50" s="93" t="s">
        <v>39</v>
      </c>
      <c r="H50" s="181" t="s">
        <v>100</v>
      </c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3"/>
      <c r="AO50" s="96" t="s">
        <v>175</v>
      </c>
      <c r="BA50" s="5">
        <v>1</v>
      </c>
      <c r="BC50" s="67" t="s">
        <v>251</v>
      </c>
      <c r="BD50" s="42">
        <v>20</v>
      </c>
    </row>
    <row r="51" spans="1:56" ht="13.5" thickTop="1">
      <c r="A51" s="191" t="s">
        <v>163</v>
      </c>
      <c r="B51" s="192"/>
      <c r="C51" s="192"/>
      <c r="D51" s="192"/>
      <c r="E51" s="192"/>
      <c r="F51" s="192"/>
      <c r="G51" s="193"/>
      <c r="H51" s="142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43" t="s">
        <v>117</v>
      </c>
      <c r="AP51" s="5">
        <f aca="true" t="shared" si="0" ref="AP51:BD51">SUM(AP4:AP50)</f>
        <v>0</v>
      </c>
      <c r="AQ51" s="5">
        <f t="shared" si="0"/>
        <v>0</v>
      </c>
      <c r="AR51" s="5">
        <f t="shared" si="0"/>
        <v>0</v>
      </c>
      <c r="AS51" s="5">
        <f t="shared" si="0"/>
        <v>0</v>
      </c>
      <c r="AT51" s="5">
        <f t="shared" si="0"/>
        <v>0</v>
      </c>
      <c r="AU51" s="5">
        <f t="shared" si="0"/>
        <v>0</v>
      </c>
      <c r="AV51" s="5">
        <f t="shared" si="0"/>
        <v>0</v>
      </c>
      <c r="AW51" s="5">
        <f t="shared" si="0"/>
        <v>0</v>
      </c>
      <c r="AX51" s="5">
        <f t="shared" si="0"/>
        <v>0</v>
      </c>
      <c r="AY51" s="5">
        <f t="shared" si="0"/>
        <v>0</v>
      </c>
      <c r="AZ51" s="5">
        <f t="shared" si="0"/>
        <v>0</v>
      </c>
      <c r="BA51" s="5">
        <f t="shared" si="0"/>
        <v>1</v>
      </c>
      <c r="BB51" s="5">
        <f t="shared" si="0"/>
        <v>0</v>
      </c>
      <c r="BD51" s="42">
        <f t="shared" si="0"/>
        <v>26</v>
      </c>
    </row>
    <row r="52" spans="1:7" ht="12.75">
      <c r="A52" s="191" t="s">
        <v>176</v>
      </c>
      <c r="B52" s="192"/>
      <c r="C52" s="192"/>
      <c r="D52" s="192"/>
      <c r="E52" s="192"/>
      <c r="F52" s="192"/>
      <c r="G52" s="193"/>
    </row>
    <row r="53" spans="1:40" ht="12.75">
      <c r="A53" s="191" t="s">
        <v>164</v>
      </c>
      <c r="B53" s="192"/>
      <c r="C53" s="192"/>
      <c r="D53" s="192"/>
      <c r="E53" s="192"/>
      <c r="F53" s="192"/>
      <c r="G53" s="193"/>
      <c r="H53" s="94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</row>
    <row r="54" spans="1:41" ht="12.75">
      <c r="A54" s="191" t="s">
        <v>177</v>
      </c>
      <c r="B54" s="192"/>
      <c r="C54" s="192"/>
      <c r="D54" s="192"/>
      <c r="E54" s="192"/>
      <c r="F54" s="192"/>
      <c r="G54" s="192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24"/>
    </row>
    <row r="55" spans="1:7" ht="12.75">
      <c r="A55" s="191" t="s">
        <v>178</v>
      </c>
      <c r="B55" s="192"/>
      <c r="C55" s="192"/>
      <c r="D55" s="192"/>
      <c r="E55" s="192"/>
      <c r="F55" s="192"/>
      <c r="G55" s="193"/>
    </row>
    <row r="56" spans="1:7" ht="12.75">
      <c r="A56" s="191" t="s">
        <v>179</v>
      </c>
      <c r="B56" s="192"/>
      <c r="C56" s="192"/>
      <c r="D56" s="192"/>
      <c r="E56" s="192"/>
      <c r="F56" s="192"/>
      <c r="G56" s="193"/>
    </row>
  </sheetData>
  <mergeCells count="34">
    <mergeCell ref="A52:G52"/>
    <mergeCell ref="A53:G53"/>
    <mergeCell ref="A54:G54"/>
    <mergeCell ref="E21:E22"/>
    <mergeCell ref="D21:D22"/>
    <mergeCell ref="G21:G22"/>
    <mergeCell ref="D25:D26"/>
    <mergeCell ref="D44:D45"/>
    <mergeCell ref="A55:G55"/>
    <mergeCell ref="A56:G56"/>
    <mergeCell ref="A4:A12"/>
    <mergeCell ref="A35:A41"/>
    <mergeCell ref="A42:A49"/>
    <mergeCell ref="A25:A32"/>
    <mergeCell ref="D15:D16"/>
    <mergeCell ref="E15:E16"/>
    <mergeCell ref="D13:D14"/>
    <mergeCell ref="A51:G51"/>
    <mergeCell ref="AU2:AW2"/>
    <mergeCell ref="B7:B8"/>
    <mergeCell ref="A13:A16"/>
    <mergeCell ref="A17:A24"/>
    <mergeCell ref="H13:AN14"/>
    <mergeCell ref="BD2:BD3"/>
    <mergeCell ref="AX2:AX3"/>
    <mergeCell ref="AY2:AY3"/>
    <mergeCell ref="BB2:BB3"/>
    <mergeCell ref="BC2:BC3"/>
    <mergeCell ref="AZ2:AZ3"/>
    <mergeCell ref="BA2:BA3"/>
    <mergeCell ref="W1:AD1"/>
    <mergeCell ref="C2:D2"/>
    <mergeCell ref="AR2:AT2"/>
    <mergeCell ref="H50:AN50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March Plenary&amp;C&amp;A</oddHeader>
    <oddFooter>&amp;L&amp;F&amp;CPage &amp;P</oddFooter>
  </headerFooter>
  <rowBreaks count="1" manualBreakCount="1">
    <brk id="50" max="55" man="1"/>
  </rowBreaks>
  <colBreaks count="1" manualBreakCount="1">
    <brk id="40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E56"/>
  <sheetViews>
    <sheetView view="pageBreakPreview" zoomScale="75" zoomScaleSheetLayoutView="75" workbookViewId="0" topLeftCell="A1">
      <pane xSplit="20" ySplit="13" topLeftCell="U14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E18" sqref="E18"/>
    </sheetView>
  </sheetViews>
  <sheetFormatPr defaultColWidth="9.140625" defaultRowHeight="12.75"/>
  <cols>
    <col min="1" max="1" width="11.28125" style="27" customWidth="1"/>
    <col min="2" max="2" width="5.8515625" style="5" customWidth="1"/>
    <col min="3" max="3" width="3.7109375" style="39" customWidth="1"/>
    <col min="4" max="4" width="5.57421875" style="23" customWidth="1"/>
    <col min="5" max="5" width="4.8515625" style="27" customWidth="1"/>
    <col min="6" max="6" width="5.7109375" style="5" customWidth="1"/>
    <col min="7" max="7" width="9.140625" style="28" customWidth="1"/>
    <col min="8" max="8" width="4.00390625" style="24" customWidth="1"/>
    <col min="9" max="16" width="4.00390625" style="5" customWidth="1"/>
    <col min="17" max="40" width="3.00390625" style="5" customWidth="1"/>
    <col min="41" max="41" width="18.57421875" style="43" customWidth="1"/>
    <col min="42" max="43" width="7.00390625" style="5" customWidth="1"/>
    <col min="44" max="45" width="5.28125" style="5" customWidth="1"/>
    <col min="46" max="49" width="7.00390625" style="5" customWidth="1"/>
    <col min="50" max="50" width="6.28125" style="5" customWidth="1"/>
    <col min="51" max="51" width="5.8515625" style="5" customWidth="1"/>
    <col min="52" max="54" width="7.00390625" style="5" customWidth="1"/>
    <col min="55" max="55" width="8.28125" style="5" customWidth="1"/>
    <col min="56" max="56" width="7.00390625" style="42" customWidth="1"/>
    <col min="57" max="16384" width="9.140625" style="5" customWidth="1"/>
  </cols>
  <sheetData>
    <row r="1" spans="1:56" s="6" customFormat="1" ht="12.75" customHeight="1" thickBot="1">
      <c r="A1" s="25" t="s">
        <v>80</v>
      </c>
      <c r="B1" s="26" t="s">
        <v>147</v>
      </c>
      <c r="C1" s="37"/>
      <c r="D1" s="29"/>
      <c r="E1" s="32"/>
      <c r="F1" s="33"/>
      <c r="G1" s="34"/>
      <c r="H1" s="31"/>
      <c r="I1" s="11"/>
      <c r="J1" s="11"/>
      <c r="K1" s="11"/>
      <c r="L1" s="11"/>
      <c r="M1" s="11"/>
      <c r="N1" s="11"/>
      <c r="O1" s="11"/>
      <c r="P1" s="11"/>
      <c r="Q1" s="11"/>
      <c r="R1" s="10"/>
      <c r="S1" s="10"/>
      <c r="T1" s="11"/>
      <c r="U1" s="11"/>
      <c r="V1" s="11"/>
      <c r="W1" s="178"/>
      <c r="X1" s="178"/>
      <c r="Y1" s="178"/>
      <c r="Z1" s="178"/>
      <c r="AA1" s="178"/>
      <c r="AB1" s="178"/>
      <c r="AC1" s="178"/>
      <c r="AD1" s="178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40"/>
      <c r="AP1" s="12" t="s">
        <v>81</v>
      </c>
      <c r="AQ1" s="145"/>
      <c r="AR1" s="13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4"/>
    </row>
    <row r="2" spans="1:57" s="108" customFormat="1" ht="29.25">
      <c r="A2" s="99" t="s">
        <v>82</v>
      </c>
      <c r="B2" s="100"/>
      <c r="C2" s="179" t="s">
        <v>83</v>
      </c>
      <c r="D2" s="180"/>
      <c r="E2" s="99" t="s">
        <v>84</v>
      </c>
      <c r="F2" s="102" t="s">
        <v>85</v>
      </c>
      <c r="G2" s="101" t="s">
        <v>86</v>
      </c>
      <c r="H2" s="103">
        <v>0.2916666666666667</v>
      </c>
      <c r="I2" s="104">
        <v>0.3125</v>
      </c>
      <c r="J2" s="104">
        <v>0.3333333333333333</v>
      </c>
      <c r="K2" s="104">
        <v>0.3541666666666667</v>
      </c>
      <c r="L2" s="104">
        <v>0.375</v>
      </c>
      <c r="M2" s="104">
        <v>0.3958333333333333</v>
      </c>
      <c r="N2" s="104">
        <v>0.4166666666666667</v>
      </c>
      <c r="O2" s="104">
        <v>0.4375</v>
      </c>
      <c r="P2" s="104">
        <v>0.4583333333333333</v>
      </c>
      <c r="Q2" s="104">
        <v>0.4791666666666667</v>
      </c>
      <c r="R2" s="104">
        <v>0.5</v>
      </c>
      <c r="S2" s="104">
        <v>0.5208333333333334</v>
      </c>
      <c r="T2" s="104">
        <v>0.5416666666666666</v>
      </c>
      <c r="U2" s="104">
        <v>0.5625</v>
      </c>
      <c r="V2" s="104">
        <v>0.5833333333333334</v>
      </c>
      <c r="W2" s="104">
        <v>0.6041666666666666</v>
      </c>
      <c r="X2" s="104">
        <v>0.625</v>
      </c>
      <c r="Y2" s="104">
        <v>0.645833333333334</v>
      </c>
      <c r="Z2" s="104">
        <v>0.666666666666667</v>
      </c>
      <c r="AA2" s="104">
        <v>0.6875</v>
      </c>
      <c r="AB2" s="104">
        <v>0.708333333333334</v>
      </c>
      <c r="AC2" s="104">
        <v>0.729166666666667</v>
      </c>
      <c r="AD2" s="104">
        <v>0.75</v>
      </c>
      <c r="AE2" s="104">
        <v>0.770833333333334</v>
      </c>
      <c r="AF2" s="104">
        <v>0.791666666666667</v>
      </c>
      <c r="AG2" s="104">
        <v>0.812500000000001</v>
      </c>
      <c r="AH2" s="104">
        <v>0.833333333333334</v>
      </c>
      <c r="AI2" s="104">
        <v>0.854166666666667</v>
      </c>
      <c r="AJ2" s="104">
        <v>0.875000000000001</v>
      </c>
      <c r="AK2" s="104">
        <v>0.895833333333334</v>
      </c>
      <c r="AL2" s="104">
        <v>0.916666666666667</v>
      </c>
      <c r="AM2" s="104">
        <v>0.937500000000001</v>
      </c>
      <c r="AN2" s="104">
        <v>0.958333333333334</v>
      </c>
      <c r="AO2" s="109" t="s">
        <v>86</v>
      </c>
      <c r="AP2" s="106" t="s">
        <v>98</v>
      </c>
      <c r="AQ2" s="144" t="s">
        <v>87</v>
      </c>
      <c r="AR2" s="179" t="s">
        <v>88</v>
      </c>
      <c r="AS2" s="179"/>
      <c r="AT2" s="179"/>
      <c r="AU2" s="179" t="s">
        <v>89</v>
      </c>
      <c r="AV2" s="179"/>
      <c r="AW2" s="179"/>
      <c r="AX2" s="186" t="s">
        <v>90</v>
      </c>
      <c r="AY2" s="186" t="s">
        <v>91</v>
      </c>
      <c r="AZ2" s="186" t="s">
        <v>58</v>
      </c>
      <c r="BA2" s="188" t="s">
        <v>116</v>
      </c>
      <c r="BB2" s="186" t="s">
        <v>44</v>
      </c>
      <c r="BC2" s="188" t="s">
        <v>249</v>
      </c>
      <c r="BD2" s="184" t="s">
        <v>92</v>
      </c>
      <c r="BE2" s="107"/>
    </row>
    <row r="3" spans="1:57" s="6" customFormat="1" ht="13.5" thickBot="1">
      <c r="A3" s="16"/>
      <c r="B3" s="7"/>
      <c r="C3" s="38"/>
      <c r="D3" s="30"/>
      <c r="E3" s="16"/>
      <c r="F3" s="7"/>
      <c r="G3" s="18"/>
      <c r="H3" s="17"/>
      <c r="I3" s="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7"/>
      <c r="AQ3" s="8"/>
      <c r="AR3" s="8" t="s">
        <v>93</v>
      </c>
      <c r="AS3" s="8" t="s">
        <v>94</v>
      </c>
      <c r="AT3" s="8" t="s">
        <v>95</v>
      </c>
      <c r="AU3" s="8" t="s">
        <v>96</v>
      </c>
      <c r="AV3" s="8" t="s">
        <v>97</v>
      </c>
      <c r="AW3" s="8" t="s">
        <v>98</v>
      </c>
      <c r="AX3" s="187"/>
      <c r="AY3" s="187"/>
      <c r="AZ3" s="187"/>
      <c r="BA3" s="189"/>
      <c r="BB3" s="187"/>
      <c r="BC3" s="189"/>
      <c r="BD3" s="185"/>
      <c r="BE3" s="9"/>
    </row>
    <row r="4" spans="1:56" s="15" customFormat="1" ht="12.75" customHeight="1">
      <c r="A4" s="194" t="s">
        <v>148</v>
      </c>
      <c r="B4" s="55"/>
      <c r="C4" s="56" t="s">
        <v>77</v>
      </c>
      <c r="D4" s="78" t="s">
        <v>61</v>
      </c>
      <c r="E4" s="78">
        <v>80</v>
      </c>
      <c r="G4" s="35"/>
      <c r="H4" s="45"/>
      <c r="I4" s="46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1"/>
      <c r="W4" s="21"/>
      <c r="X4" s="21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46"/>
      <c r="AN4" s="46"/>
      <c r="AO4" s="44"/>
      <c r="BD4" s="41"/>
    </row>
    <row r="5" spans="1:56" ht="12.75">
      <c r="A5" s="195"/>
      <c r="B5" s="55"/>
      <c r="C5" s="56" t="s">
        <v>78</v>
      </c>
      <c r="D5" s="56" t="s">
        <v>61</v>
      </c>
      <c r="E5" s="56">
        <v>150</v>
      </c>
      <c r="H5" s="22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BD5" s="41"/>
    </row>
    <row r="6" spans="1:56" ht="12.75">
      <c r="A6" s="195"/>
      <c r="B6" s="55"/>
      <c r="C6" s="56" t="s">
        <v>101</v>
      </c>
      <c r="D6" s="56" t="s">
        <v>61</v>
      </c>
      <c r="E6" s="56">
        <v>80</v>
      </c>
      <c r="H6" s="22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BD6" s="41"/>
    </row>
    <row r="7" spans="1:56" ht="12.75">
      <c r="A7" s="195"/>
      <c r="B7" s="190">
        <v>900</v>
      </c>
      <c r="C7" s="56" t="s">
        <v>102</v>
      </c>
      <c r="D7" s="56" t="s">
        <v>61</v>
      </c>
      <c r="E7" s="56">
        <v>500</v>
      </c>
      <c r="H7" s="22"/>
      <c r="I7" s="20"/>
      <c r="J7" s="20"/>
      <c r="K7" s="20"/>
      <c r="L7" s="20"/>
      <c r="M7" s="20"/>
      <c r="N7" s="20"/>
      <c r="O7" s="20"/>
      <c r="P7" s="21"/>
      <c r="Q7" s="21"/>
      <c r="R7" s="21"/>
      <c r="S7" s="20"/>
      <c r="T7" s="20"/>
      <c r="U7" s="21"/>
      <c r="V7" s="21"/>
      <c r="W7" s="21"/>
      <c r="X7" s="21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BD7" s="41"/>
    </row>
    <row r="8" spans="1:56" ht="12.75" customHeight="1">
      <c r="A8" s="195"/>
      <c r="B8" s="190"/>
      <c r="C8" s="56" t="s">
        <v>110</v>
      </c>
      <c r="D8" s="56" t="s">
        <v>61</v>
      </c>
      <c r="E8" s="56">
        <v>400</v>
      </c>
      <c r="H8" s="22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BD8" s="41"/>
    </row>
    <row r="9" spans="1:56" ht="12.75">
      <c r="A9" s="195"/>
      <c r="B9" s="55"/>
      <c r="C9" s="56" t="s">
        <v>103</v>
      </c>
      <c r="D9" s="56" t="s">
        <v>61</v>
      </c>
      <c r="E9" s="56">
        <v>80</v>
      </c>
      <c r="H9" s="22"/>
      <c r="I9" s="2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BD9" s="41"/>
    </row>
    <row r="10" spans="1:56" ht="12.75">
      <c r="A10" s="195"/>
      <c r="B10" s="55"/>
      <c r="C10" s="56" t="s">
        <v>104</v>
      </c>
      <c r="D10" s="56" t="s">
        <v>61</v>
      </c>
      <c r="E10" s="56">
        <v>40</v>
      </c>
      <c r="H10" s="22"/>
      <c r="I10" s="20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BD10" s="41"/>
    </row>
    <row r="11" spans="1:56" ht="12.75">
      <c r="A11" s="195"/>
      <c r="B11" s="55"/>
      <c r="C11" s="56" t="s">
        <v>105</v>
      </c>
      <c r="D11" s="56" t="s">
        <v>61</v>
      </c>
      <c r="E11" s="56">
        <v>50</v>
      </c>
      <c r="H11" s="22"/>
      <c r="I11" s="20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BD11" s="41"/>
    </row>
    <row r="12" spans="1:56" ht="13.5" thickBot="1">
      <c r="A12" s="196"/>
      <c r="B12" s="55"/>
      <c r="C12" s="56" t="s">
        <v>111</v>
      </c>
      <c r="D12" s="56" t="s">
        <v>61</v>
      </c>
      <c r="E12" s="56">
        <v>60</v>
      </c>
      <c r="H12" s="97"/>
      <c r="I12" s="49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BD12" s="41"/>
    </row>
    <row r="13" spans="1:56" ht="13.5" thickTop="1">
      <c r="A13" s="173" t="s">
        <v>149</v>
      </c>
      <c r="B13" s="87"/>
      <c r="C13" s="88">
        <v>1</v>
      </c>
      <c r="D13" s="204"/>
      <c r="E13" s="88"/>
      <c r="G13" s="93" t="s">
        <v>39</v>
      </c>
      <c r="H13" s="168" t="s">
        <v>241</v>
      </c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70"/>
      <c r="AO13" s="96" t="s">
        <v>175</v>
      </c>
      <c r="BA13" s="5" t="s">
        <v>180</v>
      </c>
      <c r="BC13" s="67" t="s">
        <v>250</v>
      </c>
      <c r="BD13" s="41">
        <v>6</v>
      </c>
    </row>
    <row r="14" spans="1:56" ht="13.5" thickBot="1">
      <c r="A14" s="171"/>
      <c r="B14" s="87"/>
      <c r="C14" s="88">
        <v>2</v>
      </c>
      <c r="D14" s="205"/>
      <c r="E14" s="88"/>
      <c r="G14" s="23"/>
      <c r="H14" s="162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4"/>
      <c r="AO14" s="96" t="s">
        <v>175</v>
      </c>
      <c r="BD14" s="41"/>
    </row>
    <row r="15" spans="1:56" ht="13.5" thickTop="1">
      <c r="A15" s="171"/>
      <c r="B15" s="87"/>
      <c r="C15" s="88">
        <v>3</v>
      </c>
      <c r="D15" s="204" t="s">
        <v>31</v>
      </c>
      <c r="E15" s="204">
        <v>25</v>
      </c>
      <c r="H15" s="45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BD15" s="41"/>
    </row>
    <row r="16" spans="1:40" ht="12.75">
      <c r="A16" s="172"/>
      <c r="B16" s="87"/>
      <c r="C16" s="88">
        <v>4</v>
      </c>
      <c r="D16" s="205"/>
      <c r="E16" s="205"/>
      <c r="G16" s="36"/>
      <c r="H16" s="94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</row>
    <row r="17" spans="1:56" ht="12.75">
      <c r="A17" s="165" t="s">
        <v>150</v>
      </c>
      <c r="B17" s="73"/>
      <c r="C17" s="52">
        <v>1</v>
      </c>
      <c r="D17" s="52" t="s">
        <v>61</v>
      </c>
      <c r="E17" s="52">
        <v>30</v>
      </c>
      <c r="BD17" s="41"/>
    </row>
    <row r="18" spans="1:56" s="20" customFormat="1" ht="12.75" customHeight="1">
      <c r="A18" s="166"/>
      <c r="B18" s="73"/>
      <c r="C18" s="52">
        <v>2</v>
      </c>
      <c r="D18" s="80" t="s">
        <v>61</v>
      </c>
      <c r="E18" s="80">
        <v>16</v>
      </c>
      <c r="G18" s="62"/>
      <c r="H18" s="147"/>
      <c r="AN18" s="62"/>
      <c r="BD18" s="64"/>
    </row>
    <row r="19" spans="1:56" s="20" customFormat="1" ht="12.75" customHeight="1">
      <c r="A19" s="166"/>
      <c r="B19" s="73"/>
      <c r="C19" s="52">
        <v>3</v>
      </c>
      <c r="D19" s="52" t="s">
        <v>61</v>
      </c>
      <c r="E19" s="52">
        <v>40</v>
      </c>
      <c r="G19" s="62"/>
      <c r="H19" s="147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46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</row>
    <row r="20" spans="1:56" s="20" customFormat="1" ht="12.75" customHeight="1">
      <c r="A20" s="166"/>
      <c r="B20" s="73"/>
      <c r="C20" s="52">
        <v>4</v>
      </c>
      <c r="D20" s="52" t="s">
        <v>61</v>
      </c>
      <c r="E20" s="52">
        <v>40</v>
      </c>
      <c r="G20" s="62"/>
      <c r="H20" s="27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96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</row>
    <row r="21" spans="1:56" s="20" customFormat="1" ht="12.75" customHeight="1">
      <c r="A21" s="166"/>
      <c r="B21" s="73"/>
      <c r="C21" s="52">
        <v>5</v>
      </c>
      <c r="D21" s="206" t="s">
        <v>99</v>
      </c>
      <c r="E21" s="206">
        <v>25</v>
      </c>
      <c r="G21" s="208" t="s">
        <v>248</v>
      </c>
      <c r="H21" s="94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22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</row>
    <row r="22" spans="1:56" ht="12.75">
      <c r="A22" s="166"/>
      <c r="B22" s="73"/>
      <c r="C22" s="52">
        <v>6</v>
      </c>
      <c r="D22" s="207"/>
      <c r="E22" s="207"/>
      <c r="G22" s="209"/>
      <c r="BD22" s="64"/>
    </row>
    <row r="23" spans="1:56" ht="12.75" customHeight="1">
      <c r="A23" s="166"/>
      <c r="B23" s="73"/>
      <c r="C23" s="52">
        <v>7</v>
      </c>
      <c r="D23" s="52" t="s">
        <v>61</v>
      </c>
      <c r="E23" s="81">
        <v>25</v>
      </c>
      <c r="H23" s="22"/>
      <c r="I23" s="20"/>
      <c r="J23" s="47"/>
      <c r="K23" s="47"/>
      <c r="L23" s="47"/>
      <c r="M23" s="47"/>
      <c r="N23" s="47"/>
      <c r="O23" s="47"/>
      <c r="P23" s="47"/>
      <c r="Q23" s="47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BD23" s="64"/>
    </row>
    <row r="24" spans="1:56" ht="12.75">
      <c r="A24" s="167"/>
      <c r="B24" s="73"/>
      <c r="C24" s="52">
        <v>8</v>
      </c>
      <c r="D24" s="52" t="s">
        <v>61</v>
      </c>
      <c r="E24" s="81">
        <v>25</v>
      </c>
      <c r="H24" s="22"/>
      <c r="I24" s="20"/>
      <c r="J24" s="47"/>
      <c r="K24" s="47"/>
      <c r="L24" s="47"/>
      <c r="M24" s="47"/>
      <c r="N24" s="47"/>
      <c r="O24" s="47"/>
      <c r="P24" s="47"/>
      <c r="Q24" s="47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BD24" s="64"/>
    </row>
    <row r="25" spans="1:56" ht="12.75" customHeight="1">
      <c r="A25" s="201" t="s">
        <v>151</v>
      </c>
      <c r="B25" s="68"/>
      <c r="C25" s="82">
        <v>1</v>
      </c>
      <c r="D25" s="210" t="s">
        <v>61</v>
      </c>
      <c r="E25" s="69">
        <v>20</v>
      </c>
      <c r="H25" s="22"/>
      <c r="I25" s="20"/>
      <c r="J25" s="47"/>
      <c r="K25" s="47"/>
      <c r="L25" s="47"/>
      <c r="M25" s="47"/>
      <c r="N25" s="47"/>
      <c r="O25" s="47"/>
      <c r="P25" s="47"/>
      <c r="Q25" s="47"/>
      <c r="R25" s="47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BD25" s="64"/>
    </row>
    <row r="26" spans="1:56" ht="12.75">
      <c r="A26" s="202"/>
      <c r="B26" s="68"/>
      <c r="C26" s="82">
        <v>2</v>
      </c>
      <c r="D26" s="211"/>
      <c r="E26" s="69">
        <v>20</v>
      </c>
      <c r="H26" s="22"/>
      <c r="I26" s="20"/>
      <c r="J26" s="47"/>
      <c r="K26" s="47"/>
      <c r="L26" s="47"/>
      <c r="M26" s="47"/>
      <c r="N26" s="47"/>
      <c r="O26" s="47"/>
      <c r="P26" s="47"/>
      <c r="Q26" s="47"/>
      <c r="R26" s="47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BD26" s="64"/>
    </row>
    <row r="27" spans="1:56" ht="12.75" customHeight="1">
      <c r="A27" s="202"/>
      <c r="B27" s="68"/>
      <c r="C27" s="82">
        <v>3</v>
      </c>
      <c r="D27" s="82" t="s">
        <v>61</v>
      </c>
      <c r="E27" s="82">
        <v>25</v>
      </c>
      <c r="H27" s="22"/>
      <c r="I27" s="20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BD27" s="64"/>
    </row>
    <row r="28" spans="1:56" ht="12.75">
      <c r="A28" s="202"/>
      <c r="B28" s="68"/>
      <c r="C28" s="82">
        <v>4</v>
      </c>
      <c r="D28" s="82" t="s">
        <v>61</v>
      </c>
      <c r="E28" s="82">
        <v>25</v>
      </c>
      <c r="G28" s="63"/>
      <c r="H28" s="48"/>
      <c r="I28" s="48"/>
      <c r="J28" s="20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BD28" s="64"/>
    </row>
    <row r="29" spans="1:56" ht="12.75" customHeight="1">
      <c r="A29" s="202"/>
      <c r="B29" s="68"/>
      <c r="C29" s="82">
        <v>5</v>
      </c>
      <c r="D29" s="69" t="s">
        <v>61</v>
      </c>
      <c r="E29" s="69">
        <v>25</v>
      </c>
      <c r="G29" s="63"/>
      <c r="BD29" s="64"/>
    </row>
    <row r="30" spans="1:56" ht="12.75">
      <c r="A30" s="202"/>
      <c r="B30" s="68"/>
      <c r="C30" s="69">
        <v>6</v>
      </c>
      <c r="D30" s="69" t="s">
        <v>61</v>
      </c>
      <c r="E30" s="69">
        <v>25</v>
      </c>
      <c r="G30" s="63"/>
      <c r="BD30" s="64"/>
    </row>
    <row r="31" spans="1:56" ht="12.75" customHeight="1">
      <c r="A31" s="202"/>
      <c r="B31" s="68"/>
      <c r="C31" s="69">
        <v>7</v>
      </c>
      <c r="D31" s="69" t="s">
        <v>61</v>
      </c>
      <c r="E31" s="69">
        <v>25</v>
      </c>
      <c r="BD31" s="64"/>
    </row>
    <row r="32" spans="1:40" ht="12.75">
      <c r="A32" s="203"/>
      <c r="B32" s="68"/>
      <c r="C32" s="69">
        <v>8</v>
      </c>
      <c r="D32" s="69" t="s">
        <v>61</v>
      </c>
      <c r="E32" s="69">
        <v>25</v>
      </c>
      <c r="G32" s="93"/>
      <c r="H32" s="27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8" ht="12.75">
      <c r="A33" s="83" t="s">
        <v>153</v>
      </c>
      <c r="B33" s="84"/>
      <c r="C33" s="85"/>
      <c r="D33" s="86" t="s">
        <v>31</v>
      </c>
      <c r="E33" s="86">
        <v>20</v>
      </c>
      <c r="H33" s="5"/>
    </row>
    <row r="34" spans="1:5" ht="12.75">
      <c r="A34" s="83" t="s">
        <v>152</v>
      </c>
      <c r="B34" s="84"/>
      <c r="C34" s="85"/>
      <c r="D34" s="85" t="s">
        <v>31</v>
      </c>
      <c r="E34" s="86">
        <v>15</v>
      </c>
    </row>
    <row r="35" spans="1:40" ht="12.75">
      <c r="A35" s="197" t="s">
        <v>154</v>
      </c>
      <c r="B35" s="53"/>
      <c r="C35" s="54" t="s">
        <v>111</v>
      </c>
      <c r="D35" s="54" t="s">
        <v>61</v>
      </c>
      <c r="E35" s="54">
        <v>100</v>
      </c>
      <c r="H35" s="22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2.75">
      <c r="A36" s="198"/>
      <c r="B36" s="53"/>
      <c r="C36" s="54" t="s">
        <v>155</v>
      </c>
      <c r="D36" s="54" t="s">
        <v>61</v>
      </c>
      <c r="E36" s="54">
        <v>100</v>
      </c>
      <c r="H36" s="22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48"/>
      <c r="AH36" s="48"/>
      <c r="AI36" s="20"/>
      <c r="AJ36" s="20"/>
      <c r="AK36" s="20"/>
      <c r="AL36" s="20"/>
      <c r="AM36" s="20"/>
      <c r="AN36" s="20"/>
    </row>
    <row r="37" spans="1:40" ht="12.75">
      <c r="A37" s="198"/>
      <c r="B37" s="53"/>
      <c r="C37" s="54" t="s">
        <v>156</v>
      </c>
      <c r="D37" s="54" t="s">
        <v>61</v>
      </c>
      <c r="E37" s="54">
        <v>150</v>
      </c>
      <c r="H37" s="22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2.75">
      <c r="A38" s="198"/>
      <c r="B38" s="53"/>
      <c r="C38" s="54" t="s">
        <v>157</v>
      </c>
      <c r="D38" s="54" t="s">
        <v>61</v>
      </c>
      <c r="E38" s="54">
        <v>100</v>
      </c>
      <c r="H38" s="22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2.75">
      <c r="A39" s="198"/>
      <c r="B39" s="53"/>
      <c r="C39" s="54" t="s">
        <v>158</v>
      </c>
      <c r="D39" s="54" t="s">
        <v>61</v>
      </c>
      <c r="E39" s="54">
        <v>150</v>
      </c>
      <c r="H39" s="22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2.75">
      <c r="A40" s="198"/>
      <c r="B40" s="53"/>
      <c r="C40" s="54" t="s">
        <v>159</v>
      </c>
      <c r="D40" s="54" t="s">
        <v>61</v>
      </c>
      <c r="E40" s="54">
        <v>50</v>
      </c>
      <c r="H40" s="22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2.75">
      <c r="A41" s="198"/>
      <c r="B41" s="53"/>
      <c r="C41" s="54" t="s">
        <v>160</v>
      </c>
      <c r="D41" s="54" t="s">
        <v>61</v>
      </c>
      <c r="E41" s="54">
        <v>50</v>
      </c>
      <c r="H41" s="22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2.75">
      <c r="A42" s="199" t="s">
        <v>161</v>
      </c>
      <c r="B42" s="70"/>
      <c r="C42" s="79" t="s">
        <v>111</v>
      </c>
      <c r="D42" s="79" t="s">
        <v>61</v>
      </c>
      <c r="E42" s="79">
        <v>40</v>
      </c>
      <c r="H42" s="22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2.75">
      <c r="A43" s="199"/>
      <c r="B43" s="70"/>
      <c r="C43" s="79" t="s">
        <v>155</v>
      </c>
      <c r="D43" s="79" t="s">
        <v>61</v>
      </c>
      <c r="E43" s="79">
        <v>40</v>
      </c>
      <c r="H43" s="22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2.75">
      <c r="A44" s="199"/>
      <c r="B44" s="70"/>
      <c r="C44" s="79" t="s">
        <v>156</v>
      </c>
      <c r="D44" s="212" t="s">
        <v>61</v>
      </c>
      <c r="E44" s="79">
        <v>25</v>
      </c>
      <c r="H44" s="22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2.75">
      <c r="A45" s="199"/>
      <c r="B45" s="70"/>
      <c r="C45" s="79" t="s">
        <v>157</v>
      </c>
      <c r="D45" s="213"/>
      <c r="E45" s="79">
        <v>25</v>
      </c>
      <c r="H45" s="22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2.75">
      <c r="A46" s="199"/>
      <c r="B46" s="70"/>
      <c r="C46" s="79" t="s">
        <v>158</v>
      </c>
      <c r="D46" s="79" t="s">
        <v>61</v>
      </c>
      <c r="E46" s="79">
        <v>40</v>
      </c>
      <c r="H46" s="22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5" ht="12.75" customHeight="1">
      <c r="A47" s="199"/>
      <c r="B47" s="70"/>
      <c r="C47" s="65" t="s">
        <v>159</v>
      </c>
      <c r="D47" s="65" t="s">
        <v>61</v>
      </c>
      <c r="E47" s="65">
        <v>40</v>
      </c>
    </row>
    <row r="48" spans="1:5" ht="12.75">
      <c r="A48" s="199"/>
      <c r="B48" s="70"/>
      <c r="C48" s="65" t="s">
        <v>160</v>
      </c>
      <c r="D48" s="65" t="s">
        <v>61</v>
      </c>
      <c r="E48" s="65">
        <v>20</v>
      </c>
    </row>
    <row r="49" spans="1:8" ht="13.5" thickBot="1">
      <c r="A49" s="200"/>
      <c r="B49" s="70"/>
      <c r="C49" s="65" t="s">
        <v>162</v>
      </c>
      <c r="D49" s="65" t="s">
        <v>61</v>
      </c>
      <c r="E49" s="65">
        <v>20</v>
      </c>
      <c r="G49" s="36"/>
      <c r="H49" s="5"/>
    </row>
    <row r="50" spans="1:56" ht="14.25" thickBot="1" thickTop="1">
      <c r="A50" s="89" t="s">
        <v>131</v>
      </c>
      <c r="B50" s="90"/>
      <c r="C50" s="91"/>
      <c r="D50" s="91"/>
      <c r="E50" s="91">
        <v>20</v>
      </c>
      <c r="G50" s="93" t="s">
        <v>39</v>
      </c>
      <c r="H50" s="181" t="s">
        <v>100</v>
      </c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3"/>
      <c r="AO50" s="96" t="s">
        <v>175</v>
      </c>
      <c r="BA50" s="5">
        <v>1</v>
      </c>
      <c r="BC50" s="67" t="s">
        <v>251</v>
      </c>
      <c r="BD50" s="42">
        <v>20</v>
      </c>
    </row>
    <row r="51" spans="1:56" ht="13.5" thickTop="1">
      <c r="A51" s="191" t="s">
        <v>163</v>
      </c>
      <c r="B51" s="192"/>
      <c r="C51" s="192"/>
      <c r="D51" s="192"/>
      <c r="E51" s="192"/>
      <c r="F51" s="192"/>
      <c r="G51" s="193"/>
      <c r="H51" s="142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43" t="s">
        <v>117</v>
      </c>
      <c r="AP51" s="5">
        <f aca="true" t="shared" si="0" ref="AP51:BB51">SUM(AP4:AP50)</f>
        <v>0</v>
      </c>
      <c r="AQ51" s="5">
        <f t="shared" si="0"/>
        <v>0</v>
      </c>
      <c r="AR51" s="5">
        <f t="shared" si="0"/>
        <v>0</v>
      </c>
      <c r="AS51" s="5">
        <f t="shared" si="0"/>
        <v>0</v>
      </c>
      <c r="AT51" s="5">
        <f t="shared" si="0"/>
        <v>0</v>
      </c>
      <c r="AU51" s="5">
        <f t="shared" si="0"/>
        <v>0</v>
      </c>
      <c r="AV51" s="5">
        <f t="shared" si="0"/>
        <v>0</v>
      </c>
      <c r="AW51" s="5">
        <f t="shared" si="0"/>
        <v>0</v>
      </c>
      <c r="AX51" s="5">
        <f t="shared" si="0"/>
        <v>0</v>
      </c>
      <c r="AY51" s="5">
        <f t="shared" si="0"/>
        <v>0</v>
      </c>
      <c r="AZ51" s="5">
        <f t="shared" si="0"/>
        <v>0</v>
      </c>
      <c r="BA51" s="5">
        <f t="shared" si="0"/>
        <v>1</v>
      </c>
      <c r="BB51" s="5">
        <f t="shared" si="0"/>
        <v>0</v>
      </c>
      <c r="BD51" s="42">
        <f>SUM(BD4:BD50)</f>
        <v>26</v>
      </c>
    </row>
    <row r="52" spans="1:7" ht="12.75">
      <c r="A52" s="191" t="s">
        <v>176</v>
      </c>
      <c r="B52" s="192"/>
      <c r="C52" s="192"/>
      <c r="D52" s="192"/>
      <c r="E52" s="192"/>
      <c r="F52" s="192"/>
      <c r="G52" s="193"/>
    </row>
    <row r="53" spans="1:40" ht="12.75">
      <c r="A53" s="191" t="s">
        <v>164</v>
      </c>
      <c r="B53" s="192"/>
      <c r="C53" s="192"/>
      <c r="D53" s="192"/>
      <c r="E53" s="192"/>
      <c r="F53" s="192"/>
      <c r="G53" s="193"/>
      <c r="H53" s="94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</row>
    <row r="54" spans="1:41" ht="12.75">
      <c r="A54" s="191" t="s">
        <v>253</v>
      </c>
      <c r="B54" s="192"/>
      <c r="C54" s="192"/>
      <c r="D54" s="192"/>
      <c r="E54" s="192"/>
      <c r="F54" s="192"/>
      <c r="G54" s="192"/>
      <c r="H54" s="214" t="s">
        <v>252</v>
      </c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6"/>
      <c r="AO54" s="124"/>
    </row>
    <row r="55" spans="1:40" ht="12.75">
      <c r="A55" s="191" t="s">
        <v>178</v>
      </c>
      <c r="B55" s="192"/>
      <c r="C55" s="192"/>
      <c r="D55" s="192"/>
      <c r="E55" s="192"/>
      <c r="F55" s="192"/>
      <c r="G55" s="193"/>
      <c r="H55" s="151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</row>
    <row r="56" spans="1:40" ht="12.75">
      <c r="A56" s="191" t="s">
        <v>179</v>
      </c>
      <c r="B56" s="192"/>
      <c r="C56" s="192"/>
      <c r="D56" s="192"/>
      <c r="E56" s="192"/>
      <c r="F56" s="192"/>
      <c r="G56" s="193"/>
      <c r="H56" s="214" t="s">
        <v>252</v>
      </c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6"/>
    </row>
  </sheetData>
  <mergeCells count="36">
    <mergeCell ref="H54:AN54"/>
    <mergeCell ref="H56:AN56"/>
    <mergeCell ref="W1:AD1"/>
    <mergeCell ref="C2:D2"/>
    <mergeCell ref="A55:G55"/>
    <mergeCell ref="A56:G56"/>
    <mergeCell ref="A35:A41"/>
    <mergeCell ref="A42:A49"/>
    <mergeCell ref="A25:A32"/>
    <mergeCell ref="A51:G51"/>
    <mergeCell ref="AR2:AT2"/>
    <mergeCell ref="H50:AN50"/>
    <mergeCell ref="BD2:BD3"/>
    <mergeCell ref="AX2:AX3"/>
    <mergeCell ref="AY2:AY3"/>
    <mergeCell ref="BB2:BB3"/>
    <mergeCell ref="BC2:BC3"/>
    <mergeCell ref="AZ2:AZ3"/>
    <mergeCell ref="BA2:BA3"/>
    <mergeCell ref="AU2:AW2"/>
    <mergeCell ref="B7:B8"/>
    <mergeCell ref="A13:A16"/>
    <mergeCell ref="A17:A24"/>
    <mergeCell ref="H13:AN14"/>
    <mergeCell ref="A4:A12"/>
    <mergeCell ref="D15:D16"/>
    <mergeCell ref="E15:E16"/>
    <mergeCell ref="D13:D14"/>
    <mergeCell ref="A52:G52"/>
    <mergeCell ref="A53:G53"/>
    <mergeCell ref="A54:G54"/>
    <mergeCell ref="E21:E22"/>
    <mergeCell ref="D21:D22"/>
    <mergeCell ref="G21:G22"/>
    <mergeCell ref="D25:D26"/>
    <mergeCell ref="D44:D45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March Plenary&amp;C&amp;A</oddHeader>
    <oddFooter>&amp;L&amp;F&amp;CPage &amp;P</oddFooter>
  </headerFooter>
  <rowBreaks count="1" manualBreakCount="1">
    <brk id="50" max="55" man="1"/>
  </rowBreaks>
  <colBreaks count="1" manualBreakCount="1">
    <brk id="40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E56"/>
  <sheetViews>
    <sheetView view="pageBreakPreview" zoomScale="75" zoomScaleSheetLayoutView="75" workbookViewId="0" topLeftCell="A1">
      <pane xSplit="20" ySplit="13" topLeftCell="U14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G21" sqref="G21:G22"/>
    </sheetView>
  </sheetViews>
  <sheetFormatPr defaultColWidth="9.140625" defaultRowHeight="12.75"/>
  <cols>
    <col min="1" max="1" width="11.28125" style="27" customWidth="1"/>
    <col min="2" max="2" width="5.8515625" style="5" customWidth="1"/>
    <col min="3" max="3" width="3.7109375" style="39" customWidth="1"/>
    <col min="4" max="4" width="5.57421875" style="23" customWidth="1"/>
    <col min="5" max="5" width="4.8515625" style="27" customWidth="1"/>
    <col min="6" max="6" width="5.7109375" style="5" customWidth="1"/>
    <col min="7" max="7" width="9.140625" style="28" customWidth="1"/>
    <col min="8" max="8" width="4.00390625" style="24" customWidth="1"/>
    <col min="9" max="16" width="4.00390625" style="5" customWidth="1"/>
    <col min="17" max="40" width="3.00390625" style="5" customWidth="1"/>
    <col min="41" max="41" width="18.57421875" style="43" customWidth="1"/>
    <col min="42" max="43" width="7.00390625" style="5" customWidth="1"/>
    <col min="44" max="45" width="5.28125" style="5" customWidth="1"/>
    <col min="46" max="49" width="7.00390625" style="5" customWidth="1"/>
    <col min="50" max="50" width="6.28125" style="5" customWidth="1"/>
    <col min="51" max="51" width="5.8515625" style="5" customWidth="1"/>
    <col min="52" max="54" width="7.00390625" style="5" customWidth="1"/>
    <col min="55" max="55" width="8.28125" style="5" customWidth="1"/>
    <col min="56" max="56" width="7.00390625" style="42" customWidth="1"/>
    <col min="57" max="16384" width="9.140625" style="5" customWidth="1"/>
  </cols>
  <sheetData>
    <row r="1" spans="1:56" s="6" customFormat="1" ht="12.75" customHeight="1" thickBot="1">
      <c r="A1" s="25" t="s">
        <v>80</v>
      </c>
      <c r="B1" s="26" t="s">
        <v>147</v>
      </c>
      <c r="C1" s="37"/>
      <c r="D1" s="29"/>
      <c r="E1" s="32"/>
      <c r="F1" s="33"/>
      <c r="G1" s="34"/>
      <c r="H1" s="31"/>
      <c r="I1" s="11"/>
      <c r="J1" s="11"/>
      <c r="K1" s="11"/>
      <c r="L1" s="11"/>
      <c r="M1" s="11"/>
      <c r="N1" s="11"/>
      <c r="O1" s="11"/>
      <c r="P1" s="11"/>
      <c r="Q1" s="11"/>
      <c r="R1" s="10"/>
      <c r="S1" s="10"/>
      <c r="T1" s="11"/>
      <c r="U1" s="11"/>
      <c r="V1" s="11"/>
      <c r="W1" s="178"/>
      <c r="X1" s="178"/>
      <c r="Y1" s="178"/>
      <c r="Z1" s="178"/>
      <c r="AA1" s="178"/>
      <c r="AB1" s="178"/>
      <c r="AC1" s="178"/>
      <c r="AD1" s="178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40"/>
      <c r="AP1" s="12" t="s">
        <v>81</v>
      </c>
      <c r="AQ1" s="145"/>
      <c r="AR1" s="13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4"/>
    </row>
    <row r="2" spans="1:57" s="108" customFormat="1" ht="29.25">
      <c r="A2" s="99" t="s">
        <v>82</v>
      </c>
      <c r="B2" s="100"/>
      <c r="C2" s="179" t="s">
        <v>83</v>
      </c>
      <c r="D2" s="180"/>
      <c r="E2" s="99" t="s">
        <v>84</v>
      </c>
      <c r="F2" s="102" t="s">
        <v>85</v>
      </c>
      <c r="G2" s="101" t="s">
        <v>86</v>
      </c>
      <c r="H2" s="103">
        <v>0.2916666666666667</v>
      </c>
      <c r="I2" s="104">
        <v>0.3125</v>
      </c>
      <c r="J2" s="104">
        <v>0.3333333333333333</v>
      </c>
      <c r="K2" s="104">
        <v>0.3541666666666667</v>
      </c>
      <c r="L2" s="104">
        <v>0.375</v>
      </c>
      <c r="M2" s="104">
        <v>0.3958333333333333</v>
      </c>
      <c r="N2" s="104">
        <v>0.4166666666666667</v>
      </c>
      <c r="O2" s="104">
        <v>0.4375</v>
      </c>
      <c r="P2" s="104">
        <v>0.4583333333333333</v>
      </c>
      <c r="Q2" s="104">
        <v>0.4791666666666667</v>
      </c>
      <c r="R2" s="104">
        <v>0.5</v>
      </c>
      <c r="S2" s="104">
        <v>0.5208333333333334</v>
      </c>
      <c r="T2" s="104">
        <v>0.5416666666666666</v>
      </c>
      <c r="U2" s="104">
        <v>0.5625</v>
      </c>
      <c r="V2" s="104">
        <v>0.5833333333333334</v>
      </c>
      <c r="W2" s="104">
        <v>0.6041666666666666</v>
      </c>
      <c r="X2" s="104">
        <v>0.625</v>
      </c>
      <c r="Y2" s="104">
        <v>0.645833333333334</v>
      </c>
      <c r="Z2" s="104">
        <v>0.666666666666667</v>
      </c>
      <c r="AA2" s="104">
        <v>0.6875</v>
      </c>
      <c r="AB2" s="104">
        <v>0.708333333333334</v>
      </c>
      <c r="AC2" s="104">
        <v>0.729166666666667</v>
      </c>
      <c r="AD2" s="104">
        <v>0.75</v>
      </c>
      <c r="AE2" s="104">
        <v>0.770833333333334</v>
      </c>
      <c r="AF2" s="104">
        <v>0.791666666666667</v>
      </c>
      <c r="AG2" s="104">
        <v>0.812500000000001</v>
      </c>
      <c r="AH2" s="104">
        <v>0.833333333333334</v>
      </c>
      <c r="AI2" s="104">
        <v>0.854166666666667</v>
      </c>
      <c r="AJ2" s="104">
        <v>0.875000000000001</v>
      </c>
      <c r="AK2" s="104">
        <v>0.895833333333334</v>
      </c>
      <c r="AL2" s="104">
        <v>0.916666666666667</v>
      </c>
      <c r="AM2" s="104">
        <v>0.937500000000001</v>
      </c>
      <c r="AN2" s="104">
        <v>0.958333333333334</v>
      </c>
      <c r="AO2" s="109" t="s">
        <v>86</v>
      </c>
      <c r="AP2" s="106" t="s">
        <v>98</v>
      </c>
      <c r="AQ2" s="144" t="s">
        <v>87</v>
      </c>
      <c r="AR2" s="179" t="s">
        <v>88</v>
      </c>
      <c r="AS2" s="179"/>
      <c r="AT2" s="179"/>
      <c r="AU2" s="179" t="s">
        <v>89</v>
      </c>
      <c r="AV2" s="179"/>
      <c r="AW2" s="179"/>
      <c r="AX2" s="186" t="s">
        <v>90</v>
      </c>
      <c r="AY2" s="186" t="s">
        <v>91</v>
      </c>
      <c r="AZ2" s="186" t="s">
        <v>58</v>
      </c>
      <c r="BA2" s="188" t="s">
        <v>116</v>
      </c>
      <c r="BB2" s="186" t="s">
        <v>44</v>
      </c>
      <c r="BC2" s="188" t="s">
        <v>249</v>
      </c>
      <c r="BD2" s="184" t="s">
        <v>92</v>
      </c>
      <c r="BE2" s="107"/>
    </row>
    <row r="3" spans="1:57" s="6" customFormat="1" ht="13.5" thickBot="1">
      <c r="A3" s="16"/>
      <c r="B3" s="7"/>
      <c r="C3" s="38"/>
      <c r="D3" s="30"/>
      <c r="E3" s="16"/>
      <c r="F3" s="7"/>
      <c r="G3" s="18"/>
      <c r="H3" s="17"/>
      <c r="I3" s="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7"/>
      <c r="AQ3" s="8"/>
      <c r="AR3" s="8" t="s">
        <v>93</v>
      </c>
      <c r="AS3" s="8" t="s">
        <v>94</v>
      </c>
      <c r="AT3" s="8" t="s">
        <v>95</v>
      </c>
      <c r="AU3" s="8" t="s">
        <v>96</v>
      </c>
      <c r="AV3" s="8" t="s">
        <v>97</v>
      </c>
      <c r="AW3" s="8" t="s">
        <v>98</v>
      </c>
      <c r="AX3" s="187"/>
      <c r="AY3" s="187"/>
      <c r="AZ3" s="187"/>
      <c r="BA3" s="189"/>
      <c r="BB3" s="187"/>
      <c r="BC3" s="189"/>
      <c r="BD3" s="185"/>
      <c r="BE3" s="9"/>
    </row>
    <row r="4" spans="1:56" s="15" customFormat="1" ht="12.75" customHeight="1">
      <c r="A4" s="194" t="s">
        <v>148</v>
      </c>
      <c r="B4" s="55"/>
      <c r="C4" s="56" t="s">
        <v>77</v>
      </c>
      <c r="D4" s="78" t="s">
        <v>61</v>
      </c>
      <c r="E4" s="78">
        <v>80</v>
      </c>
      <c r="G4" s="35"/>
      <c r="H4" s="217" t="s">
        <v>3</v>
      </c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9"/>
      <c r="AO4" s="44"/>
      <c r="BD4" s="41"/>
    </row>
    <row r="5" spans="1:56" ht="12.75">
      <c r="A5" s="195"/>
      <c r="B5" s="55"/>
      <c r="C5" s="56" t="s">
        <v>78</v>
      </c>
      <c r="D5" s="56" t="s">
        <v>61</v>
      </c>
      <c r="E5" s="56">
        <v>150</v>
      </c>
      <c r="H5" s="220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2"/>
      <c r="BD5" s="41"/>
    </row>
    <row r="6" spans="1:56" ht="12.75">
      <c r="A6" s="195"/>
      <c r="B6" s="55"/>
      <c r="C6" s="56" t="s">
        <v>101</v>
      </c>
      <c r="D6" s="56" t="s">
        <v>61</v>
      </c>
      <c r="E6" s="56">
        <v>80</v>
      </c>
      <c r="H6" s="220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2"/>
      <c r="BD6" s="41"/>
    </row>
    <row r="7" spans="1:56" ht="12.75">
      <c r="A7" s="195"/>
      <c r="B7" s="190">
        <v>900</v>
      </c>
      <c r="C7" s="56" t="s">
        <v>102</v>
      </c>
      <c r="D7" s="56" t="s">
        <v>61</v>
      </c>
      <c r="E7" s="56">
        <v>500</v>
      </c>
      <c r="H7" s="220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2"/>
      <c r="BD7" s="41"/>
    </row>
    <row r="8" spans="1:56" ht="12.75" customHeight="1">
      <c r="A8" s="195"/>
      <c r="B8" s="190"/>
      <c r="C8" s="56" t="s">
        <v>110</v>
      </c>
      <c r="D8" s="56" t="s">
        <v>61</v>
      </c>
      <c r="E8" s="56">
        <v>400</v>
      </c>
      <c r="H8" s="220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2"/>
      <c r="BD8" s="41"/>
    </row>
    <row r="9" spans="1:56" ht="12.75">
      <c r="A9" s="195"/>
      <c r="B9" s="55"/>
      <c r="C9" s="56" t="s">
        <v>103</v>
      </c>
      <c r="D9" s="56" t="s">
        <v>61</v>
      </c>
      <c r="E9" s="56">
        <v>80</v>
      </c>
      <c r="H9" s="220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2"/>
      <c r="BD9" s="41"/>
    </row>
    <row r="10" spans="1:56" ht="12.75">
      <c r="A10" s="195"/>
      <c r="B10" s="55"/>
      <c r="C10" s="56" t="s">
        <v>104</v>
      </c>
      <c r="D10" s="56" t="s">
        <v>61</v>
      </c>
      <c r="E10" s="56">
        <v>40</v>
      </c>
      <c r="H10" s="220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2"/>
      <c r="BD10" s="41"/>
    </row>
    <row r="11" spans="1:56" ht="12.75">
      <c r="A11" s="195"/>
      <c r="B11" s="55"/>
      <c r="C11" s="56" t="s">
        <v>105</v>
      </c>
      <c r="D11" s="56" t="s">
        <v>61</v>
      </c>
      <c r="E11" s="56">
        <v>50</v>
      </c>
      <c r="H11" s="220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2"/>
      <c r="BD11" s="41"/>
    </row>
    <row r="12" spans="1:56" ht="13.5" thickBot="1">
      <c r="A12" s="196"/>
      <c r="B12" s="55"/>
      <c r="C12" s="56" t="s">
        <v>111</v>
      </c>
      <c r="D12" s="56" t="s">
        <v>61</v>
      </c>
      <c r="E12" s="56">
        <v>60</v>
      </c>
      <c r="H12" s="223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5"/>
      <c r="BD12" s="41"/>
    </row>
    <row r="13" spans="1:56" ht="13.5" thickTop="1">
      <c r="A13" s="173" t="s">
        <v>149</v>
      </c>
      <c r="B13" s="87"/>
      <c r="C13" s="88">
        <v>1</v>
      </c>
      <c r="D13" s="204"/>
      <c r="E13" s="88"/>
      <c r="G13" s="93" t="s">
        <v>39</v>
      </c>
      <c r="H13" s="168" t="s">
        <v>241</v>
      </c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70"/>
      <c r="AO13" s="96" t="s">
        <v>175</v>
      </c>
      <c r="BA13" s="5" t="s">
        <v>180</v>
      </c>
      <c r="BC13" s="67" t="s">
        <v>250</v>
      </c>
      <c r="BD13" s="41">
        <v>6</v>
      </c>
    </row>
    <row r="14" spans="1:56" ht="13.5" thickBot="1">
      <c r="A14" s="171"/>
      <c r="B14" s="87"/>
      <c r="C14" s="88">
        <v>2</v>
      </c>
      <c r="D14" s="205"/>
      <c r="E14" s="88"/>
      <c r="G14" s="23"/>
      <c r="H14" s="162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4"/>
      <c r="AO14" s="96" t="s">
        <v>175</v>
      </c>
      <c r="BD14" s="41"/>
    </row>
    <row r="15" spans="1:56" ht="13.5" thickTop="1">
      <c r="A15" s="171"/>
      <c r="B15" s="87"/>
      <c r="C15" s="88">
        <v>3</v>
      </c>
      <c r="D15" s="204" t="s">
        <v>31</v>
      </c>
      <c r="E15" s="204">
        <v>25</v>
      </c>
      <c r="H15" s="232" t="s">
        <v>3</v>
      </c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4"/>
      <c r="BD15" s="41"/>
    </row>
    <row r="16" spans="1:40" ht="12.75">
      <c r="A16" s="172"/>
      <c r="B16" s="87"/>
      <c r="C16" s="88">
        <v>4</v>
      </c>
      <c r="D16" s="205"/>
      <c r="E16" s="205"/>
      <c r="G16" s="36"/>
      <c r="H16" s="229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1"/>
    </row>
    <row r="17" spans="1:56" ht="12.75">
      <c r="A17" s="165" t="s">
        <v>150</v>
      </c>
      <c r="B17" s="73"/>
      <c r="C17" s="52">
        <v>1</v>
      </c>
      <c r="D17" s="52" t="s">
        <v>61</v>
      </c>
      <c r="E17" s="52">
        <v>30</v>
      </c>
      <c r="BD17" s="41"/>
    </row>
    <row r="18" spans="1:56" s="20" customFormat="1" ht="12.75" customHeight="1">
      <c r="A18" s="166"/>
      <c r="B18" s="73"/>
      <c r="C18" s="52">
        <v>2</v>
      </c>
      <c r="D18" s="80" t="s">
        <v>61</v>
      </c>
      <c r="E18" s="80">
        <v>16</v>
      </c>
      <c r="G18" s="62"/>
      <c r="H18" s="147"/>
      <c r="AN18" s="62"/>
      <c r="BD18" s="64"/>
    </row>
    <row r="19" spans="1:56" s="20" customFormat="1" ht="12.75" customHeight="1">
      <c r="A19" s="166"/>
      <c r="B19" s="73"/>
      <c r="C19" s="52">
        <v>3</v>
      </c>
      <c r="D19" s="52" t="s">
        <v>61</v>
      </c>
      <c r="E19" s="52">
        <v>40</v>
      </c>
      <c r="G19" s="62"/>
      <c r="H19" s="147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46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</row>
    <row r="20" spans="1:56" s="20" customFormat="1" ht="12.75" customHeight="1">
      <c r="A20" s="166"/>
      <c r="B20" s="73"/>
      <c r="C20" s="52">
        <v>4</v>
      </c>
      <c r="D20" s="52" t="s">
        <v>61</v>
      </c>
      <c r="E20" s="52">
        <v>40</v>
      </c>
      <c r="G20" s="62"/>
      <c r="H20" s="27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96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</row>
    <row r="21" spans="1:56" s="20" customFormat="1" ht="12.75" customHeight="1">
      <c r="A21" s="166"/>
      <c r="B21" s="73"/>
      <c r="C21" s="52">
        <v>5</v>
      </c>
      <c r="D21" s="206" t="s">
        <v>99</v>
      </c>
      <c r="E21" s="206">
        <v>25</v>
      </c>
      <c r="G21" s="208" t="s">
        <v>248</v>
      </c>
      <c r="H21" s="94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22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</row>
    <row r="22" spans="1:56" ht="12.75">
      <c r="A22" s="166"/>
      <c r="B22" s="73"/>
      <c r="C22" s="52">
        <v>6</v>
      </c>
      <c r="D22" s="207"/>
      <c r="E22" s="207"/>
      <c r="G22" s="209"/>
      <c r="BD22" s="64"/>
    </row>
    <row r="23" spans="1:56" ht="12.75" customHeight="1">
      <c r="A23" s="166"/>
      <c r="B23" s="73"/>
      <c r="C23" s="52">
        <v>7</v>
      </c>
      <c r="D23" s="52" t="s">
        <v>61</v>
      </c>
      <c r="E23" s="81">
        <v>25</v>
      </c>
      <c r="H23" s="22"/>
      <c r="I23" s="20"/>
      <c r="J23" s="47"/>
      <c r="K23" s="47"/>
      <c r="L23" s="47"/>
      <c r="M23" s="47"/>
      <c r="N23" s="47"/>
      <c r="O23" s="47"/>
      <c r="P23" s="47"/>
      <c r="Q23" s="47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BD23" s="64"/>
    </row>
    <row r="24" spans="1:56" ht="12.75">
      <c r="A24" s="167"/>
      <c r="B24" s="73"/>
      <c r="C24" s="52">
        <v>8</v>
      </c>
      <c r="D24" s="52" t="s">
        <v>61</v>
      </c>
      <c r="E24" s="81">
        <v>25</v>
      </c>
      <c r="H24" s="22"/>
      <c r="I24" s="20"/>
      <c r="J24" s="47"/>
      <c r="K24" s="47"/>
      <c r="L24" s="47"/>
      <c r="M24" s="47"/>
      <c r="N24" s="47"/>
      <c r="O24" s="47"/>
      <c r="P24" s="47"/>
      <c r="Q24" s="47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BD24" s="64"/>
    </row>
    <row r="25" spans="1:56" ht="12.75" customHeight="1">
      <c r="A25" s="201" t="s">
        <v>151</v>
      </c>
      <c r="B25" s="68"/>
      <c r="C25" s="82">
        <v>1</v>
      </c>
      <c r="D25" s="210" t="s">
        <v>61</v>
      </c>
      <c r="E25" s="69">
        <v>20</v>
      </c>
      <c r="H25" s="22"/>
      <c r="I25" s="20"/>
      <c r="J25" s="47"/>
      <c r="K25" s="47"/>
      <c r="L25" s="47"/>
      <c r="M25" s="47"/>
      <c r="N25" s="47"/>
      <c r="O25" s="47"/>
      <c r="P25" s="47"/>
      <c r="Q25" s="47"/>
      <c r="R25" s="47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BD25" s="64"/>
    </row>
    <row r="26" spans="1:56" ht="12.75">
      <c r="A26" s="202"/>
      <c r="B26" s="68"/>
      <c r="C26" s="82">
        <v>2</v>
      </c>
      <c r="D26" s="211"/>
      <c r="E26" s="69">
        <v>20</v>
      </c>
      <c r="H26" s="22"/>
      <c r="I26" s="20"/>
      <c r="J26" s="47"/>
      <c r="K26" s="47"/>
      <c r="L26" s="47"/>
      <c r="M26" s="47"/>
      <c r="N26" s="47"/>
      <c r="O26" s="47"/>
      <c r="P26" s="47"/>
      <c r="Q26" s="47"/>
      <c r="R26" s="47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BD26" s="64"/>
    </row>
    <row r="27" spans="1:56" ht="12.75" customHeight="1">
      <c r="A27" s="202"/>
      <c r="B27" s="68"/>
      <c r="C27" s="82">
        <v>3</v>
      </c>
      <c r="D27" s="82" t="s">
        <v>61</v>
      </c>
      <c r="E27" s="82">
        <v>25</v>
      </c>
      <c r="H27" s="22"/>
      <c r="I27" s="20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BD27" s="64"/>
    </row>
    <row r="28" spans="1:56" ht="12.75">
      <c r="A28" s="202"/>
      <c r="B28" s="68"/>
      <c r="C28" s="82">
        <v>4</v>
      </c>
      <c r="D28" s="82" t="s">
        <v>61</v>
      </c>
      <c r="E28" s="82">
        <v>25</v>
      </c>
      <c r="G28" s="63"/>
      <c r="H28" s="48"/>
      <c r="I28" s="48"/>
      <c r="J28" s="20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BD28" s="64"/>
    </row>
    <row r="29" spans="1:56" ht="12.75" customHeight="1">
      <c r="A29" s="202"/>
      <c r="B29" s="68"/>
      <c r="C29" s="82">
        <v>5</v>
      </c>
      <c r="D29" s="69" t="s">
        <v>61</v>
      </c>
      <c r="E29" s="69">
        <v>25</v>
      </c>
      <c r="G29" s="63"/>
      <c r="BD29" s="64"/>
    </row>
    <row r="30" spans="1:56" ht="12.75">
      <c r="A30" s="202"/>
      <c r="B30" s="68"/>
      <c r="C30" s="69">
        <v>6</v>
      </c>
      <c r="D30" s="69" t="s">
        <v>61</v>
      </c>
      <c r="E30" s="69">
        <v>25</v>
      </c>
      <c r="G30" s="63"/>
      <c r="BD30" s="64"/>
    </row>
    <row r="31" spans="1:56" ht="12.75" customHeight="1">
      <c r="A31" s="202"/>
      <c r="B31" s="68"/>
      <c r="C31" s="69">
        <v>7</v>
      </c>
      <c r="D31" s="69" t="s">
        <v>61</v>
      </c>
      <c r="E31" s="69">
        <v>25</v>
      </c>
      <c r="BD31" s="64"/>
    </row>
    <row r="32" spans="1:40" ht="12.75">
      <c r="A32" s="203"/>
      <c r="B32" s="68"/>
      <c r="C32" s="69">
        <v>8</v>
      </c>
      <c r="D32" s="69" t="s">
        <v>61</v>
      </c>
      <c r="E32" s="69">
        <v>25</v>
      </c>
      <c r="G32" s="93"/>
      <c r="H32" s="27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ht="12.75">
      <c r="A33" s="83" t="s">
        <v>153</v>
      </c>
      <c r="B33" s="84"/>
      <c r="C33" s="85"/>
      <c r="D33" s="86" t="s">
        <v>31</v>
      </c>
      <c r="E33" s="86">
        <v>20</v>
      </c>
      <c r="H33" s="191" t="s">
        <v>3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235"/>
    </row>
    <row r="34" spans="1:5" ht="12.75">
      <c r="A34" s="83" t="s">
        <v>152</v>
      </c>
      <c r="B34" s="84"/>
      <c r="C34" s="85"/>
      <c r="D34" s="85" t="s">
        <v>31</v>
      </c>
      <c r="E34" s="86">
        <v>15</v>
      </c>
    </row>
    <row r="35" spans="1:40" ht="12.75">
      <c r="A35" s="197" t="s">
        <v>154</v>
      </c>
      <c r="B35" s="53"/>
      <c r="C35" s="54" t="s">
        <v>111</v>
      </c>
      <c r="D35" s="54" t="s">
        <v>61</v>
      </c>
      <c r="E35" s="54">
        <v>100</v>
      </c>
      <c r="H35" s="226" t="s">
        <v>254</v>
      </c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8"/>
    </row>
    <row r="36" spans="1:40" ht="12.75">
      <c r="A36" s="198"/>
      <c r="B36" s="53"/>
      <c r="C36" s="54" t="s">
        <v>155</v>
      </c>
      <c r="D36" s="54" t="s">
        <v>61</v>
      </c>
      <c r="E36" s="54">
        <v>100</v>
      </c>
      <c r="H36" s="220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2"/>
    </row>
    <row r="37" spans="1:40" ht="12.75">
      <c r="A37" s="198"/>
      <c r="B37" s="53"/>
      <c r="C37" s="54" t="s">
        <v>156</v>
      </c>
      <c r="D37" s="54" t="s">
        <v>61</v>
      </c>
      <c r="E37" s="54">
        <v>150</v>
      </c>
      <c r="H37" s="220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2"/>
    </row>
    <row r="38" spans="1:40" ht="12.75">
      <c r="A38" s="198"/>
      <c r="B38" s="53"/>
      <c r="C38" s="54" t="s">
        <v>157</v>
      </c>
      <c r="D38" s="54" t="s">
        <v>61</v>
      </c>
      <c r="E38" s="54">
        <v>100</v>
      </c>
      <c r="H38" s="220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2"/>
    </row>
    <row r="39" spans="1:40" ht="12.75">
      <c r="A39" s="198"/>
      <c r="B39" s="53"/>
      <c r="C39" s="54" t="s">
        <v>158</v>
      </c>
      <c r="D39" s="54" t="s">
        <v>61</v>
      </c>
      <c r="E39" s="54">
        <v>150</v>
      </c>
      <c r="H39" s="220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2"/>
    </row>
    <row r="40" spans="1:40" ht="12.75">
      <c r="A40" s="198"/>
      <c r="B40" s="53"/>
      <c r="C40" s="54" t="s">
        <v>159</v>
      </c>
      <c r="D40" s="54" t="s">
        <v>61</v>
      </c>
      <c r="E40" s="54">
        <v>50</v>
      </c>
      <c r="H40" s="220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2"/>
    </row>
    <row r="41" spans="1:40" ht="12.75">
      <c r="A41" s="198"/>
      <c r="B41" s="53"/>
      <c r="C41" s="54" t="s">
        <v>160</v>
      </c>
      <c r="D41" s="54" t="s">
        <v>61</v>
      </c>
      <c r="E41" s="54">
        <v>50</v>
      </c>
      <c r="H41" s="220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2"/>
    </row>
    <row r="42" spans="1:40" ht="12.75">
      <c r="A42" s="199" t="s">
        <v>161</v>
      </c>
      <c r="B42" s="70"/>
      <c r="C42" s="79" t="s">
        <v>111</v>
      </c>
      <c r="D42" s="79" t="s">
        <v>61</v>
      </c>
      <c r="E42" s="79">
        <v>40</v>
      </c>
      <c r="H42" s="220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2"/>
    </row>
    <row r="43" spans="1:40" ht="12.75">
      <c r="A43" s="199"/>
      <c r="B43" s="70"/>
      <c r="C43" s="79" t="s">
        <v>155</v>
      </c>
      <c r="D43" s="79" t="s">
        <v>61</v>
      </c>
      <c r="E43" s="79">
        <v>40</v>
      </c>
      <c r="H43" s="220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2"/>
    </row>
    <row r="44" spans="1:40" ht="12.75">
      <c r="A44" s="199"/>
      <c r="B44" s="70"/>
      <c r="C44" s="79" t="s">
        <v>156</v>
      </c>
      <c r="D44" s="212" t="s">
        <v>61</v>
      </c>
      <c r="E44" s="79">
        <v>25</v>
      </c>
      <c r="H44" s="220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2"/>
    </row>
    <row r="45" spans="1:40" ht="12.75">
      <c r="A45" s="199"/>
      <c r="B45" s="70"/>
      <c r="C45" s="79" t="s">
        <v>157</v>
      </c>
      <c r="D45" s="213"/>
      <c r="E45" s="79">
        <v>25</v>
      </c>
      <c r="H45" s="220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2"/>
    </row>
    <row r="46" spans="1:40" ht="12.75">
      <c r="A46" s="199"/>
      <c r="B46" s="70"/>
      <c r="C46" s="79" t="s">
        <v>158</v>
      </c>
      <c r="D46" s="79" t="s">
        <v>61</v>
      </c>
      <c r="E46" s="79">
        <v>40</v>
      </c>
      <c r="H46" s="220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2"/>
    </row>
    <row r="47" spans="1:40" ht="12.75" customHeight="1">
      <c r="A47" s="199"/>
      <c r="B47" s="70"/>
      <c r="C47" s="65" t="s">
        <v>159</v>
      </c>
      <c r="D47" s="65" t="s">
        <v>61</v>
      </c>
      <c r="E47" s="65">
        <v>40</v>
      </c>
      <c r="H47" s="229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1"/>
    </row>
    <row r="48" spans="1:5" ht="12.75">
      <c r="A48" s="199"/>
      <c r="B48" s="70"/>
      <c r="C48" s="65" t="s">
        <v>160</v>
      </c>
      <c r="D48" s="65" t="s">
        <v>61</v>
      </c>
      <c r="E48" s="65">
        <v>20</v>
      </c>
    </row>
    <row r="49" spans="1:8" ht="13.5" thickBot="1">
      <c r="A49" s="200"/>
      <c r="B49" s="70"/>
      <c r="C49" s="65" t="s">
        <v>162</v>
      </c>
      <c r="D49" s="65" t="s">
        <v>61</v>
      </c>
      <c r="E49" s="65">
        <v>20</v>
      </c>
      <c r="G49" s="36"/>
      <c r="H49" s="5"/>
    </row>
    <row r="50" spans="1:56" ht="14.25" thickBot="1" thickTop="1">
      <c r="A50" s="89" t="s">
        <v>131</v>
      </c>
      <c r="B50" s="90"/>
      <c r="C50" s="91"/>
      <c r="D50" s="91"/>
      <c r="E50" s="91">
        <v>20</v>
      </c>
      <c r="G50" s="93" t="s">
        <v>39</v>
      </c>
      <c r="H50" s="181" t="s">
        <v>100</v>
      </c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3"/>
      <c r="AO50" s="96" t="s">
        <v>175</v>
      </c>
      <c r="BA50" s="5">
        <v>1</v>
      </c>
      <c r="BC50" s="67" t="s">
        <v>251</v>
      </c>
      <c r="BD50" s="42">
        <v>20</v>
      </c>
    </row>
    <row r="51" spans="1:56" ht="13.5" thickTop="1">
      <c r="A51" s="191" t="s">
        <v>163</v>
      </c>
      <c r="B51" s="192"/>
      <c r="C51" s="192"/>
      <c r="D51" s="192"/>
      <c r="E51" s="192"/>
      <c r="F51" s="192"/>
      <c r="G51" s="193"/>
      <c r="H51" s="142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43" t="s">
        <v>117</v>
      </c>
      <c r="AP51" s="5">
        <f aca="true" t="shared" si="0" ref="AP51:BB51">SUM(AP4:AP50)</f>
        <v>0</v>
      </c>
      <c r="AQ51" s="5">
        <f t="shared" si="0"/>
        <v>0</v>
      </c>
      <c r="AR51" s="5">
        <f t="shared" si="0"/>
        <v>0</v>
      </c>
      <c r="AS51" s="5">
        <f t="shared" si="0"/>
        <v>0</v>
      </c>
      <c r="AT51" s="5">
        <f t="shared" si="0"/>
        <v>0</v>
      </c>
      <c r="AU51" s="5">
        <f t="shared" si="0"/>
        <v>0</v>
      </c>
      <c r="AV51" s="5">
        <f t="shared" si="0"/>
        <v>0</v>
      </c>
      <c r="AW51" s="5">
        <f t="shared" si="0"/>
        <v>0</v>
      </c>
      <c r="AX51" s="5">
        <f t="shared" si="0"/>
        <v>0</v>
      </c>
      <c r="AY51" s="5">
        <f t="shared" si="0"/>
        <v>0</v>
      </c>
      <c r="AZ51" s="5">
        <f t="shared" si="0"/>
        <v>0</v>
      </c>
      <c r="BA51" s="5">
        <f t="shared" si="0"/>
        <v>1</v>
      </c>
      <c r="BB51" s="5">
        <f t="shared" si="0"/>
        <v>0</v>
      </c>
      <c r="BD51" s="42">
        <f>SUM(BD4:BD50)</f>
        <v>26</v>
      </c>
    </row>
    <row r="52" spans="1:7" ht="12.75">
      <c r="A52" s="191" t="s">
        <v>176</v>
      </c>
      <c r="B52" s="192"/>
      <c r="C52" s="192"/>
      <c r="D52" s="192"/>
      <c r="E52" s="192"/>
      <c r="F52" s="192"/>
      <c r="G52" s="193"/>
    </row>
    <row r="53" spans="1:40" ht="12.75">
      <c r="A53" s="191" t="s">
        <v>164</v>
      </c>
      <c r="B53" s="192"/>
      <c r="C53" s="192"/>
      <c r="D53" s="192"/>
      <c r="E53" s="192"/>
      <c r="F53" s="192"/>
      <c r="G53" s="193"/>
      <c r="H53" s="94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</row>
    <row r="54" spans="1:41" ht="12.75">
      <c r="A54" s="191" t="s">
        <v>253</v>
      </c>
      <c r="B54" s="192"/>
      <c r="C54" s="192"/>
      <c r="D54" s="192"/>
      <c r="E54" s="192"/>
      <c r="F54" s="192"/>
      <c r="G54" s="192"/>
      <c r="H54" s="214" t="s">
        <v>252</v>
      </c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6"/>
      <c r="AO54" s="124"/>
    </row>
    <row r="55" spans="1:40" ht="12.75">
      <c r="A55" s="191" t="s">
        <v>178</v>
      </c>
      <c r="B55" s="192"/>
      <c r="C55" s="192"/>
      <c r="D55" s="192"/>
      <c r="E55" s="192"/>
      <c r="F55" s="192"/>
      <c r="G55" s="193"/>
      <c r="H55" s="151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</row>
    <row r="56" spans="1:40" ht="12.75">
      <c r="A56" s="191" t="s">
        <v>179</v>
      </c>
      <c r="B56" s="192"/>
      <c r="C56" s="192"/>
      <c r="D56" s="192"/>
      <c r="E56" s="192"/>
      <c r="F56" s="192"/>
      <c r="G56" s="193"/>
      <c r="H56" s="214" t="s">
        <v>252</v>
      </c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6"/>
    </row>
  </sheetData>
  <mergeCells count="40">
    <mergeCell ref="H35:AN47"/>
    <mergeCell ref="H15:AN16"/>
    <mergeCell ref="H33:AN33"/>
    <mergeCell ref="A52:G52"/>
    <mergeCell ref="A53:G53"/>
    <mergeCell ref="A54:G54"/>
    <mergeCell ref="E21:E22"/>
    <mergeCell ref="D21:D22"/>
    <mergeCell ref="G21:G22"/>
    <mergeCell ref="D25:D26"/>
    <mergeCell ref="D44:D45"/>
    <mergeCell ref="B7:B8"/>
    <mergeCell ref="A13:A16"/>
    <mergeCell ref="A17:A24"/>
    <mergeCell ref="H13:AN14"/>
    <mergeCell ref="A4:A12"/>
    <mergeCell ref="D15:D16"/>
    <mergeCell ref="E15:E16"/>
    <mergeCell ref="D13:D14"/>
    <mergeCell ref="H4:AN12"/>
    <mergeCell ref="AR2:AT2"/>
    <mergeCell ref="H50:AN50"/>
    <mergeCell ref="BD2:BD3"/>
    <mergeCell ref="AX2:AX3"/>
    <mergeCell ref="AY2:AY3"/>
    <mergeCell ref="BB2:BB3"/>
    <mergeCell ref="BC2:BC3"/>
    <mergeCell ref="AZ2:AZ3"/>
    <mergeCell ref="BA2:BA3"/>
    <mergeCell ref="AU2:AW2"/>
    <mergeCell ref="H54:AN54"/>
    <mergeCell ref="H56:AN56"/>
    <mergeCell ref="W1:AD1"/>
    <mergeCell ref="C2:D2"/>
    <mergeCell ref="A55:G55"/>
    <mergeCell ref="A56:G56"/>
    <mergeCell ref="A35:A41"/>
    <mergeCell ref="A42:A49"/>
    <mergeCell ref="A25:A32"/>
    <mergeCell ref="A51:G51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March Plenary&amp;C&amp;A</oddHeader>
    <oddFooter>&amp;L&amp;F&amp;CPage &amp;P</oddFooter>
  </headerFooter>
  <rowBreaks count="1" manualBreakCount="1">
    <brk id="50" max="55" man="1"/>
  </rowBreaks>
  <colBreaks count="1" manualBreakCount="1">
    <brk id="40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E57"/>
  <sheetViews>
    <sheetView view="pageBreakPreview" zoomScale="75" zoomScaleSheetLayoutView="75" workbookViewId="0" topLeftCell="A1">
      <pane xSplit="20" ySplit="13" topLeftCell="U14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G8" sqref="G8"/>
    </sheetView>
  </sheetViews>
  <sheetFormatPr defaultColWidth="9.140625" defaultRowHeight="12.75"/>
  <cols>
    <col min="1" max="1" width="11.28125" style="27" customWidth="1"/>
    <col min="2" max="2" width="5.8515625" style="5" customWidth="1"/>
    <col min="3" max="3" width="3.7109375" style="39" customWidth="1"/>
    <col min="4" max="4" width="5.57421875" style="23" customWidth="1"/>
    <col min="5" max="5" width="4.8515625" style="27" customWidth="1"/>
    <col min="6" max="6" width="5.7109375" style="5" customWidth="1"/>
    <col min="7" max="7" width="9.140625" style="28" customWidth="1"/>
    <col min="8" max="8" width="4.00390625" style="24" customWidth="1"/>
    <col min="9" max="16" width="4.00390625" style="5" customWidth="1"/>
    <col min="17" max="40" width="3.00390625" style="5" customWidth="1"/>
    <col min="41" max="41" width="18.57421875" style="43" customWidth="1"/>
    <col min="42" max="43" width="7.00390625" style="5" customWidth="1"/>
    <col min="44" max="45" width="5.28125" style="5" customWidth="1"/>
    <col min="46" max="49" width="7.00390625" style="5" customWidth="1"/>
    <col min="50" max="50" width="6.28125" style="5" customWidth="1"/>
    <col min="51" max="51" width="5.8515625" style="5" customWidth="1"/>
    <col min="52" max="54" width="7.00390625" style="5" customWidth="1"/>
    <col min="55" max="55" width="8.28125" style="5" customWidth="1"/>
    <col min="56" max="56" width="7.00390625" style="42" customWidth="1"/>
    <col min="57" max="16384" width="9.140625" style="5" customWidth="1"/>
  </cols>
  <sheetData>
    <row r="1" spans="1:56" s="6" customFormat="1" ht="12.75" customHeight="1" thickBot="1">
      <c r="A1" s="25" t="s">
        <v>80</v>
      </c>
      <c r="B1" s="26" t="s">
        <v>147</v>
      </c>
      <c r="C1" s="37"/>
      <c r="D1" s="29"/>
      <c r="E1" s="32"/>
      <c r="F1" s="33"/>
      <c r="G1" s="34"/>
      <c r="H1" s="31"/>
      <c r="I1" s="11"/>
      <c r="J1" s="11"/>
      <c r="K1" s="11"/>
      <c r="L1" s="11"/>
      <c r="M1" s="11"/>
      <c r="N1" s="11"/>
      <c r="O1" s="11"/>
      <c r="P1" s="11"/>
      <c r="Q1" s="11"/>
      <c r="R1" s="10"/>
      <c r="S1" s="10"/>
      <c r="T1" s="11"/>
      <c r="U1" s="11"/>
      <c r="V1" s="11"/>
      <c r="W1" s="178"/>
      <c r="X1" s="178"/>
      <c r="Y1" s="178"/>
      <c r="Z1" s="178"/>
      <c r="AA1" s="178"/>
      <c r="AB1" s="178"/>
      <c r="AC1" s="178"/>
      <c r="AD1" s="178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40"/>
      <c r="AP1" s="12" t="s">
        <v>81</v>
      </c>
      <c r="AQ1" s="145"/>
      <c r="AR1" s="13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4"/>
    </row>
    <row r="2" spans="1:57" s="108" customFormat="1" ht="29.25">
      <c r="A2" s="99" t="s">
        <v>82</v>
      </c>
      <c r="B2" s="100"/>
      <c r="C2" s="179" t="s">
        <v>83</v>
      </c>
      <c r="D2" s="180"/>
      <c r="E2" s="99" t="s">
        <v>84</v>
      </c>
      <c r="F2" s="102" t="s">
        <v>85</v>
      </c>
      <c r="G2" s="101" t="s">
        <v>86</v>
      </c>
      <c r="H2" s="103">
        <v>0.2916666666666667</v>
      </c>
      <c r="I2" s="104">
        <v>0.3125</v>
      </c>
      <c r="J2" s="104">
        <v>0.3333333333333333</v>
      </c>
      <c r="K2" s="104">
        <v>0.3541666666666667</v>
      </c>
      <c r="L2" s="104">
        <v>0.375</v>
      </c>
      <c r="M2" s="104">
        <v>0.3958333333333333</v>
      </c>
      <c r="N2" s="104">
        <v>0.4166666666666667</v>
      </c>
      <c r="O2" s="104">
        <v>0.4375</v>
      </c>
      <c r="P2" s="104">
        <v>0.4583333333333333</v>
      </c>
      <c r="Q2" s="104">
        <v>0.4791666666666667</v>
      </c>
      <c r="R2" s="104">
        <v>0.5</v>
      </c>
      <c r="S2" s="104">
        <v>0.5208333333333334</v>
      </c>
      <c r="T2" s="104">
        <v>0.5416666666666666</v>
      </c>
      <c r="U2" s="104">
        <v>0.5625</v>
      </c>
      <c r="V2" s="104">
        <v>0.5833333333333334</v>
      </c>
      <c r="W2" s="104">
        <v>0.6041666666666666</v>
      </c>
      <c r="X2" s="104">
        <v>0.625</v>
      </c>
      <c r="Y2" s="104">
        <v>0.645833333333334</v>
      </c>
      <c r="Z2" s="104">
        <v>0.666666666666667</v>
      </c>
      <c r="AA2" s="104">
        <v>0.6875</v>
      </c>
      <c r="AB2" s="104">
        <v>0.708333333333334</v>
      </c>
      <c r="AC2" s="104">
        <v>0.729166666666667</v>
      </c>
      <c r="AD2" s="104">
        <v>0.75</v>
      </c>
      <c r="AE2" s="104">
        <v>0.770833333333334</v>
      </c>
      <c r="AF2" s="104">
        <v>0.791666666666667</v>
      </c>
      <c r="AG2" s="104">
        <v>0.812500000000001</v>
      </c>
      <c r="AH2" s="104">
        <v>0.833333333333334</v>
      </c>
      <c r="AI2" s="104">
        <v>0.854166666666667</v>
      </c>
      <c r="AJ2" s="104">
        <v>0.875000000000001</v>
      </c>
      <c r="AK2" s="104">
        <v>0.895833333333334</v>
      </c>
      <c r="AL2" s="104">
        <v>0.916666666666667</v>
      </c>
      <c r="AM2" s="104">
        <v>0.937500000000001</v>
      </c>
      <c r="AN2" s="104">
        <v>0.958333333333334</v>
      </c>
      <c r="AO2" s="109" t="s">
        <v>86</v>
      </c>
      <c r="AP2" s="106" t="s">
        <v>98</v>
      </c>
      <c r="AQ2" s="144" t="s">
        <v>87</v>
      </c>
      <c r="AR2" s="179" t="s">
        <v>88</v>
      </c>
      <c r="AS2" s="179"/>
      <c r="AT2" s="179"/>
      <c r="AU2" s="179" t="s">
        <v>89</v>
      </c>
      <c r="AV2" s="179"/>
      <c r="AW2" s="179"/>
      <c r="AX2" s="186" t="s">
        <v>90</v>
      </c>
      <c r="AY2" s="186" t="s">
        <v>91</v>
      </c>
      <c r="AZ2" s="186" t="s">
        <v>58</v>
      </c>
      <c r="BA2" s="188" t="s">
        <v>116</v>
      </c>
      <c r="BB2" s="186" t="s">
        <v>44</v>
      </c>
      <c r="BC2" s="188" t="s">
        <v>249</v>
      </c>
      <c r="BD2" s="184" t="s">
        <v>92</v>
      </c>
      <c r="BE2" s="107"/>
    </row>
    <row r="3" spans="1:57" s="6" customFormat="1" ht="13.5" thickBot="1">
      <c r="A3" s="16"/>
      <c r="B3" s="7"/>
      <c r="C3" s="38"/>
      <c r="D3" s="30"/>
      <c r="E3" s="16"/>
      <c r="F3" s="7"/>
      <c r="G3" s="18"/>
      <c r="H3" s="17"/>
      <c r="I3" s="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7"/>
      <c r="AQ3" s="8"/>
      <c r="AR3" s="8" t="s">
        <v>93</v>
      </c>
      <c r="AS3" s="8" t="s">
        <v>94</v>
      </c>
      <c r="AT3" s="8" t="s">
        <v>95</v>
      </c>
      <c r="AU3" s="8" t="s">
        <v>96</v>
      </c>
      <c r="AV3" s="8" t="s">
        <v>97</v>
      </c>
      <c r="AW3" s="8" t="s">
        <v>98</v>
      </c>
      <c r="AX3" s="187"/>
      <c r="AY3" s="187"/>
      <c r="AZ3" s="187"/>
      <c r="BA3" s="189"/>
      <c r="BB3" s="187"/>
      <c r="BC3" s="189"/>
      <c r="BD3" s="185"/>
      <c r="BE3" s="9"/>
    </row>
    <row r="4" spans="1:56" s="15" customFormat="1" ht="12.75" customHeight="1">
      <c r="A4" s="194" t="s">
        <v>148</v>
      </c>
      <c r="B4" s="55"/>
      <c r="C4" s="56" t="s">
        <v>77</v>
      </c>
      <c r="D4" s="78" t="s">
        <v>61</v>
      </c>
      <c r="E4" s="78">
        <v>80</v>
      </c>
      <c r="G4" s="35"/>
      <c r="H4" s="217" t="s">
        <v>3</v>
      </c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9"/>
      <c r="AO4" s="44"/>
      <c r="BD4" s="41">
        <f aca="true" t="shared" si="0" ref="BD4:BD12">E4/5+2</f>
        <v>18</v>
      </c>
    </row>
    <row r="5" spans="1:56" ht="12.75">
      <c r="A5" s="195"/>
      <c r="B5" s="55"/>
      <c r="C5" s="56" t="s">
        <v>78</v>
      </c>
      <c r="D5" s="56" t="s">
        <v>61</v>
      </c>
      <c r="E5" s="56">
        <v>150</v>
      </c>
      <c r="H5" s="220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2"/>
      <c r="BD5" s="41">
        <f t="shared" si="0"/>
        <v>32</v>
      </c>
    </row>
    <row r="6" spans="1:56" ht="12.75">
      <c r="A6" s="195"/>
      <c r="B6" s="55"/>
      <c r="C6" s="56" t="s">
        <v>101</v>
      </c>
      <c r="D6" s="56" t="s">
        <v>61</v>
      </c>
      <c r="E6" s="56">
        <v>80</v>
      </c>
      <c r="H6" s="220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2"/>
      <c r="BD6" s="41">
        <f t="shared" si="0"/>
        <v>18</v>
      </c>
    </row>
    <row r="7" spans="1:56" ht="12.75">
      <c r="A7" s="195"/>
      <c r="B7" s="190">
        <v>900</v>
      </c>
      <c r="C7" s="56" t="s">
        <v>102</v>
      </c>
      <c r="D7" s="56" t="s">
        <v>61</v>
      </c>
      <c r="E7" s="56">
        <v>500</v>
      </c>
      <c r="H7" s="220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2"/>
      <c r="BD7" s="41">
        <f t="shared" si="0"/>
        <v>102</v>
      </c>
    </row>
    <row r="8" spans="1:56" ht="12.75" customHeight="1">
      <c r="A8" s="195"/>
      <c r="B8" s="190"/>
      <c r="C8" s="56" t="s">
        <v>110</v>
      </c>
      <c r="D8" s="56" t="s">
        <v>61</v>
      </c>
      <c r="E8" s="56">
        <v>400</v>
      </c>
      <c r="H8" s="220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2"/>
      <c r="BD8" s="41">
        <f t="shared" si="0"/>
        <v>82</v>
      </c>
    </row>
    <row r="9" spans="1:56" ht="12.75">
      <c r="A9" s="195"/>
      <c r="B9" s="55"/>
      <c r="C9" s="56" t="s">
        <v>103</v>
      </c>
      <c r="D9" s="56" t="s">
        <v>61</v>
      </c>
      <c r="E9" s="56">
        <v>80</v>
      </c>
      <c r="H9" s="220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2"/>
      <c r="BD9" s="41">
        <f t="shared" si="0"/>
        <v>18</v>
      </c>
    </row>
    <row r="10" spans="1:56" ht="12.75">
      <c r="A10" s="195"/>
      <c r="B10" s="55"/>
      <c r="C10" s="56" t="s">
        <v>104</v>
      </c>
      <c r="D10" s="56" t="s">
        <v>61</v>
      </c>
      <c r="E10" s="56">
        <v>40</v>
      </c>
      <c r="H10" s="220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2"/>
      <c r="BD10" s="41">
        <f t="shared" si="0"/>
        <v>10</v>
      </c>
    </row>
    <row r="11" spans="1:56" ht="12.75">
      <c r="A11" s="195"/>
      <c r="B11" s="55"/>
      <c r="C11" s="56" t="s">
        <v>105</v>
      </c>
      <c r="D11" s="56" t="s">
        <v>61</v>
      </c>
      <c r="E11" s="56">
        <v>50</v>
      </c>
      <c r="H11" s="220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2"/>
      <c r="BD11" s="41">
        <f t="shared" si="0"/>
        <v>12</v>
      </c>
    </row>
    <row r="12" spans="1:56" ht="13.5" thickBot="1">
      <c r="A12" s="196"/>
      <c r="B12" s="55"/>
      <c r="C12" s="56" t="s">
        <v>111</v>
      </c>
      <c r="D12" s="56" t="s">
        <v>61</v>
      </c>
      <c r="E12" s="56">
        <v>60</v>
      </c>
      <c r="H12" s="223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5"/>
      <c r="BD12" s="41">
        <f t="shared" si="0"/>
        <v>14</v>
      </c>
    </row>
    <row r="13" spans="1:56" ht="13.5" thickTop="1">
      <c r="A13" s="173" t="s">
        <v>149</v>
      </c>
      <c r="B13" s="87"/>
      <c r="C13" s="88">
        <v>1</v>
      </c>
      <c r="D13" s="204"/>
      <c r="E13" s="88"/>
      <c r="G13" s="93" t="s">
        <v>39</v>
      </c>
      <c r="H13" s="168" t="s">
        <v>241</v>
      </c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70"/>
      <c r="AO13" s="96" t="s">
        <v>175</v>
      </c>
      <c r="BA13" s="5" t="s">
        <v>180</v>
      </c>
      <c r="BC13" s="67" t="s">
        <v>250</v>
      </c>
      <c r="BD13" s="41">
        <v>6</v>
      </c>
    </row>
    <row r="14" spans="1:41" ht="13.5" thickBot="1">
      <c r="A14" s="171"/>
      <c r="B14" s="87"/>
      <c r="C14" s="88">
        <v>2</v>
      </c>
      <c r="D14" s="205"/>
      <c r="E14" s="88"/>
      <c r="G14" s="23"/>
      <c r="H14" s="162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4"/>
      <c r="AO14" s="96" t="s">
        <v>175</v>
      </c>
    </row>
    <row r="15" spans="1:44" ht="13.5" thickTop="1">
      <c r="A15" s="171"/>
      <c r="B15" s="87"/>
      <c r="C15" s="88">
        <v>3</v>
      </c>
      <c r="D15" s="204" t="s">
        <v>31</v>
      </c>
      <c r="E15" s="204">
        <v>25</v>
      </c>
      <c r="H15" s="232" t="s">
        <v>3</v>
      </c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6" t="s">
        <v>259</v>
      </c>
      <c r="AC15" s="236"/>
      <c r="AD15" s="236"/>
      <c r="AE15" s="20"/>
      <c r="AF15" s="20"/>
      <c r="AG15" s="237">
        <v>802.11</v>
      </c>
      <c r="AH15" s="238"/>
      <c r="AI15" s="238"/>
      <c r="AJ15" s="239"/>
      <c r="AK15" s="20"/>
      <c r="AL15" s="20"/>
      <c r="AM15" s="20"/>
      <c r="AN15" s="20"/>
      <c r="AO15" s="43" t="str">
        <f>Overview!F3</f>
        <v>BR+LCD+XV</v>
      </c>
      <c r="AR15" s="5">
        <v>1</v>
      </c>
    </row>
    <row r="16" spans="1:56" ht="12.75">
      <c r="A16" s="172"/>
      <c r="B16" s="87"/>
      <c r="C16" s="88">
        <v>4</v>
      </c>
      <c r="D16" s="205"/>
      <c r="E16" s="205"/>
      <c r="G16" s="36"/>
      <c r="H16" s="229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6"/>
      <c r="AC16" s="236"/>
      <c r="AD16" s="236"/>
      <c r="AE16" s="20"/>
      <c r="AF16" s="20"/>
      <c r="AG16" s="240"/>
      <c r="AH16" s="241"/>
      <c r="AI16" s="241"/>
      <c r="AJ16" s="242"/>
      <c r="AK16" s="20"/>
      <c r="AL16" s="20"/>
      <c r="AM16" s="20"/>
      <c r="AN16" s="20"/>
      <c r="BD16" s="41">
        <v>7</v>
      </c>
    </row>
    <row r="17" spans="1:56" ht="12.75">
      <c r="A17" s="165" t="s">
        <v>150</v>
      </c>
      <c r="B17" s="73"/>
      <c r="C17" s="52">
        <v>1</v>
      </c>
      <c r="D17" s="52" t="s">
        <v>61</v>
      </c>
      <c r="E17" s="52">
        <v>30</v>
      </c>
      <c r="H17" s="245" t="s">
        <v>3</v>
      </c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7"/>
      <c r="BD17" s="41">
        <f aca="true" t="shared" si="1" ref="BD17:BD23">E17/5+2</f>
        <v>8</v>
      </c>
    </row>
    <row r="18" spans="1:56" s="20" customFormat="1" ht="12.75" customHeight="1">
      <c r="A18" s="166"/>
      <c r="B18" s="73"/>
      <c r="C18" s="52">
        <v>2</v>
      </c>
      <c r="D18" s="80" t="s">
        <v>61</v>
      </c>
      <c r="E18" s="80">
        <v>16</v>
      </c>
      <c r="G18" s="62"/>
      <c r="H18" s="248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50"/>
      <c r="BD18" s="41">
        <f t="shared" si="1"/>
        <v>5.2</v>
      </c>
    </row>
    <row r="19" spans="1:56" s="20" customFormat="1" ht="12.75" customHeight="1">
      <c r="A19" s="166"/>
      <c r="B19" s="73"/>
      <c r="C19" s="52">
        <v>3</v>
      </c>
      <c r="D19" s="52" t="s">
        <v>61</v>
      </c>
      <c r="E19" s="52">
        <v>40</v>
      </c>
      <c r="G19" s="62"/>
      <c r="H19" s="248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50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41">
        <f t="shared" si="1"/>
        <v>10</v>
      </c>
    </row>
    <row r="20" spans="1:56" s="20" customFormat="1" ht="12.75" customHeight="1">
      <c r="A20" s="166"/>
      <c r="B20" s="73"/>
      <c r="C20" s="52">
        <v>4</v>
      </c>
      <c r="D20" s="52" t="s">
        <v>61</v>
      </c>
      <c r="E20" s="52">
        <v>40</v>
      </c>
      <c r="G20" s="62"/>
      <c r="H20" s="248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50"/>
      <c r="AO20" s="96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41">
        <f t="shared" si="1"/>
        <v>10</v>
      </c>
    </row>
    <row r="21" spans="1:56" s="20" customFormat="1" ht="12.75" customHeight="1">
      <c r="A21" s="166"/>
      <c r="B21" s="73"/>
      <c r="C21" s="52">
        <v>5</v>
      </c>
      <c r="D21" s="206" t="s">
        <v>99</v>
      </c>
      <c r="E21" s="206">
        <v>25</v>
      </c>
      <c r="G21" s="208" t="s">
        <v>248</v>
      </c>
      <c r="H21" s="248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50"/>
      <c r="AO21" s="22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41">
        <f t="shared" si="1"/>
        <v>7</v>
      </c>
    </row>
    <row r="22" spans="1:56" ht="12.75">
      <c r="A22" s="166"/>
      <c r="B22" s="73"/>
      <c r="C22" s="52">
        <v>6</v>
      </c>
      <c r="D22" s="207"/>
      <c r="E22" s="207"/>
      <c r="G22" s="209"/>
      <c r="H22" s="248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50"/>
      <c r="BD22" s="41">
        <f t="shared" si="1"/>
        <v>2</v>
      </c>
    </row>
    <row r="23" spans="1:56" ht="12.75" customHeight="1">
      <c r="A23" s="166"/>
      <c r="B23" s="73"/>
      <c r="C23" s="52">
        <v>7</v>
      </c>
      <c r="D23" s="52" t="s">
        <v>61</v>
      </c>
      <c r="E23" s="81">
        <v>25</v>
      </c>
      <c r="H23" s="248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50"/>
      <c r="BD23" s="41">
        <f t="shared" si="1"/>
        <v>7</v>
      </c>
    </row>
    <row r="24" spans="1:56" ht="12.75">
      <c r="A24" s="167"/>
      <c r="B24" s="73"/>
      <c r="C24" s="52">
        <v>8</v>
      </c>
      <c r="D24" s="52" t="s">
        <v>61</v>
      </c>
      <c r="E24" s="81">
        <v>25</v>
      </c>
      <c r="H24" s="248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50"/>
      <c r="BD24" s="42">
        <f aca="true" t="shared" si="2" ref="BD24:BD32">E24/5+2</f>
        <v>7</v>
      </c>
    </row>
    <row r="25" spans="1:56" ht="12.75" customHeight="1">
      <c r="A25" s="201" t="s">
        <v>151</v>
      </c>
      <c r="B25" s="68"/>
      <c r="C25" s="82">
        <v>1</v>
      </c>
      <c r="D25" s="210" t="s">
        <v>61</v>
      </c>
      <c r="E25" s="69">
        <v>20</v>
      </c>
      <c r="H25" s="248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50"/>
      <c r="BD25" s="42">
        <f t="shared" si="2"/>
        <v>6</v>
      </c>
    </row>
    <row r="26" spans="1:56" ht="12.75">
      <c r="A26" s="202"/>
      <c r="B26" s="68"/>
      <c r="C26" s="82">
        <v>2</v>
      </c>
      <c r="D26" s="211"/>
      <c r="E26" s="69">
        <v>20</v>
      </c>
      <c r="H26" s="251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3"/>
      <c r="BD26" s="42">
        <f t="shared" si="2"/>
        <v>6</v>
      </c>
    </row>
    <row r="27" spans="1:56" ht="12.75" customHeight="1">
      <c r="A27" s="202"/>
      <c r="B27" s="68"/>
      <c r="C27" s="82">
        <v>3</v>
      </c>
      <c r="D27" s="82" t="s">
        <v>61</v>
      </c>
      <c r="E27" s="82">
        <v>25</v>
      </c>
      <c r="H27" s="22"/>
      <c r="I27" s="20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BD27" s="42">
        <f t="shared" si="2"/>
        <v>7</v>
      </c>
    </row>
    <row r="28" spans="1:56" ht="12.75">
      <c r="A28" s="202"/>
      <c r="B28" s="68"/>
      <c r="C28" s="82">
        <v>4</v>
      </c>
      <c r="D28" s="82" t="s">
        <v>61</v>
      </c>
      <c r="E28" s="82">
        <v>25</v>
      </c>
      <c r="G28" s="63"/>
      <c r="H28" s="48"/>
      <c r="I28" s="48"/>
      <c r="J28" s="20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BD28" s="42">
        <f t="shared" si="2"/>
        <v>7</v>
      </c>
    </row>
    <row r="29" spans="1:56" ht="12.75" customHeight="1">
      <c r="A29" s="202"/>
      <c r="B29" s="68"/>
      <c r="C29" s="82">
        <v>5</v>
      </c>
      <c r="D29" s="69" t="s">
        <v>61</v>
      </c>
      <c r="E29" s="69">
        <v>25</v>
      </c>
      <c r="G29" s="63"/>
      <c r="BD29" s="42">
        <f t="shared" si="2"/>
        <v>7</v>
      </c>
    </row>
    <row r="30" spans="1:56" ht="12.75">
      <c r="A30" s="202"/>
      <c r="B30" s="68"/>
      <c r="C30" s="69">
        <v>6</v>
      </c>
      <c r="D30" s="69" t="s">
        <v>61</v>
      </c>
      <c r="E30" s="69">
        <v>25</v>
      </c>
      <c r="G30" s="63"/>
      <c r="BD30" s="42">
        <f t="shared" si="2"/>
        <v>7</v>
      </c>
    </row>
    <row r="31" spans="1:56" ht="12.75" customHeight="1">
      <c r="A31" s="202"/>
      <c r="B31" s="68"/>
      <c r="C31" s="69">
        <v>7</v>
      </c>
      <c r="D31" s="69" t="s">
        <v>61</v>
      </c>
      <c r="E31" s="69">
        <v>25</v>
      </c>
      <c r="BD31" s="42">
        <f t="shared" si="2"/>
        <v>7</v>
      </c>
    </row>
    <row r="32" spans="1:56" ht="12.75">
      <c r="A32" s="203"/>
      <c r="B32" s="68"/>
      <c r="C32" s="69">
        <v>8</v>
      </c>
      <c r="D32" s="69" t="s">
        <v>61</v>
      </c>
      <c r="E32" s="69">
        <v>25</v>
      </c>
      <c r="G32" s="93"/>
      <c r="H32" s="27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BD32" s="42">
        <f t="shared" si="2"/>
        <v>7</v>
      </c>
    </row>
    <row r="33" spans="1:56" ht="12.75">
      <c r="A33" s="83" t="s">
        <v>153</v>
      </c>
      <c r="B33" s="84"/>
      <c r="C33" s="85"/>
      <c r="D33" s="86" t="s">
        <v>31</v>
      </c>
      <c r="E33" s="86">
        <v>20</v>
      </c>
      <c r="G33" s="23"/>
      <c r="H33" s="5"/>
      <c r="L33" s="259" t="s">
        <v>258</v>
      </c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1"/>
      <c r="AO33" s="43" t="str">
        <f>Overview!F2</f>
        <v>BR+SP+LCD</v>
      </c>
      <c r="AR33" s="5">
        <v>1</v>
      </c>
      <c r="BA33" s="5">
        <v>1</v>
      </c>
      <c r="BD33" s="42">
        <f>E33/5+2</f>
        <v>6</v>
      </c>
    </row>
    <row r="34" spans="1:56" ht="12.75">
      <c r="A34" s="83" t="s">
        <v>152</v>
      </c>
      <c r="B34" s="84"/>
      <c r="C34" s="85"/>
      <c r="D34" s="85" t="s">
        <v>31</v>
      </c>
      <c r="E34" s="86">
        <v>15</v>
      </c>
      <c r="H34" s="191" t="s">
        <v>3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262">
        <v>802.15</v>
      </c>
      <c r="AF34" s="263"/>
      <c r="AG34" s="264">
        <v>802.22</v>
      </c>
      <c r="AH34" s="265"/>
      <c r="AI34" s="265"/>
      <c r="AJ34" s="266"/>
      <c r="AK34" s="39"/>
      <c r="AL34" s="39"/>
      <c r="AM34" s="39"/>
      <c r="AN34" s="39"/>
      <c r="AO34" s="43" t="str">
        <f>Overview!F5</f>
        <v>BR+LCD</v>
      </c>
      <c r="AR34" s="5">
        <v>1</v>
      </c>
      <c r="BD34" s="42">
        <f>E34/5+2</f>
        <v>5</v>
      </c>
    </row>
    <row r="35" spans="1:56" ht="12.75">
      <c r="A35" s="197" t="s">
        <v>154</v>
      </c>
      <c r="B35" s="53"/>
      <c r="C35" s="54" t="s">
        <v>111</v>
      </c>
      <c r="D35" s="54" t="s">
        <v>61</v>
      </c>
      <c r="E35" s="54">
        <v>100</v>
      </c>
      <c r="H35" s="226" t="s">
        <v>254</v>
      </c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8"/>
      <c r="BD35" s="42">
        <f aca="true" t="shared" si="3" ref="BD35:BD47">E35/5+2</f>
        <v>22</v>
      </c>
    </row>
    <row r="36" spans="1:56" ht="12.75">
      <c r="A36" s="198"/>
      <c r="B36" s="53"/>
      <c r="C36" s="54" t="s">
        <v>155</v>
      </c>
      <c r="D36" s="54" t="s">
        <v>61</v>
      </c>
      <c r="E36" s="54">
        <v>100</v>
      </c>
      <c r="H36" s="220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2"/>
      <c r="BD36" s="42">
        <f t="shared" si="3"/>
        <v>22</v>
      </c>
    </row>
    <row r="37" spans="1:56" ht="12.75">
      <c r="A37" s="198"/>
      <c r="B37" s="53"/>
      <c r="C37" s="54" t="s">
        <v>156</v>
      </c>
      <c r="D37" s="54" t="s">
        <v>61</v>
      </c>
      <c r="E37" s="54">
        <v>150</v>
      </c>
      <c r="H37" s="220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2"/>
      <c r="BD37" s="42">
        <f t="shared" si="3"/>
        <v>32</v>
      </c>
    </row>
    <row r="38" spans="1:56" ht="12.75">
      <c r="A38" s="198"/>
      <c r="B38" s="53"/>
      <c r="C38" s="54" t="s">
        <v>157</v>
      </c>
      <c r="D38" s="54" t="s">
        <v>61</v>
      </c>
      <c r="E38" s="54">
        <v>100</v>
      </c>
      <c r="H38" s="220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2"/>
      <c r="BD38" s="42">
        <f t="shared" si="3"/>
        <v>22</v>
      </c>
    </row>
    <row r="39" spans="1:56" ht="12.75">
      <c r="A39" s="198"/>
      <c r="B39" s="53"/>
      <c r="C39" s="54" t="s">
        <v>158</v>
      </c>
      <c r="D39" s="54" t="s">
        <v>61</v>
      </c>
      <c r="E39" s="54">
        <v>150</v>
      </c>
      <c r="H39" s="220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2"/>
      <c r="BD39" s="42">
        <f t="shared" si="3"/>
        <v>32</v>
      </c>
    </row>
    <row r="40" spans="1:56" ht="12.75">
      <c r="A40" s="198"/>
      <c r="B40" s="53"/>
      <c r="C40" s="54" t="s">
        <v>159</v>
      </c>
      <c r="D40" s="54" t="s">
        <v>61</v>
      </c>
      <c r="E40" s="54">
        <v>50</v>
      </c>
      <c r="H40" s="220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2"/>
      <c r="BD40" s="42">
        <f t="shared" si="3"/>
        <v>12</v>
      </c>
    </row>
    <row r="41" spans="1:56" ht="12.75">
      <c r="A41" s="198"/>
      <c r="B41" s="53"/>
      <c r="C41" s="54" t="s">
        <v>160</v>
      </c>
      <c r="D41" s="54" t="s">
        <v>61</v>
      </c>
      <c r="E41" s="54">
        <v>50</v>
      </c>
      <c r="H41" s="220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2"/>
      <c r="BD41" s="42">
        <f t="shared" si="3"/>
        <v>12</v>
      </c>
    </row>
    <row r="42" spans="1:56" ht="12.75">
      <c r="A42" s="199" t="s">
        <v>161</v>
      </c>
      <c r="B42" s="70"/>
      <c r="C42" s="79" t="s">
        <v>111</v>
      </c>
      <c r="D42" s="79" t="s">
        <v>61</v>
      </c>
      <c r="E42" s="79">
        <v>40</v>
      </c>
      <c r="H42" s="220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2"/>
      <c r="BD42" s="42">
        <f t="shared" si="3"/>
        <v>10</v>
      </c>
    </row>
    <row r="43" spans="1:56" ht="12.75">
      <c r="A43" s="199"/>
      <c r="B43" s="70"/>
      <c r="C43" s="79" t="s">
        <v>155</v>
      </c>
      <c r="D43" s="79" t="s">
        <v>61</v>
      </c>
      <c r="E43" s="79">
        <v>40</v>
      </c>
      <c r="H43" s="220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2"/>
      <c r="BD43" s="42">
        <f t="shared" si="3"/>
        <v>10</v>
      </c>
    </row>
    <row r="44" spans="1:56" ht="12.75">
      <c r="A44" s="199"/>
      <c r="B44" s="70"/>
      <c r="C44" s="79" t="s">
        <v>156</v>
      </c>
      <c r="D44" s="212" t="s">
        <v>61</v>
      </c>
      <c r="E44" s="79">
        <v>25</v>
      </c>
      <c r="H44" s="220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2"/>
      <c r="BD44" s="42">
        <f t="shared" si="3"/>
        <v>7</v>
      </c>
    </row>
    <row r="45" spans="1:56" ht="12.75">
      <c r="A45" s="199"/>
      <c r="B45" s="70"/>
      <c r="C45" s="79" t="s">
        <v>157</v>
      </c>
      <c r="D45" s="213"/>
      <c r="E45" s="79">
        <v>25</v>
      </c>
      <c r="H45" s="220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2"/>
      <c r="BD45" s="42">
        <f t="shared" si="3"/>
        <v>7</v>
      </c>
    </row>
    <row r="46" spans="1:56" ht="12.75">
      <c r="A46" s="199"/>
      <c r="B46" s="70"/>
      <c r="C46" s="79" t="s">
        <v>158</v>
      </c>
      <c r="D46" s="79" t="s">
        <v>61</v>
      </c>
      <c r="E46" s="79">
        <v>40</v>
      </c>
      <c r="H46" s="220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2"/>
      <c r="BD46" s="42">
        <f t="shared" si="3"/>
        <v>10</v>
      </c>
    </row>
    <row r="47" spans="1:56" ht="12.75" customHeight="1">
      <c r="A47" s="199"/>
      <c r="B47" s="70"/>
      <c r="C47" s="65" t="s">
        <v>159</v>
      </c>
      <c r="D47" s="65" t="s">
        <v>61</v>
      </c>
      <c r="E47" s="65">
        <v>40</v>
      </c>
      <c r="H47" s="229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1"/>
      <c r="BD47" s="42">
        <f t="shared" si="3"/>
        <v>10</v>
      </c>
    </row>
    <row r="48" spans="1:5" ht="12.75">
      <c r="A48" s="199"/>
      <c r="B48" s="70"/>
      <c r="C48" s="65" t="s">
        <v>160</v>
      </c>
      <c r="D48" s="65" t="s">
        <v>61</v>
      </c>
      <c r="E48" s="65">
        <v>20</v>
      </c>
    </row>
    <row r="49" spans="1:8" ht="13.5" thickBot="1">
      <c r="A49" s="200"/>
      <c r="B49" s="70"/>
      <c r="C49" s="65" t="s">
        <v>162</v>
      </c>
      <c r="D49" s="65" t="s">
        <v>61</v>
      </c>
      <c r="E49" s="65">
        <v>20</v>
      </c>
      <c r="G49" s="36"/>
      <c r="H49" s="5"/>
    </row>
    <row r="50" spans="1:56" ht="14.25" thickBot="1" thickTop="1">
      <c r="A50" s="89" t="s">
        <v>131</v>
      </c>
      <c r="B50" s="90"/>
      <c r="C50" s="91"/>
      <c r="D50" s="91"/>
      <c r="E50" s="91">
        <v>20</v>
      </c>
      <c r="G50" s="93" t="s">
        <v>39</v>
      </c>
      <c r="H50" s="181" t="s">
        <v>100</v>
      </c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3"/>
      <c r="AO50" s="96" t="s">
        <v>175</v>
      </c>
      <c r="BA50" s="5">
        <v>1</v>
      </c>
      <c r="BC50" s="67" t="s">
        <v>251</v>
      </c>
      <c r="BD50" s="42">
        <v>20</v>
      </c>
    </row>
    <row r="51" spans="1:56" ht="14.25" thickBot="1" thickTop="1">
      <c r="A51" s="5"/>
      <c r="C51" s="5"/>
      <c r="D51" s="5"/>
      <c r="E51" s="5"/>
      <c r="G51" s="5"/>
      <c r="H51" s="5"/>
      <c r="AO51" s="43" t="s">
        <v>117</v>
      </c>
      <c r="AP51" s="5">
        <f aca="true" t="shared" si="4" ref="AP51:BB51">SUM(AP4:AP50)</f>
        <v>0</v>
      </c>
      <c r="AQ51" s="5">
        <f t="shared" si="4"/>
        <v>0</v>
      </c>
      <c r="AR51" s="5">
        <f t="shared" si="4"/>
        <v>3</v>
      </c>
      <c r="AS51" s="5">
        <f t="shared" si="4"/>
        <v>0</v>
      </c>
      <c r="AT51" s="5">
        <f t="shared" si="4"/>
        <v>0</v>
      </c>
      <c r="AU51" s="5">
        <f t="shared" si="4"/>
        <v>0</v>
      </c>
      <c r="AV51" s="5">
        <f t="shared" si="4"/>
        <v>0</v>
      </c>
      <c r="AW51" s="5">
        <f t="shared" si="4"/>
        <v>0</v>
      </c>
      <c r="AX51" s="5">
        <f t="shared" si="4"/>
        <v>0</v>
      </c>
      <c r="AY51" s="5">
        <f t="shared" si="4"/>
        <v>0</v>
      </c>
      <c r="AZ51" s="5">
        <f t="shared" si="4"/>
        <v>0</v>
      </c>
      <c r="BA51" s="5">
        <f t="shared" si="4"/>
        <v>2</v>
      </c>
      <c r="BB51" s="5">
        <f t="shared" si="4"/>
        <v>0</v>
      </c>
      <c r="BD51" s="42">
        <f>SUM(BD4:BD50)</f>
        <v>668.2</v>
      </c>
    </row>
    <row r="52" spans="1:56" ht="13.5" thickTop="1">
      <c r="A52" s="191" t="s">
        <v>163</v>
      </c>
      <c r="B52" s="192"/>
      <c r="C52" s="192"/>
      <c r="D52" s="192"/>
      <c r="E52" s="192"/>
      <c r="F52" s="192"/>
      <c r="G52" s="193"/>
      <c r="H52" s="267" t="s">
        <v>257</v>
      </c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9"/>
      <c r="BD52" s="42">
        <v>2</v>
      </c>
    </row>
    <row r="53" spans="1:56" ht="13.5" thickBot="1">
      <c r="A53" s="191" t="s">
        <v>176</v>
      </c>
      <c r="B53" s="192"/>
      <c r="C53" s="192"/>
      <c r="D53" s="192"/>
      <c r="E53" s="192"/>
      <c r="F53" s="192"/>
      <c r="G53" s="193"/>
      <c r="H53" s="270" t="s">
        <v>256</v>
      </c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2"/>
      <c r="BD53" s="42">
        <v>2</v>
      </c>
    </row>
    <row r="54" spans="1:56" ht="13.5" thickTop="1">
      <c r="A54" s="191" t="s">
        <v>164</v>
      </c>
      <c r="B54" s="192"/>
      <c r="C54" s="192"/>
      <c r="D54" s="192"/>
      <c r="E54" s="192"/>
      <c r="F54" s="192"/>
      <c r="G54" s="193"/>
      <c r="H54" s="267" t="s">
        <v>255</v>
      </c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9"/>
      <c r="BD54" s="42">
        <v>3</v>
      </c>
    </row>
    <row r="55" spans="1:41" ht="12.75">
      <c r="A55" s="191" t="s">
        <v>253</v>
      </c>
      <c r="B55" s="192"/>
      <c r="C55" s="192"/>
      <c r="D55" s="192"/>
      <c r="E55" s="192"/>
      <c r="F55" s="192"/>
      <c r="G55" s="192"/>
      <c r="H55" s="257" t="s">
        <v>252</v>
      </c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8"/>
      <c r="AO55" s="124"/>
    </row>
    <row r="56" spans="1:40" ht="12.75">
      <c r="A56" s="191" t="s">
        <v>178</v>
      </c>
      <c r="B56" s="192"/>
      <c r="C56" s="192"/>
      <c r="D56" s="192"/>
      <c r="E56" s="192"/>
      <c r="F56" s="192"/>
      <c r="G56" s="193"/>
      <c r="H56" s="257" t="s">
        <v>252</v>
      </c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8"/>
    </row>
    <row r="57" spans="1:40" ht="12.75">
      <c r="A57" s="191" t="s">
        <v>179</v>
      </c>
      <c r="B57" s="192"/>
      <c r="C57" s="192"/>
      <c r="D57" s="192"/>
      <c r="E57" s="192"/>
      <c r="F57" s="192"/>
      <c r="G57" s="193"/>
      <c r="H57" s="254" t="s">
        <v>252</v>
      </c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6"/>
    </row>
  </sheetData>
  <mergeCells count="50">
    <mergeCell ref="H56:AN56"/>
    <mergeCell ref="H34:AD34"/>
    <mergeCell ref="L33:AK33"/>
    <mergeCell ref="AE34:AF34"/>
    <mergeCell ref="AG34:AJ34"/>
    <mergeCell ref="H55:AN55"/>
    <mergeCell ref="H35:AN47"/>
    <mergeCell ref="H54:AN54"/>
    <mergeCell ref="H53:AN53"/>
    <mergeCell ref="H52:AN52"/>
    <mergeCell ref="H57:AN57"/>
    <mergeCell ref="W1:AD1"/>
    <mergeCell ref="C2:D2"/>
    <mergeCell ref="A56:G56"/>
    <mergeCell ref="A57:G57"/>
    <mergeCell ref="A35:A41"/>
    <mergeCell ref="A42:A49"/>
    <mergeCell ref="A25:A32"/>
    <mergeCell ref="A52:G52"/>
    <mergeCell ref="B7:B8"/>
    <mergeCell ref="AR2:AT2"/>
    <mergeCell ref="H50:AN50"/>
    <mergeCell ref="BD2:BD3"/>
    <mergeCell ref="AX2:AX3"/>
    <mergeCell ref="AY2:AY3"/>
    <mergeCell ref="BB2:BB3"/>
    <mergeCell ref="BC2:BC3"/>
    <mergeCell ref="AZ2:AZ3"/>
    <mergeCell ref="BA2:BA3"/>
    <mergeCell ref="AU2:AW2"/>
    <mergeCell ref="A13:A16"/>
    <mergeCell ref="A17:A24"/>
    <mergeCell ref="H13:AN14"/>
    <mergeCell ref="A4:A12"/>
    <mergeCell ref="D15:D16"/>
    <mergeCell ref="E15:E16"/>
    <mergeCell ref="D13:D14"/>
    <mergeCell ref="H4:AN12"/>
    <mergeCell ref="H17:AN26"/>
    <mergeCell ref="H15:AA16"/>
    <mergeCell ref="AB15:AD16"/>
    <mergeCell ref="AG15:AJ16"/>
    <mergeCell ref="A54:G54"/>
    <mergeCell ref="A55:G55"/>
    <mergeCell ref="E21:E22"/>
    <mergeCell ref="D21:D22"/>
    <mergeCell ref="G21:G22"/>
    <mergeCell ref="D25:D26"/>
    <mergeCell ref="D44:D45"/>
    <mergeCell ref="A53:G53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March Plenary&amp;C&amp;A</oddHeader>
    <oddFooter>&amp;L&amp;F&amp;CPage &amp;P</oddFooter>
  </headerFooter>
  <rowBreaks count="1" manualBreakCount="1">
    <brk id="50" max="55" man="1"/>
  </rowBreaks>
  <colBreaks count="1" manualBreakCount="1">
    <brk id="40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E57"/>
  <sheetViews>
    <sheetView view="pageBreakPreview" zoomScale="75" zoomScaleSheetLayoutView="75" workbookViewId="0" topLeftCell="A1">
      <pane xSplit="20" ySplit="13" topLeftCell="U14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G17" sqref="G17"/>
    </sheetView>
  </sheetViews>
  <sheetFormatPr defaultColWidth="9.140625" defaultRowHeight="12.75"/>
  <cols>
    <col min="1" max="1" width="11.28125" style="27" customWidth="1"/>
    <col min="2" max="2" width="5.8515625" style="5" customWidth="1"/>
    <col min="3" max="3" width="3.7109375" style="39" customWidth="1"/>
    <col min="4" max="4" width="5.57421875" style="23" customWidth="1"/>
    <col min="5" max="5" width="4.8515625" style="27" customWidth="1"/>
    <col min="6" max="6" width="5.7109375" style="5" customWidth="1"/>
    <col min="7" max="7" width="9.140625" style="23" customWidth="1"/>
    <col min="8" max="8" width="4.00390625" style="27" customWidth="1"/>
    <col min="9" max="16" width="4.00390625" style="5" customWidth="1"/>
    <col min="17" max="39" width="3.00390625" style="5" customWidth="1"/>
    <col min="40" max="40" width="3.00390625" style="28" customWidth="1"/>
    <col min="41" max="41" width="18.57421875" style="124" customWidth="1"/>
    <col min="42" max="43" width="7.00390625" style="5" customWidth="1"/>
    <col min="44" max="45" width="5.28125" style="5" customWidth="1"/>
    <col min="46" max="49" width="7.00390625" style="5" customWidth="1"/>
    <col min="50" max="50" width="6.28125" style="5" customWidth="1"/>
    <col min="51" max="51" width="5.8515625" style="5" customWidth="1"/>
    <col min="52" max="54" width="7.00390625" style="5" customWidth="1"/>
    <col min="55" max="55" width="8.28125" style="5" customWidth="1"/>
    <col min="56" max="56" width="7.00390625" style="42" customWidth="1"/>
    <col min="57" max="16384" width="9.140625" style="5" customWidth="1"/>
  </cols>
  <sheetData>
    <row r="1" spans="1:56" s="6" customFormat="1" ht="12.75" customHeight="1" thickBot="1">
      <c r="A1" s="25" t="s">
        <v>80</v>
      </c>
      <c r="B1" s="26" t="s">
        <v>147</v>
      </c>
      <c r="C1" s="37"/>
      <c r="D1" s="29"/>
      <c r="E1" s="32"/>
      <c r="F1" s="33"/>
      <c r="G1" s="115"/>
      <c r="H1" s="119"/>
      <c r="I1" s="11"/>
      <c r="J1" s="11"/>
      <c r="K1" s="11"/>
      <c r="L1" s="11"/>
      <c r="M1" s="11"/>
      <c r="N1" s="11"/>
      <c r="O1" s="11"/>
      <c r="P1" s="11"/>
      <c r="Q1" s="11"/>
      <c r="R1" s="10"/>
      <c r="S1" s="10"/>
      <c r="T1" s="11"/>
      <c r="U1" s="11"/>
      <c r="V1" s="11"/>
      <c r="W1" s="178"/>
      <c r="X1" s="178"/>
      <c r="Y1" s="178"/>
      <c r="Z1" s="178"/>
      <c r="AA1" s="178"/>
      <c r="AB1" s="178"/>
      <c r="AC1" s="178"/>
      <c r="AD1" s="178"/>
      <c r="AE1" s="11"/>
      <c r="AF1" s="11"/>
      <c r="AG1" s="11"/>
      <c r="AH1" s="11"/>
      <c r="AI1" s="11"/>
      <c r="AJ1" s="11"/>
      <c r="AK1" s="11"/>
      <c r="AL1" s="11"/>
      <c r="AM1" s="11"/>
      <c r="AN1" s="156"/>
      <c r="AO1" s="153"/>
      <c r="AP1" s="12" t="s">
        <v>81</v>
      </c>
      <c r="AQ1" s="145"/>
      <c r="AR1" s="13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4"/>
    </row>
    <row r="2" spans="1:57" s="108" customFormat="1" ht="29.25">
      <c r="A2" s="99" t="s">
        <v>82</v>
      </c>
      <c r="B2" s="100"/>
      <c r="C2" s="179" t="s">
        <v>83</v>
      </c>
      <c r="D2" s="180"/>
      <c r="E2" s="99" t="s">
        <v>84</v>
      </c>
      <c r="F2" s="102" t="s">
        <v>85</v>
      </c>
      <c r="G2" s="116" t="s">
        <v>86</v>
      </c>
      <c r="H2" s="120">
        <v>0.2916666666666667</v>
      </c>
      <c r="I2" s="104">
        <v>0.3125</v>
      </c>
      <c r="J2" s="104">
        <v>0.3333333333333333</v>
      </c>
      <c r="K2" s="104">
        <v>0.3541666666666667</v>
      </c>
      <c r="L2" s="104">
        <v>0.375</v>
      </c>
      <c r="M2" s="104">
        <v>0.3958333333333333</v>
      </c>
      <c r="N2" s="104">
        <v>0.4166666666666667</v>
      </c>
      <c r="O2" s="104">
        <v>0.4375</v>
      </c>
      <c r="P2" s="104">
        <v>0.4583333333333333</v>
      </c>
      <c r="Q2" s="104">
        <v>0.4791666666666667</v>
      </c>
      <c r="R2" s="104">
        <v>0.5</v>
      </c>
      <c r="S2" s="104">
        <v>0.5208333333333334</v>
      </c>
      <c r="T2" s="104">
        <v>0.5416666666666666</v>
      </c>
      <c r="U2" s="104">
        <v>0.5625</v>
      </c>
      <c r="V2" s="104">
        <v>0.5833333333333334</v>
      </c>
      <c r="W2" s="104">
        <v>0.6041666666666666</v>
      </c>
      <c r="X2" s="104">
        <v>0.625</v>
      </c>
      <c r="Y2" s="104">
        <v>0.645833333333334</v>
      </c>
      <c r="Z2" s="104">
        <v>0.666666666666667</v>
      </c>
      <c r="AA2" s="104">
        <v>0.6875</v>
      </c>
      <c r="AB2" s="104">
        <v>0.708333333333334</v>
      </c>
      <c r="AC2" s="104">
        <v>0.729166666666667</v>
      </c>
      <c r="AD2" s="104">
        <v>0.75</v>
      </c>
      <c r="AE2" s="104">
        <v>0.770833333333334</v>
      </c>
      <c r="AF2" s="104">
        <v>0.791666666666667</v>
      </c>
      <c r="AG2" s="104">
        <v>0.812500000000001</v>
      </c>
      <c r="AH2" s="104">
        <v>0.833333333333334</v>
      </c>
      <c r="AI2" s="104">
        <v>0.854166666666667</v>
      </c>
      <c r="AJ2" s="104">
        <v>0.875000000000001</v>
      </c>
      <c r="AK2" s="104">
        <v>0.895833333333334</v>
      </c>
      <c r="AL2" s="104">
        <v>0.916666666666667</v>
      </c>
      <c r="AM2" s="104">
        <v>0.937500000000001</v>
      </c>
      <c r="AN2" s="105">
        <v>0.958333333333334</v>
      </c>
      <c r="AO2" s="109" t="s">
        <v>86</v>
      </c>
      <c r="AP2" s="106" t="s">
        <v>98</v>
      </c>
      <c r="AQ2" s="144" t="s">
        <v>87</v>
      </c>
      <c r="AR2" s="179" t="s">
        <v>88</v>
      </c>
      <c r="AS2" s="179"/>
      <c r="AT2" s="179"/>
      <c r="AU2" s="179" t="s">
        <v>89</v>
      </c>
      <c r="AV2" s="179"/>
      <c r="AW2" s="179"/>
      <c r="AX2" s="186" t="s">
        <v>90</v>
      </c>
      <c r="AY2" s="186" t="s">
        <v>91</v>
      </c>
      <c r="AZ2" s="186" t="s">
        <v>58</v>
      </c>
      <c r="BA2" s="188" t="s">
        <v>116</v>
      </c>
      <c r="BB2" s="186" t="s">
        <v>44</v>
      </c>
      <c r="BC2" s="188" t="s">
        <v>249</v>
      </c>
      <c r="BD2" s="184" t="s">
        <v>92</v>
      </c>
      <c r="BE2" s="107"/>
    </row>
    <row r="3" spans="1:57" s="6" customFormat="1" ht="13.5" thickBot="1">
      <c r="A3" s="16"/>
      <c r="B3" s="7"/>
      <c r="C3" s="38"/>
      <c r="D3" s="30"/>
      <c r="E3" s="16"/>
      <c r="F3" s="7"/>
      <c r="G3" s="117"/>
      <c r="H3" s="161"/>
      <c r="I3" s="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54"/>
      <c r="AP3" s="17"/>
      <c r="AQ3" s="8"/>
      <c r="AR3" s="8" t="s">
        <v>93</v>
      </c>
      <c r="AS3" s="8" t="s">
        <v>94</v>
      </c>
      <c r="AT3" s="8" t="s">
        <v>95</v>
      </c>
      <c r="AU3" s="8" t="s">
        <v>96</v>
      </c>
      <c r="AV3" s="8" t="s">
        <v>97</v>
      </c>
      <c r="AW3" s="8" t="s">
        <v>98</v>
      </c>
      <c r="AX3" s="187"/>
      <c r="AY3" s="187"/>
      <c r="AZ3" s="187"/>
      <c r="BA3" s="189"/>
      <c r="BB3" s="187"/>
      <c r="BC3" s="189"/>
      <c r="BD3" s="185"/>
      <c r="BE3" s="9"/>
    </row>
    <row r="4" spans="1:56" s="15" customFormat="1" ht="12.75" customHeight="1">
      <c r="A4" s="194" t="s">
        <v>148</v>
      </c>
      <c r="B4" s="55"/>
      <c r="C4" s="56" t="s">
        <v>77</v>
      </c>
      <c r="D4" s="78" t="s">
        <v>61</v>
      </c>
      <c r="E4" s="78">
        <v>80</v>
      </c>
      <c r="G4" s="110"/>
      <c r="H4" s="121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273">
        <v>802.16</v>
      </c>
      <c r="AA4" s="274"/>
      <c r="AB4" s="274"/>
      <c r="AC4" s="275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149"/>
      <c r="AO4" s="155" t="str">
        <f>Overview!F39</f>
        <v>SR+HT4+TM+FM+LCD+XV</v>
      </c>
      <c r="AQ4" s="15">
        <v>2</v>
      </c>
      <c r="AS4" s="15">
        <v>1</v>
      </c>
      <c r="AU4" s="15">
        <v>1</v>
      </c>
      <c r="AV4" s="15">
        <v>1</v>
      </c>
      <c r="AX4" s="15">
        <v>1</v>
      </c>
      <c r="BD4" s="41">
        <f aca="true" t="shared" si="0" ref="BD4:BD12">E4/5+2</f>
        <v>18</v>
      </c>
    </row>
    <row r="5" spans="1:56" ht="23.25" thickBot="1">
      <c r="A5" s="195"/>
      <c r="B5" s="55"/>
      <c r="C5" s="56" t="s">
        <v>78</v>
      </c>
      <c r="D5" s="56" t="s">
        <v>61</v>
      </c>
      <c r="E5" s="56">
        <v>150</v>
      </c>
      <c r="H5" s="122"/>
      <c r="I5" s="20"/>
      <c r="J5" s="264">
        <v>802.11</v>
      </c>
      <c r="K5" s="265"/>
      <c r="L5" s="266"/>
      <c r="M5" s="20"/>
      <c r="N5" s="20"/>
      <c r="O5" s="20"/>
      <c r="P5" s="20"/>
      <c r="Q5" s="20"/>
      <c r="R5" s="20"/>
      <c r="S5" s="20"/>
      <c r="T5" s="20"/>
      <c r="U5" s="264">
        <v>802.15</v>
      </c>
      <c r="V5" s="265"/>
      <c r="W5" s="265"/>
      <c r="X5" s="266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63"/>
      <c r="AO5" s="124" t="str">
        <f>Overview!F10</f>
        <v>SR+HT4+TM+PD+PM+FM+LCD+SB+XV</v>
      </c>
      <c r="AP5" s="5">
        <v>1</v>
      </c>
      <c r="AQ5" s="5">
        <v>2</v>
      </c>
      <c r="AS5" s="5">
        <v>1</v>
      </c>
      <c r="AU5" s="5">
        <v>1</v>
      </c>
      <c r="AV5" s="5">
        <v>1</v>
      </c>
      <c r="AW5" s="5">
        <v>1</v>
      </c>
      <c r="AX5" s="5">
        <v>1</v>
      </c>
      <c r="AZ5" s="5">
        <v>1</v>
      </c>
      <c r="BD5" s="41">
        <f t="shared" si="0"/>
        <v>32</v>
      </c>
    </row>
    <row r="6" spans="1:56" ht="22.5">
      <c r="A6" s="195"/>
      <c r="B6" s="55"/>
      <c r="C6" s="56" t="s">
        <v>101</v>
      </c>
      <c r="D6" s="56" t="s">
        <v>61</v>
      </c>
      <c r="E6" s="56">
        <v>80</v>
      </c>
      <c r="H6" s="122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73">
        <v>802.16</v>
      </c>
      <c r="AA6" s="274"/>
      <c r="AB6" s="274"/>
      <c r="AC6" s="275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63"/>
      <c r="AO6" s="124" t="str">
        <f>Overview!F41</f>
        <v>SR+HT3+TM+FM+LCD+XV</v>
      </c>
      <c r="AQ6" s="5">
        <v>2</v>
      </c>
      <c r="AS6" s="5">
        <v>1</v>
      </c>
      <c r="AU6" s="5">
        <v>1</v>
      </c>
      <c r="AV6" s="5">
        <v>1</v>
      </c>
      <c r="AX6" s="5">
        <v>1</v>
      </c>
      <c r="BD6" s="41">
        <f t="shared" si="0"/>
        <v>18</v>
      </c>
    </row>
    <row r="7" spans="1:56" ht="12.75">
      <c r="A7" s="195"/>
      <c r="B7" s="190">
        <v>900</v>
      </c>
      <c r="C7" s="56" t="s">
        <v>102</v>
      </c>
      <c r="D7" s="56" t="s">
        <v>61</v>
      </c>
      <c r="E7" s="56">
        <v>500</v>
      </c>
      <c r="G7" s="23" t="s">
        <v>261</v>
      </c>
      <c r="H7" s="122"/>
      <c r="I7" s="20"/>
      <c r="J7" s="20"/>
      <c r="K7" s="20"/>
      <c r="L7" s="20"/>
      <c r="M7" s="20"/>
      <c r="N7" s="298">
        <v>802</v>
      </c>
      <c r="O7" s="299"/>
      <c r="P7" s="299"/>
      <c r="Q7" s="300"/>
      <c r="R7" s="20"/>
      <c r="S7" s="20"/>
      <c r="T7" s="264">
        <v>802.16</v>
      </c>
      <c r="U7" s="265"/>
      <c r="V7" s="265"/>
      <c r="W7" s="265"/>
      <c r="X7" s="265"/>
      <c r="Y7" s="265"/>
      <c r="Z7" s="265"/>
      <c r="AA7" s="265"/>
      <c r="AB7" s="265"/>
      <c r="AC7" s="266"/>
      <c r="AD7" s="20"/>
      <c r="AE7" s="264">
        <v>802</v>
      </c>
      <c r="AF7" s="265"/>
      <c r="AG7" s="265"/>
      <c r="AH7" s="265"/>
      <c r="AI7" s="265"/>
      <c r="AJ7" s="266"/>
      <c r="AK7" s="20"/>
      <c r="AL7" s="20"/>
      <c r="AM7" s="20"/>
      <c r="AN7" s="63"/>
      <c r="AO7" s="304" t="str">
        <f>Overview!F19</f>
        <v>SR+HT22+11TM+PD+PM+2FM+2LCD+SB+DA+XV</v>
      </c>
      <c r="AP7" s="5">
        <v>1</v>
      </c>
      <c r="AQ7" s="5">
        <v>6</v>
      </c>
      <c r="AT7" s="5">
        <v>1</v>
      </c>
      <c r="AU7" s="5">
        <v>6</v>
      </c>
      <c r="AV7" s="5">
        <v>2</v>
      </c>
      <c r="AW7" s="5">
        <v>1</v>
      </c>
      <c r="AX7" s="5">
        <v>1</v>
      </c>
      <c r="AY7" s="5">
        <v>1</v>
      </c>
      <c r="AZ7" s="5">
        <v>1</v>
      </c>
      <c r="BD7" s="41">
        <f t="shared" si="0"/>
        <v>102</v>
      </c>
    </row>
    <row r="8" spans="1:56" ht="12.75" customHeight="1">
      <c r="A8" s="195"/>
      <c r="B8" s="190"/>
      <c r="C8" s="56" t="s">
        <v>110</v>
      </c>
      <c r="D8" s="56" t="s">
        <v>61</v>
      </c>
      <c r="E8" s="56">
        <v>400</v>
      </c>
      <c r="G8" s="23" t="s">
        <v>261</v>
      </c>
      <c r="H8" s="122"/>
      <c r="I8" s="20"/>
      <c r="J8" s="20"/>
      <c r="K8" s="20"/>
      <c r="L8" s="20"/>
      <c r="M8" s="20"/>
      <c r="N8" s="301"/>
      <c r="O8" s="302"/>
      <c r="P8" s="302"/>
      <c r="Q8" s="303"/>
      <c r="R8" s="20"/>
      <c r="S8" s="20"/>
      <c r="T8" s="20"/>
      <c r="U8" s="264">
        <v>802.11</v>
      </c>
      <c r="V8" s="265"/>
      <c r="W8" s="265"/>
      <c r="X8" s="265"/>
      <c r="Y8" s="265"/>
      <c r="Z8" s="265"/>
      <c r="AA8" s="265"/>
      <c r="AB8" s="265"/>
      <c r="AC8" s="266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63"/>
      <c r="AO8" s="305"/>
      <c r="AP8" s="5">
        <v>1</v>
      </c>
      <c r="AQ8" s="5">
        <v>5</v>
      </c>
      <c r="AT8" s="5">
        <v>1</v>
      </c>
      <c r="AU8" s="5">
        <v>5</v>
      </c>
      <c r="AV8" s="5">
        <v>1</v>
      </c>
      <c r="AW8" s="5">
        <v>1</v>
      </c>
      <c r="AX8" s="5">
        <v>1</v>
      </c>
      <c r="AZ8" s="5">
        <v>1</v>
      </c>
      <c r="BD8" s="41">
        <f t="shared" si="0"/>
        <v>82</v>
      </c>
    </row>
    <row r="9" spans="1:56" ht="12.75" customHeight="1">
      <c r="A9" s="195"/>
      <c r="B9" s="55"/>
      <c r="C9" s="56" t="s">
        <v>103</v>
      </c>
      <c r="D9" s="56" t="s">
        <v>61</v>
      </c>
      <c r="E9" s="56">
        <v>80</v>
      </c>
      <c r="H9" s="122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64">
        <v>802.22</v>
      </c>
      <c r="V9" s="265"/>
      <c r="W9" s="265"/>
      <c r="X9" s="265"/>
      <c r="Y9" s="265"/>
      <c r="Z9" s="265"/>
      <c r="AA9" s="265"/>
      <c r="AB9" s="265"/>
      <c r="AC9" s="266"/>
      <c r="AD9" s="47"/>
      <c r="AE9" s="47"/>
      <c r="AF9" s="47"/>
      <c r="AG9" s="47"/>
      <c r="AH9" s="47"/>
      <c r="AI9" s="47"/>
      <c r="AJ9" s="47"/>
      <c r="AK9" s="20"/>
      <c r="AL9" s="20"/>
      <c r="AM9" s="20"/>
      <c r="AN9" s="63"/>
      <c r="AO9" s="124" t="str">
        <f>Overview!F26</f>
        <v>SR+HT4+TM+FM+LCD+XV</v>
      </c>
      <c r="AQ9" s="5">
        <v>2</v>
      </c>
      <c r="AS9" s="5">
        <v>1</v>
      </c>
      <c r="AU9" s="5">
        <v>1</v>
      </c>
      <c r="AX9" s="5">
        <v>1</v>
      </c>
      <c r="BD9" s="41">
        <f t="shared" si="0"/>
        <v>18</v>
      </c>
    </row>
    <row r="10" spans="1:56" ht="12.75">
      <c r="A10" s="195"/>
      <c r="B10" s="55"/>
      <c r="C10" s="56" t="s">
        <v>104</v>
      </c>
      <c r="D10" s="56" t="s">
        <v>61</v>
      </c>
      <c r="E10" s="56">
        <v>40</v>
      </c>
      <c r="H10" s="122"/>
      <c r="I10" s="20"/>
      <c r="J10" s="297">
        <v>802.11</v>
      </c>
      <c r="K10" s="297"/>
      <c r="L10" s="297"/>
      <c r="M10" s="297"/>
      <c r="N10" s="297"/>
      <c r="O10" s="297"/>
      <c r="P10" s="113"/>
      <c r="Q10" s="20"/>
      <c r="R10" s="20"/>
      <c r="S10" s="20"/>
      <c r="T10" s="20"/>
      <c r="U10" s="20"/>
      <c r="V10" s="20"/>
      <c r="W10" s="20"/>
      <c r="X10" s="20"/>
      <c r="Y10" s="20"/>
      <c r="Z10" s="264">
        <v>802.11</v>
      </c>
      <c r="AA10" s="265"/>
      <c r="AB10" s="265"/>
      <c r="AC10" s="266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63"/>
      <c r="AO10" s="124" t="str">
        <f>Overview!F8</f>
        <v>SR+HT+LCD+XV</v>
      </c>
      <c r="AQ10" s="5">
        <v>1</v>
      </c>
      <c r="AR10" s="5">
        <v>1</v>
      </c>
      <c r="BD10" s="41">
        <f t="shared" si="0"/>
        <v>10</v>
      </c>
    </row>
    <row r="11" spans="1:56" ht="12.75">
      <c r="A11" s="195"/>
      <c r="B11" s="55"/>
      <c r="C11" s="56" t="s">
        <v>105</v>
      </c>
      <c r="D11" s="56" t="s">
        <v>61</v>
      </c>
      <c r="E11" s="56">
        <v>50</v>
      </c>
      <c r="H11" s="122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63"/>
      <c r="BD11" s="41">
        <f t="shared" si="0"/>
        <v>12</v>
      </c>
    </row>
    <row r="12" spans="1:56" ht="12.75">
      <c r="A12" s="196"/>
      <c r="B12" s="55"/>
      <c r="C12" s="56" t="s">
        <v>111</v>
      </c>
      <c r="D12" s="56" t="s">
        <v>61</v>
      </c>
      <c r="E12" s="56">
        <v>60</v>
      </c>
      <c r="H12" s="122"/>
      <c r="I12" s="20"/>
      <c r="J12" s="297">
        <v>802.11</v>
      </c>
      <c r="K12" s="297"/>
      <c r="L12" s="297"/>
      <c r="M12" s="297"/>
      <c r="N12" s="297"/>
      <c r="O12" s="297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63"/>
      <c r="AO12" s="124" t="str">
        <f>Overview!F17</f>
        <v>SR+HT+TM+LCD+XV</v>
      </c>
      <c r="AQ12" s="5">
        <v>1</v>
      </c>
      <c r="AS12" s="5">
        <v>1</v>
      </c>
      <c r="AU12" s="5">
        <v>1</v>
      </c>
      <c r="AX12" s="5">
        <v>1</v>
      </c>
      <c r="BD12" s="41">
        <f t="shared" si="0"/>
        <v>14</v>
      </c>
    </row>
    <row r="13" spans="1:56" ht="12.75">
      <c r="A13" s="173" t="s">
        <v>149</v>
      </c>
      <c r="B13" s="87"/>
      <c r="C13" s="88">
        <v>1</v>
      </c>
      <c r="D13" s="204"/>
      <c r="E13" s="88"/>
      <c r="G13" s="93" t="s">
        <v>39</v>
      </c>
      <c r="H13" s="280" t="s">
        <v>241</v>
      </c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4"/>
      <c r="AO13" s="96" t="s">
        <v>175</v>
      </c>
      <c r="BA13" s="5" t="s">
        <v>180</v>
      </c>
      <c r="BC13" s="67" t="s">
        <v>250</v>
      </c>
      <c r="BD13" s="41">
        <v>6</v>
      </c>
    </row>
    <row r="14" spans="1:41" ht="12.75">
      <c r="A14" s="171"/>
      <c r="B14" s="87"/>
      <c r="C14" s="88">
        <v>2</v>
      </c>
      <c r="D14" s="205"/>
      <c r="E14" s="88"/>
      <c r="H14" s="280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4"/>
      <c r="AO14" s="96" t="s">
        <v>175</v>
      </c>
    </row>
    <row r="15" spans="1:44" ht="12.75">
      <c r="A15" s="171"/>
      <c r="B15" s="87"/>
      <c r="C15" s="88">
        <v>3</v>
      </c>
      <c r="D15" s="204" t="s">
        <v>31</v>
      </c>
      <c r="E15" s="204">
        <v>25</v>
      </c>
      <c r="H15" s="122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37">
        <v>802.15</v>
      </c>
      <c r="AA15" s="238"/>
      <c r="AB15" s="238"/>
      <c r="AC15" s="239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63"/>
      <c r="AO15" s="124" t="str">
        <f>Overview!F3</f>
        <v>BR+LCD+XV</v>
      </c>
      <c r="AR15" s="5">
        <v>1</v>
      </c>
    </row>
    <row r="16" spans="1:56" ht="13.5" thickBot="1">
      <c r="A16" s="172"/>
      <c r="B16" s="87"/>
      <c r="C16" s="88">
        <v>4</v>
      </c>
      <c r="D16" s="205"/>
      <c r="E16" s="205"/>
      <c r="G16" s="93"/>
      <c r="H16" s="122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40"/>
      <c r="AA16" s="241"/>
      <c r="AB16" s="241"/>
      <c r="AC16" s="242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63"/>
      <c r="BD16" s="41">
        <v>7</v>
      </c>
    </row>
    <row r="17" spans="1:56" ht="13.5" thickBot="1">
      <c r="A17" s="165" t="s">
        <v>150</v>
      </c>
      <c r="B17" s="73"/>
      <c r="C17" s="52">
        <v>1</v>
      </c>
      <c r="D17" s="52" t="s">
        <v>61</v>
      </c>
      <c r="E17" s="52">
        <v>30</v>
      </c>
      <c r="H17" s="122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73">
        <v>802.16</v>
      </c>
      <c r="AA17" s="274"/>
      <c r="AB17" s="274"/>
      <c r="AC17" s="275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63"/>
      <c r="AO17" s="124" t="str">
        <f>Overview!F43</f>
        <v>SR+HT+LCD+XV</v>
      </c>
      <c r="AQ17" s="5">
        <v>1</v>
      </c>
      <c r="AR17" s="5">
        <v>1</v>
      </c>
      <c r="BD17" s="41">
        <f aca="true" t="shared" si="1" ref="BD17:BD47">E17/5+2</f>
        <v>8</v>
      </c>
    </row>
    <row r="18" spans="1:56" s="20" customFormat="1" ht="12.75" customHeight="1">
      <c r="A18" s="166"/>
      <c r="B18" s="73"/>
      <c r="C18" s="52">
        <v>2</v>
      </c>
      <c r="D18" s="80" t="s">
        <v>61</v>
      </c>
      <c r="E18" s="80">
        <v>16</v>
      </c>
      <c r="G18" s="62"/>
      <c r="H18" s="122"/>
      <c r="Z18" s="273">
        <v>802.16</v>
      </c>
      <c r="AA18" s="274"/>
      <c r="AB18" s="274"/>
      <c r="AC18" s="275"/>
      <c r="AN18" s="63"/>
      <c r="AO18" s="22" t="str">
        <f>Overview!F40</f>
        <v>SR+HT+LCD+XV</v>
      </c>
      <c r="AQ18" s="20">
        <v>1</v>
      </c>
      <c r="AR18" s="20">
        <v>1</v>
      </c>
      <c r="BD18" s="41">
        <f t="shared" si="1"/>
        <v>5.2</v>
      </c>
    </row>
    <row r="19" spans="1:56" s="20" customFormat="1" ht="12.75" customHeight="1">
      <c r="A19" s="166"/>
      <c r="B19" s="73"/>
      <c r="C19" s="52">
        <v>3</v>
      </c>
      <c r="D19" s="52" t="s">
        <v>61</v>
      </c>
      <c r="E19" s="52">
        <v>40</v>
      </c>
      <c r="G19" s="62"/>
      <c r="H19" s="122"/>
      <c r="Z19" s="264">
        <v>802.15</v>
      </c>
      <c r="AA19" s="265"/>
      <c r="AB19" s="265"/>
      <c r="AC19" s="266"/>
      <c r="AN19" s="63"/>
      <c r="AO19" s="22" t="str">
        <f>Overview!F36</f>
        <v>SR+HT+LCD+XV</v>
      </c>
      <c r="AP19" s="64"/>
      <c r="AQ19" s="64">
        <v>1</v>
      </c>
      <c r="AR19" s="64">
        <v>1</v>
      </c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41">
        <f t="shared" si="1"/>
        <v>10</v>
      </c>
    </row>
    <row r="20" spans="1:56" s="20" customFormat="1" ht="12.75" customHeight="1">
      <c r="A20" s="166"/>
      <c r="B20" s="73"/>
      <c r="C20" s="52">
        <v>4</v>
      </c>
      <c r="D20" s="52" t="s">
        <v>61</v>
      </c>
      <c r="E20" s="52">
        <v>40</v>
      </c>
      <c r="G20" s="62"/>
      <c r="H20" s="122"/>
      <c r="J20" s="264">
        <v>802.15</v>
      </c>
      <c r="K20" s="265"/>
      <c r="L20" s="265"/>
      <c r="M20" s="265"/>
      <c r="N20" s="265"/>
      <c r="O20" s="265"/>
      <c r="P20" s="265"/>
      <c r="Q20" s="265"/>
      <c r="R20" s="266"/>
      <c r="U20" s="264">
        <v>802.15</v>
      </c>
      <c r="V20" s="265"/>
      <c r="W20" s="265"/>
      <c r="X20" s="265"/>
      <c r="Y20" s="265"/>
      <c r="Z20" s="265"/>
      <c r="AA20" s="265"/>
      <c r="AB20" s="265"/>
      <c r="AC20" s="266"/>
      <c r="AN20" s="63"/>
      <c r="AO20" s="124" t="str">
        <f>Overview!F37</f>
        <v>SR+HT+LCD+XV</v>
      </c>
      <c r="AP20" s="64"/>
      <c r="AQ20" s="64">
        <v>1</v>
      </c>
      <c r="AR20" s="64">
        <v>1</v>
      </c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41">
        <f t="shared" si="1"/>
        <v>10</v>
      </c>
    </row>
    <row r="21" spans="1:56" s="20" customFormat="1" ht="12.75" customHeight="1">
      <c r="A21" s="166"/>
      <c r="B21" s="73"/>
      <c r="C21" s="52">
        <v>5</v>
      </c>
      <c r="D21" s="206" t="s">
        <v>99</v>
      </c>
      <c r="E21" s="206">
        <v>25</v>
      </c>
      <c r="G21" s="287" t="s">
        <v>248</v>
      </c>
      <c r="H21" s="122"/>
      <c r="U21" s="281">
        <v>802.18</v>
      </c>
      <c r="V21" s="282"/>
      <c r="W21" s="282"/>
      <c r="X21" s="282"/>
      <c r="Y21" s="282"/>
      <c r="Z21" s="282"/>
      <c r="AA21" s="282"/>
      <c r="AB21" s="282"/>
      <c r="AC21" s="283"/>
      <c r="AN21" s="63"/>
      <c r="AO21" s="22" t="str">
        <f>Overview!F28</f>
        <v>US20+LCD+XV+10XC</v>
      </c>
      <c r="AP21" s="64"/>
      <c r="AQ21" s="64"/>
      <c r="AR21" s="64">
        <v>1</v>
      </c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41">
        <f t="shared" si="1"/>
        <v>7</v>
      </c>
    </row>
    <row r="22" spans="1:56" ht="12.75">
      <c r="A22" s="166"/>
      <c r="B22" s="73"/>
      <c r="C22" s="52">
        <v>6</v>
      </c>
      <c r="D22" s="207"/>
      <c r="E22" s="207"/>
      <c r="G22" s="288"/>
      <c r="H22" s="122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84"/>
      <c r="V22" s="285"/>
      <c r="W22" s="285"/>
      <c r="X22" s="285"/>
      <c r="Y22" s="285"/>
      <c r="Z22" s="285"/>
      <c r="AA22" s="285"/>
      <c r="AB22" s="285"/>
      <c r="AC22" s="286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63"/>
      <c r="BD22" s="41">
        <f t="shared" si="1"/>
        <v>2</v>
      </c>
    </row>
    <row r="23" spans="1:56" ht="12.75" customHeight="1">
      <c r="A23" s="166"/>
      <c r="B23" s="73"/>
      <c r="C23" s="52">
        <v>7</v>
      </c>
      <c r="D23" s="52" t="s">
        <v>61</v>
      </c>
      <c r="E23" s="81">
        <v>25</v>
      </c>
      <c r="H23" s="122"/>
      <c r="I23" s="20"/>
      <c r="J23" s="297">
        <v>802.11</v>
      </c>
      <c r="K23" s="297"/>
      <c r="L23" s="297"/>
      <c r="M23" s="297"/>
      <c r="N23" s="297"/>
      <c r="O23" s="297"/>
      <c r="P23" s="113"/>
      <c r="Q23" s="20"/>
      <c r="R23" s="20"/>
      <c r="S23" s="20"/>
      <c r="T23" s="20"/>
      <c r="U23" s="20"/>
      <c r="V23" s="20"/>
      <c r="W23" s="20"/>
      <c r="X23" s="20"/>
      <c r="Y23" s="20"/>
      <c r="Z23" s="264">
        <v>802.11</v>
      </c>
      <c r="AA23" s="265"/>
      <c r="AB23" s="265"/>
      <c r="AC23" s="266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63"/>
      <c r="AO23" s="124" t="str">
        <f>Overview!F9</f>
        <v>SR+HT+LCD+XV</v>
      </c>
      <c r="AQ23" s="5">
        <v>1</v>
      </c>
      <c r="AR23" s="5">
        <v>1</v>
      </c>
      <c r="BD23" s="41">
        <f t="shared" si="1"/>
        <v>7</v>
      </c>
    </row>
    <row r="24" spans="1:56" ht="12.75">
      <c r="A24" s="167"/>
      <c r="B24" s="73"/>
      <c r="C24" s="52">
        <v>8</v>
      </c>
      <c r="D24" s="52" t="s">
        <v>61</v>
      </c>
      <c r="E24" s="81">
        <v>25</v>
      </c>
      <c r="H24" s="122"/>
      <c r="I24" s="20"/>
      <c r="J24" s="297">
        <v>802.11</v>
      </c>
      <c r="K24" s="297"/>
      <c r="L24" s="297"/>
      <c r="M24" s="297"/>
      <c r="N24" s="297"/>
      <c r="O24" s="297"/>
      <c r="P24" s="113"/>
      <c r="Q24" s="20"/>
      <c r="R24" s="20"/>
      <c r="S24" s="20"/>
      <c r="T24" s="20"/>
      <c r="U24" s="20"/>
      <c r="V24" s="20"/>
      <c r="W24" s="20"/>
      <c r="X24" s="20"/>
      <c r="Y24" s="20"/>
      <c r="Z24" s="264">
        <v>802.11</v>
      </c>
      <c r="AA24" s="265"/>
      <c r="AB24" s="265"/>
      <c r="AC24" s="266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63"/>
      <c r="AO24" s="124" t="str">
        <f>Overview!F35</f>
        <v>SR+HT+LCD+XV</v>
      </c>
      <c r="AQ24" s="5">
        <v>1</v>
      </c>
      <c r="AR24" s="5">
        <v>1</v>
      </c>
      <c r="BD24" s="42">
        <f t="shared" si="1"/>
        <v>7</v>
      </c>
    </row>
    <row r="25" spans="1:56" ht="12.75" customHeight="1">
      <c r="A25" s="201" t="s">
        <v>151</v>
      </c>
      <c r="B25" s="68"/>
      <c r="C25" s="82">
        <v>1</v>
      </c>
      <c r="D25" s="210" t="s">
        <v>61</v>
      </c>
      <c r="E25" s="69">
        <v>20</v>
      </c>
      <c r="H25" s="12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37">
        <v>802.22</v>
      </c>
      <c r="AA25" s="238"/>
      <c r="AB25" s="238"/>
      <c r="AC25" s="23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63"/>
      <c r="AO25" s="124" t="str">
        <f>Overview!F45</f>
        <v>SR+HT+LCD+XV</v>
      </c>
      <c r="AQ25" s="5">
        <v>1</v>
      </c>
      <c r="AR25" s="5">
        <v>1</v>
      </c>
      <c r="BD25" s="42">
        <f t="shared" si="1"/>
        <v>6</v>
      </c>
    </row>
    <row r="26" spans="1:56" ht="12.75">
      <c r="A26" s="202"/>
      <c r="B26" s="68"/>
      <c r="C26" s="82">
        <v>2</v>
      </c>
      <c r="D26" s="211"/>
      <c r="E26" s="69">
        <v>20</v>
      </c>
      <c r="H26" s="12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40"/>
      <c r="AA26" s="241"/>
      <c r="AB26" s="241"/>
      <c r="AC26" s="242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63"/>
      <c r="BD26" s="42">
        <f t="shared" si="1"/>
        <v>6</v>
      </c>
    </row>
    <row r="27" spans="1:56" ht="12.75" customHeight="1">
      <c r="A27" s="202"/>
      <c r="B27" s="68"/>
      <c r="C27" s="82">
        <v>3</v>
      </c>
      <c r="D27" s="82" t="s">
        <v>61</v>
      </c>
      <c r="E27" s="82">
        <v>25</v>
      </c>
      <c r="H27" s="122"/>
      <c r="I27" s="20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63"/>
      <c r="BD27" s="42">
        <f t="shared" si="1"/>
        <v>7</v>
      </c>
    </row>
    <row r="28" spans="1:56" ht="12.75">
      <c r="A28" s="202"/>
      <c r="B28" s="68"/>
      <c r="C28" s="82">
        <v>4</v>
      </c>
      <c r="D28" s="82" t="s">
        <v>61</v>
      </c>
      <c r="E28" s="82">
        <v>25</v>
      </c>
      <c r="G28" s="62"/>
      <c r="H28" s="152"/>
      <c r="I28" s="48"/>
      <c r="J28" s="20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63"/>
      <c r="BD28" s="42">
        <f t="shared" si="1"/>
        <v>7</v>
      </c>
    </row>
    <row r="29" spans="1:56" ht="12.75" customHeight="1">
      <c r="A29" s="202"/>
      <c r="B29" s="68"/>
      <c r="C29" s="82">
        <v>5</v>
      </c>
      <c r="D29" s="69" t="s">
        <v>61</v>
      </c>
      <c r="E29" s="69">
        <v>25</v>
      </c>
      <c r="G29" s="62"/>
      <c r="BD29" s="42">
        <f t="shared" si="1"/>
        <v>7</v>
      </c>
    </row>
    <row r="30" spans="1:56" ht="12.75">
      <c r="A30" s="202"/>
      <c r="B30" s="68"/>
      <c r="C30" s="69">
        <v>6</v>
      </c>
      <c r="D30" s="69" t="s">
        <v>61</v>
      </c>
      <c r="E30" s="69">
        <v>25</v>
      </c>
      <c r="G30" s="62"/>
      <c r="BD30" s="42">
        <f t="shared" si="1"/>
        <v>7</v>
      </c>
    </row>
    <row r="31" spans="1:56" ht="12.75" customHeight="1">
      <c r="A31" s="202"/>
      <c r="B31" s="68"/>
      <c r="C31" s="69">
        <v>7</v>
      </c>
      <c r="D31" s="69" t="s">
        <v>61</v>
      </c>
      <c r="E31" s="69">
        <v>25</v>
      </c>
      <c r="BD31" s="42">
        <f t="shared" si="1"/>
        <v>7</v>
      </c>
    </row>
    <row r="32" spans="1:56" ht="12.75">
      <c r="A32" s="203"/>
      <c r="B32" s="68"/>
      <c r="C32" s="69">
        <v>8</v>
      </c>
      <c r="D32" s="69" t="s">
        <v>61</v>
      </c>
      <c r="E32" s="69">
        <v>25</v>
      </c>
      <c r="G32" s="93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57"/>
      <c r="BD32" s="42">
        <f t="shared" si="1"/>
        <v>7</v>
      </c>
    </row>
    <row r="33" spans="1:56" ht="12.75">
      <c r="A33" s="83" t="s">
        <v>153</v>
      </c>
      <c r="B33" s="84"/>
      <c r="C33" s="85"/>
      <c r="D33" s="86" t="s">
        <v>31</v>
      </c>
      <c r="E33" s="86">
        <v>20</v>
      </c>
      <c r="J33" s="259" t="s">
        <v>258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1"/>
      <c r="AO33" s="124" t="str">
        <f>Overview!F2</f>
        <v>BR+SP+LCD</v>
      </c>
      <c r="AR33" s="5">
        <v>1</v>
      </c>
      <c r="BA33" s="5">
        <v>1</v>
      </c>
      <c r="BD33" s="42">
        <f t="shared" si="1"/>
        <v>6</v>
      </c>
    </row>
    <row r="34" spans="1:56" ht="12.75">
      <c r="A34" s="83" t="s">
        <v>152</v>
      </c>
      <c r="B34" s="84"/>
      <c r="C34" s="85"/>
      <c r="D34" s="85" t="s">
        <v>31</v>
      </c>
      <c r="E34" s="86">
        <v>15</v>
      </c>
      <c r="U34" s="264">
        <v>802.17</v>
      </c>
      <c r="V34" s="265"/>
      <c r="W34" s="265"/>
      <c r="X34" s="265"/>
      <c r="Y34" s="265"/>
      <c r="Z34" s="265"/>
      <c r="AA34" s="265"/>
      <c r="AB34" s="265"/>
      <c r="AC34" s="266"/>
      <c r="AH34" s="39"/>
      <c r="AI34" s="39"/>
      <c r="AJ34" s="39"/>
      <c r="AK34" s="39"/>
      <c r="AL34" s="39"/>
      <c r="AM34" s="39"/>
      <c r="AN34" s="158"/>
      <c r="AO34" s="124" t="str">
        <f>Overview!F5</f>
        <v>BR+LCD</v>
      </c>
      <c r="AR34" s="5">
        <v>1</v>
      </c>
      <c r="BD34" s="42">
        <f t="shared" si="1"/>
        <v>5</v>
      </c>
    </row>
    <row r="35" spans="1:56" ht="21.75" customHeight="1">
      <c r="A35" s="197" t="s">
        <v>154</v>
      </c>
      <c r="B35" s="53"/>
      <c r="C35" s="54" t="s">
        <v>111</v>
      </c>
      <c r="D35" s="54" t="s">
        <v>61</v>
      </c>
      <c r="E35" s="54">
        <v>100</v>
      </c>
      <c r="G35" s="289" t="s">
        <v>260</v>
      </c>
      <c r="H35" s="122"/>
      <c r="I35" s="20"/>
      <c r="J35" s="291" t="s">
        <v>119</v>
      </c>
      <c r="K35" s="292"/>
      <c r="L35" s="292"/>
      <c r="M35" s="292"/>
      <c r="N35" s="293"/>
      <c r="O35" s="20"/>
      <c r="P35" s="20"/>
      <c r="Q35" s="20"/>
      <c r="R35" s="20"/>
      <c r="S35" s="20"/>
      <c r="T35" s="20"/>
      <c r="U35" s="264">
        <v>802.21</v>
      </c>
      <c r="V35" s="265"/>
      <c r="W35" s="265"/>
      <c r="X35" s="265"/>
      <c r="Y35" s="265"/>
      <c r="Z35" s="265"/>
      <c r="AA35" s="265"/>
      <c r="AB35" s="265"/>
      <c r="AC35" s="266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63"/>
      <c r="AO35" s="124" t="str">
        <f>Overview!F11</f>
        <v>22US+100SR+11TM+FM+2LCD</v>
      </c>
      <c r="AT35" s="5">
        <v>2</v>
      </c>
      <c r="AU35" s="5">
        <v>11</v>
      </c>
      <c r="AV35" s="5">
        <v>1</v>
      </c>
      <c r="AX35" s="5">
        <v>1</v>
      </c>
      <c r="AZ35" s="5">
        <v>1</v>
      </c>
      <c r="BD35" s="42">
        <f t="shared" si="1"/>
        <v>22</v>
      </c>
    </row>
    <row r="36" spans="1:56" ht="22.5">
      <c r="A36" s="198"/>
      <c r="B36" s="53"/>
      <c r="C36" s="54" t="s">
        <v>155</v>
      </c>
      <c r="D36" s="54" t="s">
        <v>61</v>
      </c>
      <c r="E36" s="54">
        <v>100</v>
      </c>
      <c r="G36" s="290"/>
      <c r="H36" s="122"/>
      <c r="I36" s="20"/>
      <c r="J36" s="294"/>
      <c r="K36" s="295"/>
      <c r="L36" s="295"/>
      <c r="M36" s="295"/>
      <c r="N36" s="296"/>
      <c r="O36" s="20"/>
      <c r="P36" s="20"/>
      <c r="Q36" s="20"/>
      <c r="R36" s="20"/>
      <c r="S36" s="20"/>
      <c r="T36" s="20"/>
      <c r="U36" s="262">
        <v>802.2</v>
      </c>
      <c r="V36" s="279"/>
      <c r="W36" s="279"/>
      <c r="X36" s="279"/>
      <c r="Y36" s="279"/>
      <c r="Z36" s="279"/>
      <c r="AA36" s="279"/>
      <c r="AB36" s="279"/>
      <c r="AC36" s="263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63"/>
      <c r="AO36" s="124" t="str">
        <f>Overview!F29</f>
        <v>SR+(2)HT3+2TM+FM+LCD+XV+SB</v>
      </c>
      <c r="AQ36" s="5">
        <v>2</v>
      </c>
      <c r="AS36" s="5">
        <v>1</v>
      </c>
      <c r="AU36" s="5">
        <v>2</v>
      </c>
      <c r="AV36" s="5">
        <v>1</v>
      </c>
      <c r="AX36" s="5">
        <v>1</v>
      </c>
      <c r="AZ36" s="5">
        <v>1</v>
      </c>
      <c r="BD36" s="42">
        <f t="shared" si="1"/>
        <v>22</v>
      </c>
    </row>
    <row r="37" spans="1:56" ht="12.75">
      <c r="A37" s="198"/>
      <c r="B37" s="53"/>
      <c r="C37" s="54" t="s">
        <v>156</v>
      </c>
      <c r="D37" s="54" t="s">
        <v>61</v>
      </c>
      <c r="E37" s="54">
        <v>150</v>
      </c>
      <c r="H37" s="122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37">
        <v>802.3</v>
      </c>
      <c r="U37" s="238"/>
      <c r="V37" s="238"/>
      <c r="W37" s="238"/>
      <c r="X37" s="238"/>
      <c r="Y37" s="238"/>
      <c r="Z37" s="238"/>
      <c r="AA37" s="238"/>
      <c r="AB37" s="238"/>
      <c r="AC37" s="239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63"/>
      <c r="AO37" s="304" t="str">
        <f>Overview!F23</f>
        <v>SR+HT4+TM+PD+PM+2FM+2LCD+SB+XV</v>
      </c>
      <c r="AP37" s="5">
        <v>1</v>
      </c>
      <c r="AQ37" s="5">
        <v>2</v>
      </c>
      <c r="AS37" s="5">
        <v>2</v>
      </c>
      <c r="AU37" s="5">
        <v>1</v>
      </c>
      <c r="AV37" s="5">
        <v>2</v>
      </c>
      <c r="AW37" s="5">
        <v>1</v>
      </c>
      <c r="AX37" s="5">
        <v>1</v>
      </c>
      <c r="AY37" s="5">
        <v>1</v>
      </c>
      <c r="AZ37" s="5">
        <v>1</v>
      </c>
      <c r="BD37" s="42">
        <f t="shared" si="1"/>
        <v>32</v>
      </c>
    </row>
    <row r="38" spans="1:56" ht="12.75">
      <c r="A38" s="198"/>
      <c r="B38" s="53"/>
      <c r="C38" s="54" t="s">
        <v>157</v>
      </c>
      <c r="D38" s="54" t="s">
        <v>61</v>
      </c>
      <c r="E38" s="54">
        <v>100</v>
      </c>
      <c r="H38" s="122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40"/>
      <c r="U38" s="241"/>
      <c r="V38" s="241"/>
      <c r="W38" s="241"/>
      <c r="X38" s="241"/>
      <c r="Y38" s="241"/>
      <c r="Z38" s="241"/>
      <c r="AA38" s="241"/>
      <c r="AB38" s="241"/>
      <c r="AC38" s="242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63"/>
      <c r="AO38" s="305"/>
      <c r="BD38" s="42">
        <f t="shared" si="1"/>
        <v>22</v>
      </c>
    </row>
    <row r="39" spans="1:56" ht="12.75">
      <c r="A39" s="198"/>
      <c r="B39" s="53"/>
      <c r="C39" s="54" t="s">
        <v>158</v>
      </c>
      <c r="D39" s="54" t="s">
        <v>61</v>
      </c>
      <c r="E39" s="54">
        <v>150</v>
      </c>
      <c r="H39" s="122"/>
      <c r="I39" s="20"/>
      <c r="J39" s="20"/>
      <c r="K39" s="20"/>
      <c r="L39" s="264">
        <v>802.1</v>
      </c>
      <c r="M39" s="265"/>
      <c r="N39" s="265"/>
      <c r="O39" s="266"/>
      <c r="P39" s="47"/>
      <c r="Q39" s="47"/>
      <c r="R39" s="47"/>
      <c r="S39" s="47"/>
      <c r="T39" s="264">
        <v>802.1</v>
      </c>
      <c r="U39" s="265"/>
      <c r="V39" s="265"/>
      <c r="W39" s="265"/>
      <c r="X39" s="265"/>
      <c r="Y39" s="265"/>
      <c r="Z39" s="265"/>
      <c r="AA39" s="265"/>
      <c r="AB39" s="265"/>
      <c r="AC39" s="266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63"/>
      <c r="AO39" s="124" t="str">
        <f>Overview!F14</f>
        <v>SR+HT+TM+FM+FC+LCD</v>
      </c>
      <c r="AQ39" s="5">
        <v>1</v>
      </c>
      <c r="AS39" s="5">
        <v>1</v>
      </c>
      <c r="AU39" s="5">
        <v>1</v>
      </c>
      <c r="AV39" s="5">
        <v>1</v>
      </c>
      <c r="AX39" s="5">
        <v>1</v>
      </c>
      <c r="BB39" s="5">
        <v>1</v>
      </c>
      <c r="BD39" s="42">
        <f t="shared" si="1"/>
        <v>32</v>
      </c>
    </row>
    <row r="40" spans="1:56" ht="12.75">
      <c r="A40" s="198"/>
      <c r="B40" s="53"/>
      <c r="C40" s="54" t="s">
        <v>159</v>
      </c>
      <c r="D40" s="54" t="s">
        <v>61</v>
      </c>
      <c r="E40" s="54">
        <v>50</v>
      </c>
      <c r="H40" s="122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63"/>
      <c r="BD40" s="42">
        <f t="shared" si="1"/>
        <v>12</v>
      </c>
    </row>
    <row r="41" spans="1:56" ht="12.75">
      <c r="A41" s="198"/>
      <c r="B41" s="53"/>
      <c r="C41" s="54" t="s">
        <v>160</v>
      </c>
      <c r="D41" s="54" t="s">
        <v>61</v>
      </c>
      <c r="E41" s="54">
        <v>50</v>
      </c>
      <c r="H41" s="122"/>
      <c r="I41" s="20"/>
      <c r="J41" s="20"/>
      <c r="K41" s="20"/>
      <c r="L41" s="264">
        <v>802.1</v>
      </c>
      <c r="M41" s="265"/>
      <c r="N41" s="265"/>
      <c r="O41" s="266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63"/>
      <c r="AO41" s="124" t="str">
        <f>Overview!F15</f>
        <v>SR+HT+TM+FC+LCD</v>
      </c>
      <c r="AQ41" s="5">
        <v>1</v>
      </c>
      <c r="AS41" s="5">
        <v>1</v>
      </c>
      <c r="AU41" s="5">
        <v>1</v>
      </c>
      <c r="AX41" s="5">
        <v>1</v>
      </c>
      <c r="BB41" s="5">
        <v>1</v>
      </c>
      <c r="BD41" s="42">
        <f t="shared" si="1"/>
        <v>12</v>
      </c>
    </row>
    <row r="42" spans="1:56" ht="12.75">
      <c r="A42" s="199" t="s">
        <v>161</v>
      </c>
      <c r="B42" s="70"/>
      <c r="C42" s="79" t="s">
        <v>111</v>
      </c>
      <c r="D42" s="79" t="s">
        <v>61</v>
      </c>
      <c r="E42" s="79">
        <v>40</v>
      </c>
      <c r="H42" s="122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76">
        <v>802.3</v>
      </c>
      <c r="AF42" s="277"/>
      <c r="AG42" s="278"/>
      <c r="AH42" s="20"/>
      <c r="AI42" s="20"/>
      <c r="AJ42" s="20"/>
      <c r="AK42" s="20"/>
      <c r="AL42" s="20"/>
      <c r="AM42" s="20"/>
      <c r="AN42" s="63"/>
      <c r="BD42" s="42">
        <f t="shared" si="1"/>
        <v>10</v>
      </c>
    </row>
    <row r="43" spans="1:56" ht="12.75">
      <c r="A43" s="199"/>
      <c r="B43" s="70"/>
      <c r="C43" s="79" t="s">
        <v>155</v>
      </c>
      <c r="D43" s="79" t="s">
        <v>61</v>
      </c>
      <c r="E43" s="79">
        <v>40</v>
      </c>
      <c r="H43" s="122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63"/>
      <c r="BD43" s="42">
        <f t="shared" si="1"/>
        <v>10</v>
      </c>
    </row>
    <row r="44" spans="1:56" ht="12.75">
      <c r="A44" s="199"/>
      <c r="B44" s="70"/>
      <c r="C44" s="79" t="s">
        <v>156</v>
      </c>
      <c r="D44" s="212" t="s">
        <v>61</v>
      </c>
      <c r="E44" s="79">
        <v>25</v>
      </c>
      <c r="H44" s="122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63"/>
      <c r="BD44" s="42">
        <f t="shared" si="1"/>
        <v>7</v>
      </c>
    </row>
    <row r="45" spans="1:56" ht="12.75">
      <c r="A45" s="199"/>
      <c r="B45" s="70"/>
      <c r="C45" s="79" t="s">
        <v>157</v>
      </c>
      <c r="D45" s="213"/>
      <c r="E45" s="79">
        <v>25</v>
      </c>
      <c r="H45" s="122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63"/>
      <c r="BD45" s="42">
        <f t="shared" si="1"/>
        <v>7</v>
      </c>
    </row>
    <row r="46" spans="1:56" ht="12.75">
      <c r="A46" s="199"/>
      <c r="B46" s="70"/>
      <c r="C46" s="79" t="s">
        <v>158</v>
      </c>
      <c r="D46" s="79" t="s">
        <v>61</v>
      </c>
      <c r="E46" s="79">
        <v>40</v>
      </c>
      <c r="H46" s="122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63"/>
      <c r="BD46" s="42">
        <f t="shared" si="1"/>
        <v>10</v>
      </c>
    </row>
    <row r="47" spans="1:56" ht="12.75" customHeight="1">
      <c r="A47" s="199"/>
      <c r="B47" s="70"/>
      <c r="C47" s="65" t="s">
        <v>159</v>
      </c>
      <c r="D47" s="65" t="s">
        <v>61</v>
      </c>
      <c r="E47" s="65">
        <v>40</v>
      </c>
      <c r="H47" s="122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63"/>
      <c r="BD47" s="42">
        <f t="shared" si="1"/>
        <v>10</v>
      </c>
    </row>
    <row r="48" spans="1:5" ht="12.75">
      <c r="A48" s="199"/>
      <c r="B48" s="70"/>
      <c r="C48" s="65" t="s">
        <v>160</v>
      </c>
      <c r="D48" s="65" t="s">
        <v>61</v>
      </c>
      <c r="E48" s="65">
        <v>20</v>
      </c>
    </row>
    <row r="49" spans="1:7" ht="13.5" thickBot="1">
      <c r="A49" s="200"/>
      <c r="B49" s="70"/>
      <c r="C49" s="65" t="s">
        <v>162</v>
      </c>
      <c r="D49" s="65" t="s">
        <v>61</v>
      </c>
      <c r="E49" s="65">
        <v>20</v>
      </c>
      <c r="G49" s="93"/>
    </row>
    <row r="50" spans="1:56" ht="14.25" thickBot="1" thickTop="1">
      <c r="A50" s="89" t="s">
        <v>131</v>
      </c>
      <c r="B50" s="90"/>
      <c r="C50" s="91"/>
      <c r="D50" s="91"/>
      <c r="E50" s="91">
        <v>20</v>
      </c>
      <c r="G50" s="93" t="s">
        <v>39</v>
      </c>
      <c r="H50" s="181" t="s">
        <v>100</v>
      </c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3"/>
      <c r="AO50" s="96" t="s">
        <v>175</v>
      </c>
      <c r="BA50" s="5">
        <v>1</v>
      </c>
      <c r="BC50" s="67" t="s">
        <v>251</v>
      </c>
      <c r="BD50" s="42">
        <v>20</v>
      </c>
    </row>
    <row r="51" spans="1:56" ht="14.25" thickBot="1" thickTop="1">
      <c r="A51" s="5"/>
      <c r="C51" s="5"/>
      <c r="D51" s="5"/>
      <c r="E51" s="5"/>
      <c r="AO51" s="124" t="s">
        <v>117</v>
      </c>
      <c r="AP51" s="5">
        <f aca="true" t="shared" si="2" ref="AP51:BB51">SUM(AP4:AP50)</f>
        <v>4</v>
      </c>
      <c r="AQ51" s="5">
        <f t="shared" si="2"/>
        <v>34</v>
      </c>
      <c r="AR51" s="5">
        <f t="shared" si="2"/>
        <v>12</v>
      </c>
      <c r="AS51" s="5">
        <f t="shared" si="2"/>
        <v>10</v>
      </c>
      <c r="AT51" s="5">
        <f t="shared" si="2"/>
        <v>4</v>
      </c>
      <c r="AU51" s="5">
        <f t="shared" si="2"/>
        <v>32</v>
      </c>
      <c r="AV51" s="5">
        <f t="shared" si="2"/>
        <v>11</v>
      </c>
      <c r="AW51" s="5">
        <f t="shared" si="2"/>
        <v>4</v>
      </c>
      <c r="AX51" s="5">
        <f t="shared" si="2"/>
        <v>12</v>
      </c>
      <c r="AY51" s="5">
        <f t="shared" si="2"/>
        <v>2</v>
      </c>
      <c r="AZ51" s="5">
        <f t="shared" si="2"/>
        <v>6</v>
      </c>
      <c r="BA51" s="5">
        <f t="shared" si="2"/>
        <v>2</v>
      </c>
      <c r="BB51" s="5">
        <f t="shared" si="2"/>
        <v>2</v>
      </c>
      <c r="BD51" s="42">
        <f>SUM(BD4:BD50)</f>
        <v>668.2</v>
      </c>
    </row>
    <row r="52" spans="1:56" ht="13.5" thickTop="1">
      <c r="A52" s="191" t="s">
        <v>163</v>
      </c>
      <c r="B52" s="192"/>
      <c r="C52" s="192"/>
      <c r="D52" s="192"/>
      <c r="E52" s="192"/>
      <c r="F52" s="192"/>
      <c r="G52" s="193"/>
      <c r="H52" s="267" t="s">
        <v>257</v>
      </c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9"/>
      <c r="BD52" s="42">
        <v>2</v>
      </c>
    </row>
    <row r="53" spans="1:56" ht="13.5" thickBot="1">
      <c r="A53" s="191" t="s">
        <v>176</v>
      </c>
      <c r="B53" s="192"/>
      <c r="C53" s="192"/>
      <c r="D53" s="192"/>
      <c r="E53" s="192"/>
      <c r="F53" s="192"/>
      <c r="G53" s="193"/>
      <c r="H53" s="270" t="s">
        <v>256</v>
      </c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2"/>
      <c r="BD53" s="42">
        <v>2</v>
      </c>
    </row>
    <row r="54" spans="1:56" ht="13.5" thickTop="1">
      <c r="A54" s="191" t="s">
        <v>164</v>
      </c>
      <c r="B54" s="192"/>
      <c r="C54" s="192"/>
      <c r="D54" s="192"/>
      <c r="E54" s="192"/>
      <c r="F54" s="192"/>
      <c r="G54" s="193"/>
      <c r="H54" s="267" t="s">
        <v>255</v>
      </c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9"/>
      <c r="BD54" s="42">
        <v>3</v>
      </c>
    </row>
    <row r="55" spans="1:40" ht="12.75">
      <c r="A55" s="191" t="s">
        <v>253</v>
      </c>
      <c r="B55" s="192"/>
      <c r="C55" s="192"/>
      <c r="D55" s="192"/>
      <c r="E55" s="192"/>
      <c r="F55" s="192"/>
      <c r="G55" s="192"/>
      <c r="H55" s="257" t="s">
        <v>252</v>
      </c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8"/>
    </row>
    <row r="56" spans="1:40" ht="12.75">
      <c r="A56" s="191" t="s">
        <v>178</v>
      </c>
      <c r="B56" s="192"/>
      <c r="C56" s="192"/>
      <c r="D56" s="192"/>
      <c r="E56" s="192"/>
      <c r="F56" s="192"/>
      <c r="G56" s="193"/>
      <c r="H56" s="257" t="s">
        <v>252</v>
      </c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8"/>
    </row>
    <row r="57" spans="1:40" ht="12.75">
      <c r="A57" s="191" t="s">
        <v>179</v>
      </c>
      <c r="B57" s="192"/>
      <c r="C57" s="192"/>
      <c r="D57" s="192"/>
      <c r="E57" s="192"/>
      <c r="F57" s="192"/>
      <c r="G57" s="193"/>
      <c r="H57" s="254" t="s">
        <v>252</v>
      </c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6"/>
    </row>
  </sheetData>
  <mergeCells count="77">
    <mergeCell ref="AO7:AO8"/>
    <mergeCell ref="T7:AC7"/>
    <mergeCell ref="AE7:AJ7"/>
    <mergeCell ref="T37:AC38"/>
    <mergeCell ref="AO37:AO38"/>
    <mergeCell ref="U8:AC8"/>
    <mergeCell ref="U9:AC9"/>
    <mergeCell ref="Z10:AC10"/>
    <mergeCell ref="Z23:AC23"/>
    <mergeCell ref="Z24:AC24"/>
    <mergeCell ref="Z15:AC16"/>
    <mergeCell ref="Z25:AC26"/>
    <mergeCell ref="U5:X5"/>
    <mergeCell ref="J35:N36"/>
    <mergeCell ref="J24:O24"/>
    <mergeCell ref="N7:Q8"/>
    <mergeCell ref="J10:O10"/>
    <mergeCell ref="J23:O23"/>
    <mergeCell ref="U20:AC20"/>
    <mergeCell ref="J20:R20"/>
    <mergeCell ref="J33:AK33"/>
    <mergeCell ref="J12:O12"/>
    <mergeCell ref="A54:G54"/>
    <mergeCell ref="A55:G55"/>
    <mergeCell ref="E21:E22"/>
    <mergeCell ref="D21:D22"/>
    <mergeCell ref="G21:G22"/>
    <mergeCell ref="D25:D26"/>
    <mergeCell ref="D44:D45"/>
    <mergeCell ref="A53:G53"/>
    <mergeCell ref="G35:G36"/>
    <mergeCell ref="A13:A16"/>
    <mergeCell ref="A17:A24"/>
    <mergeCell ref="H13:AN14"/>
    <mergeCell ref="A4:A12"/>
    <mergeCell ref="D15:D16"/>
    <mergeCell ref="E15:E16"/>
    <mergeCell ref="D13:D14"/>
    <mergeCell ref="U21:AC22"/>
    <mergeCell ref="Z19:AC19"/>
    <mergeCell ref="J5:L5"/>
    <mergeCell ref="AR2:AT2"/>
    <mergeCell ref="H50:AN50"/>
    <mergeCell ref="BD2:BD3"/>
    <mergeCell ref="AX2:AX3"/>
    <mergeCell ref="AY2:AY3"/>
    <mergeCell ref="BB2:BB3"/>
    <mergeCell ref="BC2:BC3"/>
    <mergeCell ref="AZ2:AZ3"/>
    <mergeCell ref="BA2:BA3"/>
    <mergeCell ref="AU2:AW2"/>
    <mergeCell ref="H57:AN57"/>
    <mergeCell ref="W1:AD1"/>
    <mergeCell ref="C2:D2"/>
    <mergeCell ref="A56:G56"/>
    <mergeCell ref="A57:G57"/>
    <mergeCell ref="A35:A41"/>
    <mergeCell ref="A42:A49"/>
    <mergeCell ref="A25:A32"/>
    <mergeCell ref="A52:G52"/>
    <mergeCell ref="B7:B8"/>
    <mergeCell ref="H52:AN52"/>
    <mergeCell ref="U34:AC34"/>
    <mergeCell ref="AE42:AG42"/>
    <mergeCell ref="U36:AC36"/>
    <mergeCell ref="U35:AC35"/>
    <mergeCell ref="L39:O39"/>
    <mergeCell ref="T39:AC39"/>
    <mergeCell ref="L41:O41"/>
    <mergeCell ref="H56:AN56"/>
    <mergeCell ref="H55:AN55"/>
    <mergeCell ref="H54:AN54"/>
    <mergeCell ref="H53:AN53"/>
    <mergeCell ref="Z4:AC4"/>
    <mergeCell ref="Z18:AC18"/>
    <mergeCell ref="Z6:AC6"/>
    <mergeCell ref="Z17:AC17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March Plenary&amp;C&amp;A</oddHeader>
    <oddFooter>&amp;L&amp;F&amp;CPage &amp;P</oddFooter>
  </headerFooter>
  <rowBreaks count="1" manualBreakCount="1">
    <brk id="50" max="55" man="1"/>
  </rowBreaks>
  <colBreaks count="1" manualBreakCount="1">
    <brk id="40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E57"/>
  <sheetViews>
    <sheetView view="pageBreakPreview" zoomScale="75" zoomScaleSheetLayoutView="75" workbookViewId="0" topLeftCell="A1">
      <pane xSplit="20" ySplit="13" topLeftCell="AS14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E18" sqref="E4:E18"/>
    </sheetView>
  </sheetViews>
  <sheetFormatPr defaultColWidth="9.140625" defaultRowHeight="12.75"/>
  <cols>
    <col min="1" max="1" width="11.28125" style="27" customWidth="1"/>
    <col min="2" max="2" width="5.8515625" style="5" customWidth="1"/>
    <col min="3" max="3" width="3.7109375" style="39" customWidth="1"/>
    <col min="4" max="4" width="5.57421875" style="23" customWidth="1"/>
    <col min="5" max="5" width="4.8515625" style="27" customWidth="1"/>
    <col min="6" max="6" width="5.7109375" style="5" customWidth="1"/>
    <col min="7" max="7" width="9.140625" style="23" customWidth="1"/>
    <col min="8" max="8" width="4.00390625" style="27" customWidth="1"/>
    <col min="9" max="16" width="4.00390625" style="5" customWidth="1"/>
    <col min="17" max="39" width="3.00390625" style="5" customWidth="1"/>
    <col min="40" max="40" width="3.00390625" style="28" customWidth="1"/>
    <col min="41" max="41" width="18.57421875" style="124" customWidth="1"/>
    <col min="42" max="43" width="7.00390625" style="5" customWidth="1"/>
    <col min="44" max="45" width="5.28125" style="5" customWidth="1"/>
    <col min="46" max="49" width="7.00390625" style="5" customWidth="1"/>
    <col min="50" max="50" width="6.28125" style="5" customWidth="1"/>
    <col min="51" max="51" width="5.8515625" style="5" customWidth="1"/>
    <col min="52" max="54" width="7.00390625" style="5" customWidth="1"/>
    <col min="55" max="55" width="8.28125" style="5" customWidth="1"/>
    <col min="56" max="56" width="7.00390625" style="42" customWidth="1"/>
    <col min="57" max="16384" width="9.140625" style="5" customWidth="1"/>
  </cols>
  <sheetData>
    <row r="1" spans="1:56" s="6" customFormat="1" ht="12.75" customHeight="1" thickBot="1">
      <c r="A1" s="25" t="s">
        <v>80</v>
      </c>
      <c r="B1" s="26" t="s">
        <v>147</v>
      </c>
      <c r="C1" s="37"/>
      <c r="D1" s="29"/>
      <c r="E1" s="32"/>
      <c r="F1" s="33"/>
      <c r="G1" s="115"/>
      <c r="H1" s="119"/>
      <c r="I1" s="11"/>
      <c r="J1" s="11"/>
      <c r="K1" s="11"/>
      <c r="L1" s="11"/>
      <c r="M1" s="11"/>
      <c r="N1" s="11"/>
      <c r="O1" s="11"/>
      <c r="P1" s="11"/>
      <c r="Q1" s="11"/>
      <c r="R1" s="10"/>
      <c r="S1" s="10"/>
      <c r="T1" s="11"/>
      <c r="U1" s="11"/>
      <c r="V1" s="11"/>
      <c r="W1" s="178"/>
      <c r="X1" s="178"/>
      <c r="Y1" s="178"/>
      <c r="Z1" s="178"/>
      <c r="AA1" s="178"/>
      <c r="AB1" s="178"/>
      <c r="AC1" s="178"/>
      <c r="AD1" s="178"/>
      <c r="AE1" s="11"/>
      <c r="AF1" s="11"/>
      <c r="AG1" s="11"/>
      <c r="AH1" s="11"/>
      <c r="AI1" s="11"/>
      <c r="AJ1" s="11"/>
      <c r="AK1" s="11"/>
      <c r="AL1" s="11"/>
      <c r="AM1" s="11"/>
      <c r="AN1" s="156"/>
      <c r="AO1" s="153"/>
      <c r="AP1" s="12" t="s">
        <v>81</v>
      </c>
      <c r="AQ1" s="145"/>
      <c r="AR1" s="13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4"/>
    </row>
    <row r="2" spans="1:57" s="108" customFormat="1" ht="29.25">
      <c r="A2" s="99" t="s">
        <v>82</v>
      </c>
      <c r="B2" s="100"/>
      <c r="C2" s="179" t="s">
        <v>83</v>
      </c>
      <c r="D2" s="180"/>
      <c r="E2" s="99" t="s">
        <v>84</v>
      </c>
      <c r="F2" s="102" t="s">
        <v>85</v>
      </c>
      <c r="G2" s="116" t="s">
        <v>86</v>
      </c>
      <c r="H2" s="120">
        <v>0.2916666666666667</v>
      </c>
      <c r="I2" s="104">
        <v>0.3125</v>
      </c>
      <c r="J2" s="104">
        <v>0.3333333333333333</v>
      </c>
      <c r="K2" s="104">
        <v>0.3541666666666667</v>
      </c>
      <c r="L2" s="104">
        <v>0.375</v>
      </c>
      <c r="M2" s="104">
        <v>0.3958333333333333</v>
      </c>
      <c r="N2" s="104">
        <v>0.4166666666666667</v>
      </c>
      <c r="O2" s="104">
        <v>0.4375</v>
      </c>
      <c r="P2" s="104">
        <v>0.4583333333333333</v>
      </c>
      <c r="Q2" s="104">
        <v>0.4791666666666667</v>
      </c>
      <c r="R2" s="104">
        <v>0.5</v>
      </c>
      <c r="S2" s="104">
        <v>0.5208333333333334</v>
      </c>
      <c r="T2" s="104">
        <v>0.5416666666666666</v>
      </c>
      <c r="U2" s="104">
        <v>0.5625</v>
      </c>
      <c r="V2" s="104">
        <v>0.5833333333333334</v>
      </c>
      <c r="W2" s="104">
        <v>0.6041666666666666</v>
      </c>
      <c r="X2" s="104">
        <v>0.625</v>
      </c>
      <c r="Y2" s="104">
        <v>0.645833333333334</v>
      </c>
      <c r="Z2" s="104">
        <v>0.666666666666667</v>
      </c>
      <c r="AA2" s="104">
        <v>0.6875</v>
      </c>
      <c r="AB2" s="104">
        <v>0.708333333333334</v>
      </c>
      <c r="AC2" s="104">
        <v>0.729166666666667</v>
      </c>
      <c r="AD2" s="104">
        <v>0.75</v>
      </c>
      <c r="AE2" s="104">
        <v>0.770833333333334</v>
      </c>
      <c r="AF2" s="104">
        <v>0.791666666666667</v>
      </c>
      <c r="AG2" s="104">
        <v>0.812500000000001</v>
      </c>
      <c r="AH2" s="104">
        <v>0.833333333333334</v>
      </c>
      <c r="AI2" s="104">
        <v>0.854166666666667</v>
      </c>
      <c r="AJ2" s="104">
        <v>0.875000000000001</v>
      </c>
      <c r="AK2" s="104">
        <v>0.895833333333334</v>
      </c>
      <c r="AL2" s="104">
        <v>0.916666666666667</v>
      </c>
      <c r="AM2" s="104">
        <v>0.937500000000001</v>
      </c>
      <c r="AN2" s="105">
        <v>0.958333333333334</v>
      </c>
      <c r="AO2" s="109" t="s">
        <v>86</v>
      </c>
      <c r="AP2" s="106" t="s">
        <v>98</v>
      </c>
      <c r="AQ2" s="144" t="s">
        <v>87</v>
      </c>
      <c r="AR2" s="179" t="s">
        <v>88</v>
      </c>
      <c r="AS2" s="179"/>
      <c r="AT2" s="179"/>
      <c r="AU2" s="179" t="s">
        <v>89</v>
      </c>
      <c r="AV2" s="179"/>
      <c r="AW2" s="179"/>
      <c r="AX2" s="186" t="s">
        <v>90</v>
      </c>
      <c r="AY2" s="186" t="s">
        <v>91</v>
      </c>
      <c r="AZ2" s="186" t="s">
        <v>58</v>
      </c>
      <c r="BA2" s="188" t="s">
        <v>116</v>
      </c>
      <c r="BB2" s="186" t="s">
        <v>44</v>
      </c>
      <c r="BC2" s="188" t="s">
        <v>249</v>
      </c>
      <c r="BD2" s="184" t="s">
        <v>92</v>
      </c>
      <c r="BE2" s="107"/>
    </row>
    <row r="3" spans="1:57" s="6" customFormat="1" ht="13.5" thickBot="1">
      <c r="A3" s="16"/>
      <c r="B3" s="7"/>
      <c r="C3" s="38"/>
      <c r="D3" s="30"/>
      <c r="E3" s="16"/>
      <c r="F3" s="7"/>
      <c r="G3" s="117"/>
      <c r="H3" s="161"/>
      <c r="I3" s="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54"/>
      <c r="AP3" s="17"/>
      <c r="AQ3" s="8"/>
      <c r="AR3" s="8" t="s">
        <v>93</v>
      </c>
      <c r="AS3" s="8" t="s">
        <v>94</v>
      </c>
      <c r="AT3" s="8" t="s">
        <v>95</v>
      </c>
      <c r="AU3" s="8" t="s">
        <v>96</v>
      </c>
      <c r="AV3" s="8" t="s">
        <v>97</v>
      </c>
      <c r="AW3" s="8" t="s">
        <v>98</v>
      </c>
      <c r="AX3" s="187"/>
      <c r="AY3" s="187"/>
      <c r="AZ3" s="187"/>
      <c r="BA3" s="189"/>
      <c r="BB3" s="187"/>
      <c r="BC3" s="189"/>
      <c r="BD3" s="185"/>
      <c r="BE3" s="9"/>
    </row>
    <row r="4" spans="1:56" s="15" customFormat="1" ht="12.75" customHeight="1">
      <c r="A4" s="194" t="s">
        <v>148</v>
      </c>
      <c r="B4" s="55"/>
      <c r="C4" s="56" t="s">
        <v>77</v>
      </c>
      <c r="D4" s="78" t="s">
        <v>61</v>
      </c>
      <c r="E4" s="78">
        <v>80</v>
      </c>
      <c r="G4" s="110"/>
      <c r="H4" s="121"/>
      <c r="I4" s="46"/>
      <c r="J4" s="273">
        <v>802.16</v>
      </c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5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149"/>
      <c r="AO4" s="155" t="str">
        <f>Overview!F39</f>
        <v>SR+HT4+TM+FM+LCD+XV</v>
      </c>
      <c r="AQ4" s="15">
        <v>2</v>
      </c>
      <c r="AS4" s="15">
        <v>1</v>
      </c>
      <c r="AU4" s="15">
        <v>1</v>
      </c>
      <c r="AV4" s="15">
        <v>1</v>
      </c>
      <c r="AX4" s="15">
        <v>1</v>
      </c>
      <c r="BD4" s="41">
        <f aca="true" t="shared" si="0" ref="BD4:BD12">E4/5+2</f>
        <v>18</v>
      </c>
    </row>
    <row r="5" spans="1:56" ht="22.5">
      <c r="A5" s="195"/>
      <c r="B5" s="55"/>
      <c r="C5" s="56" t="s">
        <v>78</v>
      </c>
      <c r="D5" s="56" t="s">
        <v>61</v>
      </c>
      <c r="E5" s="56">
        <v>150</v>
      </c>
      <c r="H5" s="122"/>
      <c r="I5" s="20"/>
      <c r="J5" s="237">
        <v>802.15</v>
      </c>
      <c r="K5" s="238"/>
      <c r="L5" s="238"/>
      <c r="M5" s="238"/>
      <c r="N5" s="238"/>
      <c r="O5" s="238"/>
      <c r="P5" s="238"/>
      <c r="Q5" s="238"/>
      <c r="R5" s="239"/>
      <c r="S5" s="49"/>
      <c r="T5" s="49"/>
      <c r="U5" s="237">
        <v>802.15</v>
      </c>
      <c r="V5" s="238"/>
      <c r="W5" s="238"/>
      <c r="X5" s="238"/>
      <c r="Y5" s="238"/>
      <c r="Z5" s="238"/>
      <c r="AA5" s="238"/>
      <c r="AB5" s="238"/>
      <c r="AC5" s="239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63"/>
      <c r="AO5" s="124" t="str">
        <f>Overview!F10</f>
        <v>SR+HT4+TM+PD+PM+FM+LCD+SB+XV</v>
      </c>
      <c r="AP5" s="5">
        <v>1</v>
      </c>
      <c r="AQ5" s="5">
        <v>2</v>
      </c>
      <c r="AS5" s="5">
        <v>1</v>
      </c>
      <c r="AU5" s="5">
        <v>1</v>
      </c>
      <c r="AV5" s="5">
        <v>1</v>
      </c>
      <c r="AW5" s="5">
        <v>1</v>
      </c>
      <c r="AX5" s="5">
        <v>1</v>
      </c>
      <c r="AZ5" s="5">
        <v>1</v>
      </c>
      <c r="BD5" s="41">
        <f t="shared" si="0"/>
        <v>32</v>
      </c>
    </row>
    <row r="6" spans="1:56" ht="22.5">
      <c r="A6" s="195"/>
      <c r="B6" s="55"/>
      <c r="C6" s="56" t="s">
        <v>101</v>
      </c>
      <c r="D6" s="56" t="s">
        <v>61</v>
      </c>
      <c r="E6" s="56">
        <v>80</v>
      </c>
      <c r="H6" s="122"/>
      <c r="I6" s="20"/>
      <c r="J6" s="297">
        <v>802.16</v>
      </c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63"/>
      <c r="AO6" s="124" t="str">
        <f>Overview!F41</f>
        <v>SR+HT3+TM+FM+LCD+XV</v>
      </c>
      <c r="AQ6" s="5">
        <v>2</v>
      </c>
      <c r="AS6" s="5">
        <v>1</v>
      </c>
      <c r="AU6" s="5">
        <v>1</v>
      </c>
      <c r="AV6" s="5">
        <v>1</v>
      </c>
      <c r="AX6" s="5">
        <v>1</v>
      </c>
      <c r="BD6" s="41">
        <f t="shared" si="0"/>
        <v>18</v>
      </c>
    </row>
    <row r="7" spans="1:56" ht="22.5">
      <c r="A7" s="195"/>
      <c r="B7" s="190">
        <v>900</v>
      </c>
      <c r="C7" s="56" t="s">
        <v>102</v>
      </c>
      <c r="D7" s="56" t="s">
        <v>61</v>
      </c>
      <c r="E7" s="56">
        <v>500</v>
      </c>
      <c r="H7" s="122"/>
      <c r="I7" s="20"/>
      <c r="J7" s="264">
        <v>802.16</v>
      </c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6"/>
      <c r="AD7" s="20"/>
      <c r="AE7" s="264">
        <v>802</v>
      </c>
      <c r="AF7" s="265"/>
      <c r="AG7" s="265"/>
      <c r="AH7" s="265"/>
      <c r="AI7" s="265"/>
      <c r="AJ7" s="266"/>
      <c r="AK7" s="20"/>
      <c r="AL7" s="20"/>
      <c r="AM7" s="20"/>
      <c r="AN7" s="62"/>
      <c r="AO7" s="43" t="str">
        <f>Overview!F95</f>
        <v>SR+HT4+TM+PD+PM+2FM+SB+LCD+XV</v>
      </c>
      <c r="AP7" s="5">
        <v>1</v>
      </c>
      <c r="AQ7" s="5">
        <v>2</v>
      </c>
      <c r="AT7" s="5">
        <v>1</v>
      </c>
      <c r="AU7" s="5">
        <v>1</v>
      </c>
      <c r="AV7" s="5">
        <v>2</v>
      </c>
      <c r="AW7" s="5">
        <v>1</v>
      </c>
      <c r="AX7" s="5">
        <v>1</v>
      </c>
      <c r="AZ7" s="5">
        <v>1</v>
      </c>
      <c r="BD7" s="41">
        <f t="shared" si="0"/>
        <v>102</v>
      </c>
    </row>
    <row r="8" spans="1:56" ht="12.75" customHeight="1">
      <c r="A8" s="195"/>
      <c r="B8" s="190"/>
      <c r="C8" s="56" t="s">
        <v>110</v>
      </c>
      <c r="D8" s="56" t="s">
        <v>61</v>
      </c>
      <c r="E8" s="56">
        <v>400</v>
      </c>
      <c r="H8" s="122"/>
      <c r="I8" s="20"/>
      <c r="J8" s="20"/>
      <c r="K8" s="20"/>
      <c r="L8" s="20"/>
      <c r="M8" s="20"/>
      <c r="N8" s="174"/>
      <c r="O8" s="264">
        <v>802.11</v>
      </c>
      <c r="P8" s="265"/>
      <c r="Q8" s="265"/>
      <c r="R8" s="265"/>
      <c r="S8" s="20"/>
      <c r="T8" s="20"/>
      <c r="Z8" s="264">
        <v>802.11</v>
      </c>
      <c r="AA8" s="265"/>
      <c r="AB8" s="265"/>
      <c r="AC8" s="266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62"/>
      <c r="AO8" s="43" t="str">
        <f>Overview!F91</f>
        <v>SR+HT4+TM+PD+PM+2FM+SB+LCD+XV</v>
      </c>
      <c r="AP8" s="5">
        <v>1</v>
      </c>
      <c r="AQ8" s="5">
        <v>2</v>
      </c>
      <c r="AT8" s="5">
        <v>1</v>
      </c>
      <c r="AU8" s="5">
        <v>1</v>
      </c>
      <c r="AV8" s="5">
        <v>2</v>
      </c>
      <c r="AW8" s="5">
        <v>1</v>
      </c>
      <c r="AX8" s="5">
        <v>1</v>
      </c>
      <c r="AZ8" s="5">
        <v>1</v>
      </c>
      <c r="BD8" s="41">
        <f t="shared" si="0"/>
        <v>82</v>
      </c>
    </row>
    <row r="9" spans="1:56" ht="12.75" customHeight="1">
      <c r="A9" s="195"/>
      <c r="B9" s="55"/>
      <c r="C9" s="56" t="s">
        <v>103</v>
      </c>
      <c r="D9" s="56" t="s">
        <v>61</v>
      </c>
      <c r="E9" s="56">
        <v>80</v>
      </c>
      <c r="H9" s="122"/>
      <c r="I9" s="20"/>
      <c r="J9" s="264">
        <v>802.22</v>
      </c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6"/>
      <c r="AD9" s="47"/>
      <c r="AE9" s="47"/>
      <c r="AF9" s="47"/>
      <c r="AG9" s="47"/>
      <c r="AH9" s="47"/>
      <c r="AI9" s="47"/>
      <c r="AJ9" s="47"/>
      <c r="AK9" s="20"/>
      <c r="AL9" s="20"/>
      <c r="AM9" s="20"/>
      <c r="AN9" s="63"/>
      <c r="AO9" s="124" t="str">
        <f>Overview!F26</f>
        <v>SR+HT4+TM+FM+LCD+XV</v>
      </c>
      <c r="AQ9" s="5">
        <v>2</v>
      </c>
      <c r="AS9" s="5">
        <v>1</v>
      </c>
      <c r="AU9" s="5">
        <v>1</v>
      </c>
      <c r="AX9" s="5">
        <v>1</v>
      </c>
      <c r="BD9" s="41">
        <f t="shared" si="0"/>
        <v>18</v>
      </c>
    </row>
    <row r="10" spans="1:56" ht="12.75">
      <c r="A10" s="195"/>
      <c r="B10" s="55"/>
      <c r="C10" s="56" t="s">
        <v>104</v>
      </c>
      <c r="D10" s="56" t="s">
        <v>61</v>
      </c>
      <c r="E10" s="56">
        <v>40</v>
      </c>
      <c r="H10" s="122"/>
      <c r="I10" s="20"/>
      <c r="J10" s="47"/>
      <c r="K10" s="47"/>
      <c r="L10" s="47"/>
      <c r="M10" s="47"/>
      <c r="N10" s="47"/>
      <c r="O10" s="264">
        <v>802.11</v>
      </c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6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63"/>
      <c r="AO10" s="124" t="str">
        <f>Overview!F8</f>
        <v>SR+HT+LCD+XV</v>
      </c>
      <c r="AQ10" s="5">
        <v>1</v>
      </c>
      <c r="AR10" s="5">
        <v>1</v>
      </c>
      <c r="BD10" s="41">
        <f t="shared" si="0"/>
        <v>10</v>
      </c>
    </row>
    <row r="11" spans="1:56" ht="12.75">
      <c r="A11" s="195"/>
      <c r="B11" s="55"/>
      <c r="C11" s="56" t="s">
        <v>105</v>
      </c>
      <c r="D11" s="56" t="s">
        <v>61</v>
      </c>
      <c r="E11" s="56">
        <v>50</v>
      </c>
      <c r="H11" s="122"/>
      <c r="I11" s="20"/>
      <c r="J11" s="264">
        <v>802.11</v>
      </c>
      <c r="K11" s="265"/>
      <c r="L11" s="265"/>
      <c r="M11" s="265"/>
      <c r="N11" s="265"/>
      <c r="O11" s="265"/>
      <c r="P11" s="265"/>
      <c r="Q11" s="265"/>
      <c r="R11" s="266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63"/>
      <c r="AO11" s="124" t="str">
        <f>Overview!F53</f>
        <v>SR+HT+TM+LCD+XV</v>
      </c>
      <c r="AQ11" s="5">
        <v>1</v>
      </c>
      <c r="AS11" s="5">
        <v>1</v>
      </c>
      <c r="AU11" s="5">
        <v>1</v>
      </c>
      <c r="BD11" s="41">
        <f t="shared" si="0"/>
        <v>12</v>
      </c>
    </row>
    <row r="12" spans="1:56" ht="12.75">
      <c r="A12" s="196"/>
      <c r="B12" s="55"/>
      <c r="C12" s="56" t="s">
        <v>111</v>
      </c>
      <c r="D12" s="56" t="s">
        <v>61</v>
      </c>
      <c r="E12" s="56">
        <v>60</v>
      </c>
      <c r="H12" s="122"/>
      <c r="I12" s="20"/>
      <c r="J12" s="264">
        <v>802.11</v>
      </c>
      <c r="K12" s="265"/>
      <c r="L12" s="265"/>
      <c r="M12" s="266"/>
      <c r="N12" s="47"/>
      <c r="O12" s="47"/>
      <c r="P12" s="20"/>
      <c r="Q12" s="20"/>
      <c r="R12" s="20"/>
      <c r="S12" s="20"/>
      <c r="T12" s="20"/>
      <c r="U12" s="264">
        <v>802.11</v>
      </c>
      <c r="V12" s="265"/>
      <c r="W12" s="265"/>
      <c r="X12" s="265"/>
      <c r="Y12" s="265"/>
      <c r="Z12" s="265"/>
      <c r="AA12" s="265"/>
      <c r="AB12" s="265"/>
      <c r="AC12" s="266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63"/>
      <c r="AO12" s="124" t="str">
        <f>Overview!F17</f>
        <v>SR+HT+TM+LCD+XV</v>
      </c>
      <c r="AQ12" s="5">
        <v>1</v>
      </c>
      <c r="AS12" s="5">
        <v>1</v>
      </c>
      <c r="AU12" s="5">
        <v>1</v>
      </c>
      <c r="AX12" s="5">
        <v>1</v>
      </c>
      <c r="BD12" s="41">
        <f t="shared" si="0"/>
        <v>14</v>
      </c>
    </row>
    <row r="13" spans="1:56" ht="12.75">
      <c r="A13" s="173" t="s">
        <v>149</v>
      </c>
      <c r="B13" s="87"/>
      <c r="C13" s="88">
        <v>1</v>
      </c>
      <c r="D13" s="204"/>
      <c r="E13" s="88"/>
      <c r="G13" s="93" t="s">
        <v>39</v>
      </c>
      <c r="H13" s="280" t="s">
        <v>241</v>
      </c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4"/>
      <c r="AO13" s="96" t="s">
        <v>175</v>
      </c>
      <c r="BA13" s="5" t="s">
        <v>180</v>
      </c>
      <c r="BC13" s="67" t="s">
        <v>250</v>
      </c>
      <c r="BD13" s="41">
        <v>6</v>
      </c>
    </row>
    <row r="14" spans="1:41" ht="12.75">
      <c r="A14" s="171"/>
      <c r="B14" s="87"/>
      <c r="C14" s="88">
        <v>2</v>
      </c>
      <c r="D14" s="205"/>
      <c r="E14" s="88"/>
      <c r="H14" s="280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4"/>
      <c r="AO14" s="96" t="s">
        <v>175</v>
      </c>
    </row>
    <row r="15" spans="1:44" ht="12.75">
      <c r="A15" s="171"/>
      <c r="B15" s="87"/>
      <c r="C15" s="88">
        <v>3</v>
      </c>
      <c r="D15" s="204" t="s">
        <v>31</v>
      </c>
      <c r="E15" s="204">
        <v>25</v>
      </c>
      <c r="H15" s="122"/>
      <c r="I15" s="20"/>
      <c r="J15" s="237">
        <v>802.15</v>
      </c>
      <c r="K15" s="238"/>
      <c r="L15" s="238"/>
      <c r="M15" s="238"/>
      <c r="N15" s="238"/>
      <c r="O15" s="238"/>
      <c r="P15" s="238"/>
      <c r="Q15" s="238"/>
      <c r="R15" s="239"/>
      <c r="S15" s="20"/>
      <c r="T15" s="20"/>
      <c r="U15" s="237">
        <v>802.19</v>
      </c>
      <c r="V15" s="238"/>
      <c r="W15" s="238"/>
      <c r="X15" s="238"/>
      <c r="Y15" s="238"/>
      <c r="Z15" s="238"/>
      <c r="AA15" s="238"/>
      <c r="AB15" s="238"/>
      <c r="AC15" s="239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63"/>
      <c r="AO15" s="124" t="str">
        <f>Overview!F3</f>
        <v>BR+LCD+XV</v>
      </c>
      <c r="AR15" s="5">
        <v>1</v>
      </c>
    </row>
    <row r="16" spans="1:56" ht="12.75">
      <c r="A16" s="172"/>
      <c r="B16" s="87"/>
      <c r="C16" s="88">
        <v>4</v>
      </c>
      <c r="D16" s="205"/>
      <c r="E16" s="205"/>
      <c r="G16" s="93"/>
      <c r="H16" s="122"/>
      <c r="I16" s="20"/>
      <c r="J16" s="306"/>
      <c r="K16" s="307"/>
      <c r="L16" s="307"/>
      <c r="M16" s="307"/>
      <c r="N16" s="307"/>
      <c r="O16" s="307"/>
      <c r="P16" s="307"/>
      <c r="Q16" s="307"/>
      <c r="R16" s="308"/>
      <c r="S16" s="49"/>
      <c r="T16" s="49"/>
      <c r="U16" s="306"/>
      <c r="V16" s="307"/>
      <c r="W16" s="307"/>
      <c r="X16" s="307"/>
      <c r="Y16" s="307"/>
      <c r="Z16" s="307"/>
      <c r="AA16" s="307"/>
      <c r="AB16" s="307"/>
      <c r="AC16" s="308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63"/>
      <c r="BD16" s="41">
        <v>7</v>
      </c>
    </row>
    <row r="17" spans="1:56" ht="12.75">
      <c r="A17" s="165" t="s">
        <v>150</v>
      </c>
      <c r="B17" s="73"/>
      <c r="C17" s="52">
        <v>1</v>
      </c>
      <c r="D17" s="52" t="s">
        <v>61</v>
      </c>
      <c r="E17" s="52">
        <v>30</v>
      </c>
      <c r="H17" s="122"/>
      <c r="I17" s="20"/>
      <c r="J17" s="297">
        <v>802.16</v>
      </c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63"/>
      <c r="AO17" s="124" t="str">
        <f>Overview!F43</f>
        <v>SR+HT+LCD+XV</v>
      </c>
      <c r="AQ17" s="5">
        <v>1</v>
      </c>
      <c r="AR17" s="5">
        <v>1</v>
      </c>
      <c r="BD17" s="41">
        <f aca="true" t="shared" si="1" ref="BD17:BD47">E17/5+2</f>
        <v>8</v>
      </c>
    </row>
    <row r="18" spans="1:56" s="20" customFormat="1" ht="12.75" customHeight="1">
      <c r="A18" s="166"/>
      <c r="B18" s="73"/>
      <c r="C18" s="52">
        <v>2</v>
      </c>
      <c r="D18" s="80" t="s">
        <v>61</v>
      </c>
      <c r="E18" s="80">
        <v>16</v>
      </c>
      <c r="G18" s="62"/>
      <c r="H18" s="122"/>
      <c r="J18" s="297">
        <v>802.16</v>
      </c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N18" s="63"/>
      <c r="AO18" s="22" t="str">
        <f>Overview!F40</f>
        <v>SR+HT+LCD+XV</v>
      </c>
      <c r="AQ18" s="20">
        <v>1</v>
      </c>
      <c r="AR18" s="20">
        <v>1</v>
      </c>
      <c r="BD18" s="41">
        <f t="shared" si="1"/>
        <v>5.2</v>
      </c>
    </row>
    <row r="19" spans="1:56" s="20" customFormat="1" ht="12.75" customHeight="1">
      <c r="A19" s="166"/>
      <c r="B19" s="73"/>
      <c r="C19" s="52">
        <v>3</v>
      </c>
      <c r="D19" s="52" t="s">
        <v>61</v>
      </c>
      <c r="E19" s="52">
        <v>40</v>
      </c>
      <c r="G19" s="62"/>
      <c r="H19" s="122"/>
      <c r="U19" s="264">
        <v>802.15</v>
      </c>
      <c r="V19" s="265"/>
      <c r="W19" s="265"/>
      <c r="X19" s="265"/>
      <c r="Y19" s="265"/>
      <c r="Z19" s="265"/>
      <c r="AA19" s="265"/>
      <c r="AB19" s="265"/>
      <c r="AC19" s="266"/>
      <c r="AN19" s="63"/>
      <c r="AO19" s="22" t="str">
        <f>Overview!F36</f>
        <v>SR+HT+LCD+XV</v>
      </c>
      <c r="AP19" s="64"/>
      <c r="AQ19" s="64">
        <v>1</v>
      </c>
      <c r="AR19" s="64">
        <v>1</v>
      </c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41">
        <f t="shared" si="1"/>
        <v>10</v>
      </c>
    </row>
    <row r="20" spans="1:56" s="20" customFormat="1" ht="12.75" customHeight="1">
      <c r="A20" s="166"/>
      <c r="B20" s="73"/>
      <c r="C20" s="52">
        <v>4</v>
      </c>
      <c r="D20" s="52" t="s">
        <v>61</v>
      </c>
      <c r="E20" s="52">
        <v>40</v>
      </c>
      <c r="G20" s="62"/>
      <c r="H20" s="122"/>
      <c r="U20" s="264">
        <v>802.15</v>
      </c>
      <c r="V20" s="265"/>
      <c r="W20" s="265"/>
      <c r="X20" s="265"/>
      <c r="Y20" s="265"/>
      <c r="Z20" s="265"/>
      <c r="AA20" s="265"/>
      <c r="AB20" s="265"/>
      <c r="AC20" s="266"/>
      <c r="AN20" s="63"/>
      <c r="AO20" s="124" t="str">
        <f>Overview!F37</f>
        <v>SR+HT+LCD+XV</v>
      </c>
      <c r="AP20" s="64"/>
      <c r="AQ20" s="64">
        <v>1</v>
      </c>
      <c r="AR20" s="64">
        <v>1</v>
      </c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41">
        <f t="shared" si="1"/>
        <v>10</v>
      </c>
    </row>
    <row r="21" spans="1:56" s="20" customFormat="1" ht="12.75" customHeight="1">
      <c r="A21" s="166"/>
      <c r="B21" s="73"/>
      <c r="C21" s="52">
        <v>5</v>
      </c>
      <c r="D21" s="206" t="s">
        <v>99</v>
      </c>
      <c r="E21" s="206">
        <v>25</v>
      </c>
      <c r="G21" s="287" t="s">
        <v>248</v>
      </c>
      <c r="H21" s="122"/>
      <c r="J21" s="281">
        <v>802.18</v>
      </c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3"/>
      <c r="AN21" s="63"/>
      <c r="AO21" s="22" t="str">
        <f>Overview!F28</f>
        <v>US20+LCD+XV+10XC</v>
      </c>
      <c r="AP21" s="64"/>
      <c r="AQ21" s="64"/>
      <c r="AR21" s="64">
        <v>1</v>
      </c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41">
        <f t="shared" si="1"/>
        <v>7</v>
      </c>
    </row>
    <row r="22" spans="1:56" ht="12.75">
      <c r="A22" s="166"/>
      <c r="B22" s="73"/>
      <c r="C22" s="52">
        <v>6</v>
      </c>
      <c r="D22" s="207"/>
      <c r="E22" s="207"/>
      <c r="G22" s="288"/>
      <c r="H22" s="122"/>
      <c r="I22" s="20"/>
      <c r="J22" s="284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6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63"/>
      <c r="BD22" s="41">
        <f t="shared" si="1"/>
        <v>2</v>
      </c>
    </row>
    <row r="23" spans="1:56" ht="12.75" customHeight="1">
      <c r="A23" s="166"/>
      <c r="B23" s="73"/>
      <c r="C23" s="52">
        <v>7</v>
      </c>
      <c r="D23" s="52" t="s">
        <v>61</v>
      </c>
      <c r="E23" s="81">
        <v>25</v>
      </c>
      <c r="H23" s="122"/>
      <c r="I23" s="20"/>
      <c r="J23" s="264">
        <v>802.11</v>
      </c>
      <c r="K23" s="265"/>
      <c r="L23" s="265"/>
      <c r="M23" s="266"/>
      <c r="N23" s="264">
        <v>802.3</v>
      </c>
      <c r="O23" s="266"/>
      <c r="P23" s="113"/>
      <c r="Q23" s="20"/>
      <c r="R23" s="20"/>
      <c r="S23" s="20"/>
      <c r="T23" s="20"/>
      <c r="U23" s="264">
        <v>802.11</v>
      </c>
      <c r="V23" s="265"/>
      <c r="W23" s="265"/>
      <c r="X23" s="265"/>
      <c r="Y23" s="265"/>
      <c r="Z23" s="265"/>
      <c r="AA23" s="265"/>
      <c r="AB23" s="265"/>
      <c r="AC23" s="266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63"/>
      <c r="AO23" s="124" t="str">
        <f>Overview!F9</f>
        <v>SR+HT+LCD+XV</v>
      </c>
      <c r="AQ23" s="5">
        <v>1</v>
      </c>
      <c r="AR23" s="5">
        <v>1</v>
      </c>
      <c r="BD23" s="41">
        <f t="shared" si="1"/>
        <v>7</v>
      </c>
    </row>
    <row r="24" spans="1:56" ht="12.75">
      <c r="A24" s="167"/>
      <c r="B24" s="73"/>
      <c r="C24" s="52">
        <v>8</v>
      </c>
      <c r="D24" s="52" t="s">
        <v>61</v>
      </c>
      <c r="E24" s="81">
        <v>25</v>
      </c>
      <c r="H24" s="122"/>
      <c r="I24" s="20"/>
      <c r="J24" s="264">
        <v>802.11</v>
      </c>
      <c r="K24" s="265"/>
      <c r="L24" s="265"/>
      <c r="M24" s="265"/>
      <c r="N24" s="265"/>
      <c r="O24" s="265"/>
      <c r="P24" s="265"/>
      <c r="Q24" s="265"/>
      <c r="R24" s="266"/>
      <c r="S24" s="20"/>
      <c r="T24" s="20"/>
      <c r="U24" s="264">
        <v>802.11</v>
      </c>
      <c r="V24" s="265"/>
      <c r="W24" s="265"/>
      <c r="X24" s="266"/>
      <c r="Y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63"/>
      <c r="AO24" s="124" t="str">
        <f>Overview!F35</f>
        <v>SR+HT+LCD+XV</v>
      </c>
      <c r="AQ24" s="5">
        <v>1</v>
      </c>
      <c r="AR24" s="5">
        <v>1</v>
      </c>
      <c r="BD24" s="42">
        <f t="shared" si="1"/>
        <v>7</v>
      </c>
    </row>
    <row r="25" spans="1:56" ht="12.75" customHeight="1">
      <c r="A25" s="201" t="s">
        <v>151</v>
      </c>
      <c r="B25" s="68"/>
      <c r="C25" s="82">
        <v>1</v>
      </c>
      <c r="D25" s="210" t="s">
        <v>61</v>
      </c>
      <c r="E25" s="69">
        <v>20</v>
      </c>
      <c r="H25" s="122"/>
      <c r="I25" s="20"/>
      <c r="J25" s="237">
        <v>802.22</v>
      </c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63"/>
      <c r="AO25" s="124" t="str">
        <f>Overview!F45</f>
        <v>SR+HT+LCD+XV</v>
      </c>
      <c r="AQ25" s="5">
        <v>1</v>
      </c>
      <c r="AR25" s="5">
        <v>1</v>
      </c>
      <c r="BD25" s="42">
        <f t="shared" si="1"/>
        <v>6</v>
      </c>
    </row>
    <row r="26" spans="1:56" ht="12.75">
      <c r="A26" s="202"/>
      <c r="B26" s="68"/>
      <c r="C26" s="82">
        <v>2</v>
      </c>
      <c r="D26" s="211"/>
      <c r="E26" s="69">
        <v>20</v>
      </c>
      <c r="H26" s="122"/>
      <c r="I26" s="20"/>
      <c r="J26" s="240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2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63"/>
      <c r="BD26" s="42">
        <f t="shared" si="1"/>
        <v>6</v>
      </c>
    </row>
    <row r="27" spans="1:40" ht="12.75" customHeight="1">
      <c r="A27" s="202"/>
      <c r="B27" s="68"/>
      <c r="C27" s="82">
        <v>3</v>
      </c>
      <c r="D27" s="82" t="s">
        <v>61</v>
      </c>
      <c r="E27" s="82">
        <v>25</v>
      </c>
      <c r="H27" s="122"/>
      <c r="I27" s="20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63"/>
    </row>
    <row r="28" spans="1:40" ht="12.75">
      <c r="A28" s="202"/>
      <c r="B28" s="68"/>
      <c r="C28" s="82">
        <v>4</v>
      </c>
      <c r="D28" s="82" t="s">
        <v>61</v>
      </c>
      <c r="E28" s="82">
        <v>25</v>
      </c>
      <c r="G28" s="62"/>
      <c r="H28" s="152"/>
      <c r="I28" s="48"/>
      <c r="J28" s="20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63"/>
    </row>
    <row r="29" spans="1:7" ht="12.75" customHeight="1">
      <c r="A29" s="202"/>
      <c r="B29" s="68"/>
      <c r="C29" s="82">
        <v>5</v>
      </c>
      <c r="D29" s="69" t="s">
        <v>61</v>
      </c>
      <c r="E29" s="69">
        <v>25</v>
      </c>
      <c r="G29" s="62"/>
    </row>
    <row r="30" spans="1:7" ht="12.75">
      <c r="A30" s="202"/>
      <c r="B30" s="68"/>
      <c r="C30" s="69">
        <v>6</v>
      </c>
      <c r="D30" s="69" t="s">
        <v>61</v>
      </c>
      <c r="E30" s="69">
        <v>25</v>
      </c>
      <c r="G30" s="62"/>
    </row>
    <row r="31" spans="1:5" ht="12.75" customHeight="1">
      <c r="A31" s="202"/>
      <c r="B31" s="68"/>
      <c r="C31" s="69">
        <v>7</v>
      </c>
      <c r="D31" s="69" t="s">
        <v>61</v>
      </c>
      <c r="E31" s="69">
        <v>25</v>
      </c>
    </row>
    <row r="32" spans="1:40" ht="12.75">
      <c r="A32" s="203"/>
      <c r="B32" s="68"/>
      <c r="C32" s="69">
        <v>8</v>
      </c>
      <c r="D32" s="69" t="s">
        <v>61</v>
      </c>
      <c r="E32" s="69">
        <v>25</v>
      </c>
      <c r="G32" s="93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57"/>
    </row>
    <row r="33" spans="1:56" ht="12.75">
      <c r="A33" s="83" t="s">
        <v>153</v>
      </c>
      <c r="B33" s="84"/>
      <c r="C33" s="85"/>
      <c r="D33" s="86" t="s">
        <v>31</v>
      </c>
      <c r="E33" s="86">
        <v>20</v>
      </c>
      <c r="K33" s="259" t="s">
        <v>258</v>
      </c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1"/>
      <c r="AO33" s="124" t="str">
        <f>Overview!F2</f>
        <v>BR+SP+LCD</v>
      </c>
      <c r="AR33" s="5">
        <v>1</v>
      </c>
      <c r="BA33" s="5">
        <v>1</v>
      </c>
      <c r="BD33" s="42">
        <f t="shared" si="1"/>
        <v>6</v>
      </c>
    </row>
    <row r="34" spans="1:56" ht="12.75">
      <c r="A34" s="83" t="s">
        <v>152</v>
      </c>
      <c r="B34" s="84"/>
      <c r="C34" s="85"/>
      <c r="D34" s="85" t="s">
        <v>31</v>
      </c>
      <c r="E34" s="86">
        <v>15</v>
      </c>
      <c r="H34" s="309">
        <v>802.11</v>
      </c>
      <c r="I34" s="266"/>
      <c r="K34" s="264">
        <v>802.17</v>
      </c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6"/>
      <c r="AE34" s="175"/>
      <c r="AF34" s="175"/>
      <c r="AG34" s="175"/>
      <c r="AH34" s="39"/>
      <c r="AI34" s="39"/>
      <c r="AJ34" s="39"/>
      <c r="AK34" s="39"/>
      <c r="AL34" s="39"/>
      <c r="AM34" s="39"/>
      <c r="AN34" s="158"/>
      <c r="AO34" s="124" t="str">
        <f>Overview!F5</f>
        <v>BR+LCD</v>
      </c>
      <c r="AR34" s="5">
        <v>1</v>
      </c>
      <c r="BD34" s="42">
        <f t="shared" si="1"/>
        <v>5</v>
      </c>
    </row>
    <row r="35" spans="1:56" ht="21.75" customHeight="1">
      <c r="A35" s="197" t="s">
        <v>154</v>
      </c>
      <c r="B35" s="53"/>
      <c r="C35" s="54" t="s">
        <v>111</v>
      </c>
      <c r="D35" s="54" t="s">
        <v>61</v>
      </c>
      <c r="E35" s="54">
        <v>100</v>
      </c>
      <c r="G35" s="289" t="s">
        <v>260</v>
      </c>
      <c r="H35" s="122"/>
      <c r="I35" s="20"/>
      <c r="J35" s="264">
        <v>802.21</v>
      </c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6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63"/>
      <c r="AO35" s="124" t="str">
        <f>Overview!F63</f>
        <v>SR+HT3+TM+FM+LCD+SB+PD+XV</v>
      </c>
      <c r="AP35" s="5">
        <v>1</v>
      </c>
      <c r="AQ35" s="5">
        <v>2</v>
      </c>
      <c r="AS35" s="5">
        <v>1</v>
      </c>
      <c r="AU35" s="5">
        <v>1</v>
      </c>
      <c r="AV35" s="5">
        <v>1</v>
      </c>
      <c r="AX35" s="5">
        <v>1</v>
      </c>
      <c r="AZ35" s="5">
        <v>1</v>
      </c>
      <c r="BD35" s="42">
        <f t="shared" si="1"/>
        <v>22</v>
      </c>
    </row>
    <row r="36" spans="1:56" ht="22.5">
      <c r="A36" s="198"/>
      <c r="B36" s="53"/>
      <c r="C36" s="54" t="s">
        <v>155</v>
      </c>
      <c r="D36" s="54" t="s">
        <v>61</v>
      </c>
      <c r="E36" s="54">
        <v>100</v>
      </c>
      <c r="G36" s="290"/>
      <c r="H36" s="122"/>
      <c r="I36" s="20"/>
      <c r="J36" s="20"/>
      <c r="K36" s="262">
        <v>802.2</v>
      </c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63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63"/>
      <c r="AO36" s="124" t="str">
        <f>Overview!F29</f>
        <v>SR+(2)HT3+2TM+FM+LCD+XV+SB</v>
      </c>
      <c r="AQ36" s="5">
        <v>2</v>
      </c>
      <c r="AS36" s="5">
        <v>1</v>
      </c>
      <c r="AU36" s="5">
        <v>2</v>
      </c>
      <c r="AV36" s="5">
        <v>1</v>
      </c>
      <c r="AX36" s="5">
        <v>1</v>
      </c>
      <c r="AZ36" s="5">
        <v>1</v>
      </c>
      <c r="BD36" s="42">
        <f t="shared" si="1"/>
        <v>22</v>
      </c>
    </row>
    <row r="37" spans="1:56" ht="22.5">
      <c r="A37" s="198"/>
      <c r="B37" s="53"/>
      <c r="C37" s="54" t="s">
        <v>156</v>
      </c>
      <c r="D37" s="54" t="s">
        <v>61</v>
      </c>
      <c r="E37" s="54">
        <v>150</v>
      </c>
      <c r="H37" s="122"/>
      <c r="I37" s="20"/>
      <c r="J37" s="20"/>
      <c r="K37" s="237">
        <v>802.3</v>
      </c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9"/>
      <c r="AD37" s="20"/>
      <c r="AE37" s="20"/>
      <c r="AF37" s="264">
        <v>802.3</v>
      </c>
      <c r="AG37" s="265"/>
      <c r="AH37" s="265"/>
      <c r="AI37" s="265"/>
      <c r="AJ37" s="265"/>
      <c r="AK37" s="266"/>
      <c r="AL37" s="20"/>
      <c r="AM37" s="20"/>
      <c r="AN37" s="62"/>
      <c r="AO37" s="43" t="str">
        <f>Overview!F72</f>
        <v>SR+HT4+TM+FM+LCD+SB+XV</v>
      </c>
      <c r="AQ37" s="5">
        <v>2</v>
      </c>
      <c r="AS37" s="5">
        <v>1</v>
      </c>
      <c r="AU37" s="5">
        <v>1</v>
      </c>
      <c r="AV37" s="5">
        <v>1</v>
      </c>
      <c r="AX37" s="5">
        <v>1</v>
      </c>
      <c r="AZ37" s="5">
        <v>1</v>
      </c>
      <c r="BD37" s="42">
        <f t="shared" si="1"/>
        <v>32</v>
      </c>
    </row>
    <row r="38" spans="1:56" ht="22.5">
      <c r="A38" s="198"/>
      <c r="B38" s="53"/>
      <c r="C38" s="54" t="s">
        <v>157</v>
      </c>
      <c r="D38" s="54" t="s">
        <v>61</v>
      </c>
      <c r="E38" s="54">
        <v>100</v>
      </c>
      <c r="H38" s="122"/>
      <c r="I38" s="20"/>
      <c r="J38" s="20"/>
      <c r="K38" s="237">
        <v>802.3</v>
      </c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9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63"/>
      <c r="AO38" s="159" t="str">
        <f>Overview!F70</f>
        <v>SR+HT+TM+FM+2LCD+XV</v>
      </c>
      <c r="AQ38" s="5">
        <v>1</v>
      </c>
      <c r="AS38" s="5">
        <v>2</v>
      </c>
      <c r="AU38" s="5">
        <v>1</v>
      </c>
      <c r="AV38" s="5">
        <v>1</v>
      </c>
      <c r="AX38" s="5">
        <v>1</v>
      </c>
      <c r="BD38" s="42">
        <f t="shared" si="1"/>
        <v>22</v>
      </c>
    </row>
    <row r="39" spans="1:56" ht="12.75">
      <c r="A39" s="198"/>
      <c r="B39" s="53"/>
      <c r="C39" s="54" t="s">
        <v>158</v>
      </c>
      <c r="D39" s="54" t="s">
        <v>61</v>
      </c>
      <c r="E39" s="54">
        <v>150</v>
      </c>
      <c r="H39" s="122"/>
      <c r="I39" s="20"/>
      <c r="J39" s="20"/>
      <c r="L39" s="264">
        <v>802.1</v>
      </c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6"/>
      <c r="AD39" s="20"/>
      <c r="AE39" s="20"/>
      <c r="AF39" s="264">
        <v>802.18</v>
      </c>
      <c r="AG39" s="265"/>
      <c r="AH39" s="265"/>
      <c r="AI39" s="265"/>
      <c r="AJ39" s="266"/>
      <c r="AK39" s="20"/>
      <c r="AL39" s="20"/>
      <c r="AM39" s="20"/>
      <c r="AN39" s="63"/>
      <c r="AO39" s="124" t="str">
        <f>Overview!F14</f>
        <v>SR+HT+TM+FM+FC+LCD</v>
      </c>
      <c r="AQ39" s="5">
        <v>1</v>
      </c>
      <c r="AS39" s="5">
        <v>1</v>
      </c>
      <c r="AU39" s="5">
        <v>1</v>
      </c>
      <c r="AV39" s="5">
        <v>1</v>
      </c>
      <c r="AX39" s="5">
        <v>1</v>
      </c>
      <c r="BB39" s="5">
        <v>1</v>
      </c>
      <c r="BD39" s="42">
        <f t="shared" si="1"/>
        <v>32</v>
      </c>
    </row>
    <row r="40" spans="1:56" ht="12.75">
      <c r="A40" s="198"/>
      <c r="B40" s="53"/>
      <c r="C40" s="54" t="s">
        <v>159</v>
      </c>
      <c r="D40" s="54" t="s">
        <v>61</v>
      </c>
      <c r="E40" s="54">
        <v>50</v>
      </c>
      <c r="H40" s="122"/>
      <c r="I40" s="20"/>
      <c r="J40" s="20"/>
      <c r="K40" s="264">
        <v>802.3</v>
      </c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6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63"/>
      <c r="AO40" s="124" t="str">
        <f>Overview!F69</f>
        <v>SR+HT+TM+LCD+XV</v>
      </c>
      <c r="AQ40" s="5">
        <v>1</v>
      </c>
      <c r="AS40" s="5">
        <v>1</v>
      </c>
      <c r="AU40" s="5">
        <v>1</v>
      </c>
      <c r="BD40" s="42">
        <f t="shared" si="1"/>
        <v>12</v>
      </c>
    </row>
    <row r="41" spans="1:56" ht="12.75">
      <c r="A41" s="198"/>
      <c r="B41" s="53"/>
      <c r="C41" s="54" t="s">
        <v>160</v>
      </c>
      <c r="D41" s="54" t="s">
        <v>61</v>
      </c>
      <c r="E41" s="54">
        <v>50</v>
      </c>
      <c r="H41" s="122"/>
      <c r="I41" s="20"/>
      <c r="J41" s="20"/>
      <c r="L41" s="264">
        <v>802.1</v>
      </c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6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63"/>
      <c r="AO41" s="124" t="str">
        <f>Overview!F15</f>
        <v>SR+HT+TM+FC+LCD</v>
      </c>
      <c r="AQ41" s="5">
        <v>1</v>
      </c>
      <c r="AS41" s="5">
        <v>1</v>
      </c>
      <c r="AU41" s="5">
        <v>1</v>
      </c>
      <c r="AX41" s="5">
        <v>1</v>
      </c>
      <c r="BB41" s="5">
        <v>1</v>
      </c>
      <c r="BD41" s="42">
        <f t="shared" si="1"/>
        <v>12</v>
      </c>
    </row>
    <row r="42" spans="1:56" ht="12.75">
      <c r="A42" s="199" t="s">
        <v>161</v>
      </c>
      <c r="B42" s="70"/>
      <c r="C42" s="79" t="s">
        <v>111</v>
      </c>
      <c r="D42" s="79" t="s">
        <v>61</v>
      </c>
      <c r="E42" s="79">
        <v>40</v>
      </c>
      <c r="H42" s="122"/>
      <c r="I42" s="20"/>
      <c r="J42" s="20"/>
      <c r="K42" s="237">
        <v>802.3</v>
      </c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9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63"/>
      <c r="AO42" s="124" t="str">
        <f>Overview!F71</f>
        <v>SR+HT+LCD+XV</v>
      </c>
      <c r="AQ42" s="5">
        <v>1</v>
      </c>
      <c r="AR42" s="5">
        <v>1</v>
      </c>
      <c r="BD42" s="42">
        <f t="shared" si="1"/>
        <v>10</v>
      </c>
    </row>
    <row r="43" spans="1:56" ht="12.75">
      <c r="A43" s="199"/>
      <c r="B43" s="70"/>
      <c r="C43" s="79" t="s">
        <v>155</v>
      </c>
      <c r="D43" s="79" t="s">
        <v>61</v>
      </c>
      <c r="E43" s="79">
        <v>40</v>
      </c>
      <c r="H43" s="122"/>
      <c r="I43" s="20"/>
      <c r="J43" s="20"/>
      <c r="L43" s="264">
        <v>802.1</v>
      </c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6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63"/>
      <c r="AO43" s="124" t="str">
        <f>Overview!F76</f>
        <v>SR+HT+FC+LCD</v>
      </c>
      <c r="AQ43" s="5">
        <v>1</v>
      </c>
      <c r="AR43" s="5">
        <v>1</v>
      </c>
      <c r="BB43" s="5">
        <v>1</v>
      </c>
      <c r="BD43" s="42">
        <f t="shared" si="1"/>
        <v>10</v>
      </c>
    </row>
    <row r="44" spans="1:56" ht="12.75">
      <c r="A44" s="199"/>
      <c r="B44" s="70"/>
      <c r="C44" s="79" t="s">
        <v>156</v>
      </c>
      <c r="D44" s="212" t="s">
        <v>61</v>
      </c>
      <c r="E44" s="79">
        <v>25</v>
      </c>
      <c r="H44" s="122"/>
      <c r="I44" s="20"/>
      <c r="J44" s="20"/>
      <c r="L44" s="237">
        <v>802.1</v>
      </c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9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63"/>
      <c r="AO44" s="124" t="str">
        <f>Overview!F75</f>
        <v>SR+HT+TM+FC+LCD</v>
      </c>
      <c r="AQ44" s="5">
        <v>1</v>
      </c>
      <c r="AS44" s="5">
        <v>1</v>
      </c>
      <c r="AU44" s="5">
        <v>1</v>
      </c>
      <c r="BB44" s="5">
        <v>1</v>
      </c>
      <c r="BD44" s="42">
        <f t="shared" si="1"/>
        <v>7</v>
      </c>
    </row>
    <row r="45" spans="1:56" ht="12.75">
      <c r="A45" s="199"/>
      <c r="B45" s="70"/>
      <c r="C45" s="79" t="s">
        <v>157</v>
      </c>
      <c r="D45" s="213"/>
      <c r="E45" s="79">
        <v>25</v>
      </c>
      <c r="H45" s="122"/>
      <c r="I45" s="20"/>
      <c r="J45" s="20"/>
      <c r="L45" s="240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2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63"/>
      <c r="BD45" s="42">
        <f t="shared" si="1"/>
        <v>7</v>
      </c>
    </row>
    <row r="46" spans="1:56" ht="12.75">
      <c r="A46" s="199"/>
      <c r="B46" s="70"/>
      <c r="C46" s="79" t="s">
        <v>158</v>
      </c>
      <c r="D46" s="79" t="s">
        <v>61</v>
      </c>
      <c r="E46" s="79">
        <v>40</v>
      </c>
      <c r="H46" s="122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63"/>
      <c r="BD46" s="42">
        <f t="shared" si="1"/>
        <v>10</v>
      </c>
    </row>
    <row r="47" spans="1:56" ht="12.75" customHeight="1">
      <c r="A47" s="199"/>
      <c r="B47" s="70"/>
      <c r="C47" s="65" t="s">
        <v>159</v>
      </c>
      <c r="D47" s="65" t="s">
        <v>61</v>
      </c>
      <c r="E47" s="65">
        <v>40</v>
      </c>
      <c r="H47" s="122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63"/>
      <c r="BD47" s="42">
        <f t="shared" si="1"/>
        <v>10</v>
      </c>
    </row>
    <row r="48" spans="1:5" ht="12.75">
      <c r="A48" s="199"/>
      <c r="B48" s="70"/>
      <c r="C48" s="65" t="s">
        <v>160</v>
      </c>
      <c r="D48" s="65" t="s">
        <v>61</v>
      </c>
      <c r="E48" s="65">
        <v>20</v>
      </c>
    </row>
    <row r="49" spans="1:7" ht="13.5" thickBot="1">
      <c r="A49" s="200"/>
      <c r="B49" s="70"/>
      <c r="C49" s="65" t="s">
        <v>162</v>
      </c>
      <c r="D49" s="65" t="s">
        <v>61</v>
      </c>
      <c r="E49" s="65">
        <v>20</v>
      </c>
      <c r="G49" s="93"/>
    </row>
    <row r="50" spans="1:56" ht="14.25" thickBot="1" thickTop="1">
      <c r="A50" s="89" t="s">
        <v>131</v>
      </c>
      <c r="B50" s="90"/>
      <c r="C50" s="91"/>
      <c r="D50" s="91"/>
      <c r="E50" s="91">
        <v>20</v>
      </c>
      <c r="G50" s="93" t="s">
        <v>39</v>
      </c>
      <c r="H50" s="181" t="s">
        <v>100</v>
      </c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3"/>
      <c r="AO50" s="96" t="s">
        <v>175</v>
      </c>
      <c r="BA50" s="5">
        <v>1</v>
      </c>
      <c r="BC50" s="67" t="s">
        <v>251</v>
      </c>
      <c r="BD50" s="42">
        <v>20</v>
      </c>
    </row>
    <row r="51" spans="1:56" ht="14.25" thickBot="1" thickTop="1">
      <c r="A51" s="5"/>
      <c r="C51" s="5"/>
      <c r="D51" s="5"/>
      <c r="E51" s="5"/>
      <c r="AO51" s="124" t="s">
        <v>117</v>
      </c>
      <c r="AP51" s="5">
        <f aca="true" t="shared" si="2" ref="AP51:BB51">SUM(AP4:AP50)</f>
        <v>4</v>
      </c>
      <c r="AQ51" s="5">
        <f t="shared" si="2"/>
        <v>35</v>
      </c>
      <c r="AR51" s="5">
        <f t="shared" si="2"/>
        <v>14</v>
      </c>
      <c r="AS51" s="5">
        <f t="shared" si="2"/>
        <v>15</v>
      </c>
      <c r="AT51" s="5">
        <f t="shared" si="2"/>
        <v>2</v>
      </c>
      <c r="AU51" s="5">
        <f t="shared" si="2"/>
        <v>17</v>
      </c>
      <c r="AV51" s="5">
        <f t="shared" si="2"/>
        <v>12</v>
      </c>
      <c r="AW51" s="5">
        <f t="shared" si="2"/>
        <v>3</v>
      </c>
      <c r="AX51" s="5">
        <f t="shared" si="2"/>
        <v>13</v>
      </c>
      <c r="AY51" s="5">
        <f t="shared" si="2"/>
        <v>0</v>
      </c>
      <c r="AZ51" s="5">
        <f t="shared" si="2"/>
        <v>6</v>
      </c>
      <c r="BA51" s="5">
        <f t="shared" si="2"/>
        <v>2</v>
      </c>
      <c r="BB51" s="5">
        <f t="shared" si="2"/>
        <v>4</v>
      </c>
      <c r="BD51" s="42">
        <f>SUM(BD4:BD50)</f>
        <v>626.2</v>
      </c>
    </row>
    <row r="52" spans="1:56" ht="13.5" thickTop="1">
      <c r="A52" s="191" t="s">
        <v>163</v>
      </c>
      <c r="B52" s="192"/>
      <c r="C52" s="192"/>
      <c r="D52" s="192"/>
      <c r="E52" s="192"/>
      <c r="F52" s="192"/>
      <c r="G52" s="193"/>
      <c r="H52" s="267" t="s">
        <v>257</v>
      </c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9"/>
      <c r="BD52" s="42">
        <v>2</v>
      </c>
    </row>
    <row r="53" spans="1:56" ht="13.5" thickBot="1">
      <c r="A53" s="191" t="s">
        <v>176</v>
      </c>
      <c r="B53" s="192"/>
      <c r="C53" s="192"/>
      <c r="D53" s="192"/>
      <c r="E53" s="192"/>
      <c r="F53" s="192"/>
      <c r="G53" s="193"/>
      <c r="H53" s="270" t="s">
        <v>256</v>
      </c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2"/>
      <c r="BD53" s="42">
        <v>2</v>
      </c>
    </row>
    <row r="54" spans="1:56" ht="13.5" thickTop="1">
      <c r="A54" s="191" t="s">
        <v>164</v>
      </c>
      <c r="B54" s="192"/>
      <c r="C54" s="192"/>
      <c r="D54" s="192"/>
      <c r="E54" s="192"/>
      <c r="F54" s="192"/>
      <c r="G54" s="193"/>
      <c r="H54" s="267" t="s">
        <v>255</v>
      </c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9"/>
      <c r="BD54" s="42">
        <v>3</v>
      </c>
    </row>
    <row r="55" spans="1:40" ht="12.75">
      <c r="A55" s="191" t="s">
        <v>253</v>
      </c>
      <c r="B55" s="192"/>
      <c r="C55" s="192"/>
      <c r="D55" s="192"/>
      <c r="E55" s="192"/>
      <c r="F55" s="192"/>
      <c r="G55" s="192"/>
      <c r="H55" s="257" t="s">
        <v>252</v>
      </c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8"/>
    </row>
    <row r="56" spans="1:40" ht="12.75">
      <c r="A56" s="191" t="s">
        <v>178</v>
      </c>
      <c r="B56" s="192"/>
      <c r="C56" s="192"/>
      <c r="D56" s="192"/>
      <c r="E56" s="192"/>
      <c r="F56" s="192"/>
      <c r="G56" s="193"/>
      <c r="H56" s="257" t="s">
        <v>252</v>
      </c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8"/>
    </row>
    <row r="57" spans="1:40" ht="12.75">
      <c r="A57" s="191" t="s">
        <v>179</v>
      </c>
      <c r="B57" s="192"/>
      <c r="C57" s="192"/>
      <c r="D57" s="192"/>
      <c r="E57" s="192"/>
      <c r="F57" s="192"/>
      <c r="G57" s="193"/>
      <c r="H57" s="254" t="s">
        <v>252</v>
      </c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6"/>
    </row>
  </sheetData>
  <mergeCells count="82">
    <mergeCell ref="H52:AN52"/>
    <mergeCell ref="Z8:AC8"/>
    <mergeCell ref="H56:AN56"/>
    <mergeCell ref="H55:AN55"/>
    <mergeCell ref="H54:AN54"/>
    <mergeCell ref="H53:AN53"/>
    <mergeCell ref="H57:AN57"/>
    <mergeCell ref="W1:AD1"/>
    <mergeCell ref="C2:D2"/>
    <mergeCell ref="A56:G56"/>
    <mergeCell ref="A57:G57"/>
    <mergeCell ref="A35:A41"/>
    <mergeCell ref="A42:A49"/>
    <mergeCell ref="A25:A32"/>
    <mergeCell ref="A52:G52"/>
    <mergeCell ref="B7:B8"/>
    <mergeCell ref="AR2:AT2"/>
    <mergeCell ref="H50:AN50"/>
    <mergeCell ref="BD2:BD3"/>
    <mergeCell ref="AX2:AX3"/>
    <mergeCell ref="AY2:AY3"/>
    <mergeCell ref="BB2:BB3"/>
    <mergeCell ref="BC2:BC3"/>
    <mergeCell ref="AZ2:AZ3"/>
    <mergeCell ref="BA2:BA3"/>
    <mergeCell ref="AU2:AW2"/>
    <mergeCell ref="A13:A16"/>
    <mergeCell ref="A17:A24"/>
    <mergeCell ref="H13:AN14"/>
    <mergeCell ref="A4:A12"/>
    <mergeCell ref="D15:D16"/>
    <mergeCell ref="E15:E16"/>
    <mergeCell ref="D13:D14"/>
    <mergeCell ref="J4:AC4"/>
    <mergeCell ref="A54:G54"/>
    <mergeCell ref="A55:G55"/>
    <mergeCell ref="E21:E22"/>
    <mergeCell ref="D21:D22"/>
    <mergeCell ref="G21:G22"/>
    <mergeCell ref="D25:D26"/>
    <mergeCell ref="D44:D45"/>
    <mergeCell ref="A53:G53"/>
    <mergeCell ref="G35:G36"/>
    <mergeCell ref="AF37:AK37"/>
    <mergeCell ref="AF39:AJ39"/>
    <mergeCell ref="U19:AC19"/>
    <mergeCell ref="U20:AC20"/>
    <mergeCell ref="K36:AC36"/>
    <mergeCell ref="K40:AC40"/>
    <mergeCell ref="K37:AC37"/>
    <mergeCell ref="K38:AC38"/>
    <mergeCell ref="AE7:AJ7"/>
    <mergeCell ref="J21:AC22"/>
    <mergeCell ref="J35:AC35"/>
    <mergeCell ref="K33:AK33"/>
    <mergeCell ref="J11:R11"/>
    <mergeCell ref="U24:X24"/>
    <mergeCell ref="J25:AC26"/>
    <mergeCell ref="H34:I34"/>
    <mergeCell ref="K34:AC34"/>
    <mergeCell ref="J12:M12"/>
    <mergeCell ref="U12:AC12"/>
    <mergeCell ref="J23:M23"/>
    <mergeCell ref="N23:O23"/>
    <mergeCell ref="U23:AC23"/>
    <mergeCell ref="J24:R24"/>
    <mergeCell ref="J17:AC17"/>
    <mergeCell ref="J18:AC18"/>
    <mergeCell ref="U15:AC16"/>
    <mergeCell ref="J15:R16"/>
    <mergeCell ref="U5:AC5"/>
    <mergeCell ref="J5:R5"/>
    <mergeCell ref="J6:AC6"/>
    <mergeCell ref="J7:AC7"/>
    <mergeCell ref="J9:AC9"/>
    <mergeCell ref="O8:R8"/>
    <mergeCell ref="O10:AC10"/>
    <mergeCell ref="L44:AC45"/>
    <mergeCell ref="L43:AC43"/>
    <mergeCell ref="L41:AC41"/>
    <mergeCell ref="L39:AC39"/>
    <mergeCell ref="K42:AC42"/>
  </mergeCells>
  <printOptions/>
  <pageMargins left="0.25" right="0.25" top="0.75" bottom="0.25" header="0.5" footer="0.5"/>
  <pageSetup horizontalDpi="300" verticalDpi="300" orientation="landscape" scale="78" r:id="rId1"/>
  <headerFooter alignWithMargins="0">
    <oddHeader>&amp;LIEEE 802 March Plenary&amp;C&amp;A</oddHeader>
    <oddFooter>&amp;L&amp;F&amp;CPage &amp;P</oddFooter>
  </headerFooter>
  <rowBreaks count="1" manualBreakCount="1">
    <brk id="50" max="55" man="1"/>
  </rowBreaks>
  <colBreaks count="1" manualBreakCount="1">
    <brk id="40" max="5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E57"/>
  <sheetViews>
    <sheetView view="pageBreakPreview" zoomScale="75" zoomScaleSheetLayoutView="75" workbookViewId="0" topLeftCell="A1">
      <pane xSplit="20" ySplit="13" topLeftCell="U17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E4" sqref="E4:E18"/>
    </sheetView>
  </sheetViews>
  <sheetFormatPr defaultColWidth="9.140625" defaultRowHeight="12.75"/>
  <cols>
    <col min="1" max="1" width="11.28125" style="27" customWidth="1"/>
    <col min="2" max="2" width="5.8515625" style="5" customWidth="1"/>
    <col min="3" max="3" width="3.7109375" style="39" customWidth="1"/>
    <col min="4" max="4" width="5.57421875" style="23" customWidth="1"/>
    <col min="5" max="5" width="4.8515625" style="27" customWidth="1"/>
    <col min="6" max="6" width="5.7109375" style="5" customWidth="1"/>
    <col min="7" max="7" width="9.140625" style="23" customWidth="1"/>
    <col min="8" max="8" width="4.00390625" style="27" customWidth="1"/>
    <col min="9" max="16" width="4.00390625" style="5" customWidth="1"/>
    <col min="17" max="39" width="3.00390625" style="5" customWidth="1"/>
    <col min="40" max="40" width="3.00390625" style="28" customWidth="1"/>
    <col min="41" max="41" width="18.57421875" style="124" customWidth="1"/>
    <col min="42" max="43" width="7.00390625" style="5" customWidth="1"/>
    <col min="44" max="45" width="5.28125" style="5" customWidth="1"/>
    <col min="46" max="49" width="7.00390625" style="5" customWidth="1"/>
    <col min="50" max="50" width="6.28125" style="5" customWidth="1"/>
    <col min="51" max="51" width="5.8515625" style="5" customWidth="1"/>
    <col min="52" max="54" width="7.00390625" style="5" customWidth="1"/>
    <col min="55" max="55" width="8.28125" style="5" customWidth="1"/>
    <col min="56" max="56" width="7.00390625" style="42" customWidth="1"/>
    <col min="57" max="16384" width="9.140625" style="5" customWidth="1"/>
  </cols>
  <sheetData>
    <row r="1" spans="1:56" s="6" customFormat="1" ht="12.75" customHeight="1" thickBot="1">
      <c r="A1" s="25" t="s">
        <v>80</v>
      </c>
      <c r="B1" s="26" t="s">
        <v>147</v>
      </c>
      <c r="C1" s="37"/>
      <c r="D1" s="29"/>
      <c r="E1" s="32"/>
      <c r="F1" s="33"/>
      <c r="G1" s="115"/>
      <c r="H1" s="119"/>
      <c r="I1" s="11"/>
      <c r="J1" s="11"/>
      <c r="K1" s="11"/>
      <c r="L1" s="11"/>
      <c r="M1" s="11"/>
      <c r="N1" s="11"/>
      <c r="O1" s="11"/>
      <c r="P1" s="11"/>
      <c r="Q1" s="11"/>
      <c r="R1" s="10"/>
      <c r="S1" s="10"/>
      <c r="T1" s="11"/>
      <c r="U1" s="11"/>
      <c r="V1" s="11"/>
      <c r="W1" s="178"/>
      <c r="X1" s="178"/>
      <c r="Y1" s="178"/>
      <c r="Z1" s="178"/>
      <c r="AA1" s="178"/>
      <c r="AB1" s="178"/>
      <c r="AC1" s="178"/>
      <c r="AD1" s="178"/>
      <c r="AE1" s="11"/>
      <c r="AF1" s="11"/>
      <c r="AG1" s="11"/>
      <c r="AH1" s="11"/>
      <c r="AI1" s="11"/>
      <c r="AJ1" s="11"/>
      <c r="AK1" s="11"/>
      <c r="AL1" s="11"/>
      <c r="AM1" s="11"/>
      <c r="AN1" s="156"/>
      <c r="AO1" s="153"/>
      <c r="AP1" s="12" t="s">
        <v>81</v>
      </c>
      <c r="AQ1" s="145"/>
      <c r="AR1" s="13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4"/>
    </row>
    <row r="2" spans="1:57" s="108" customFormat="1" ht="29.25">
      <c r="A2" s="99" t="s">
        <v>82</v>
      </c>
      <c r="B2" s="100"/>
      <c r="C2" s="179" t="s">
        <v>83</v>
      </c>
      <c r="D2" s="180"/>
      <c r="E2" s="99" t="s">
        <v>84</v>
      </c>
      <c r="F2" s="102" t="s">
        <v>85</v>
      </c>
      <c r="G2" s="116" t="s">
        <v>86</v>
      </c>
      <c r="H2" s="120">
        <v>0.2916666666666667</v>
      </c>
      <c r="I2" s="104">
        <v>0.3125</v>
      </c>
      <c r="J2" s="104">
        <v>0.3333333333333333</v>
      </c>
      <c r="K2" s="104">
        <v>0.3541666666666667</v>
      </c>
      <c r="L2" s="104">
        <v>0.375</v>
      </c>
      <c r="M2" s="104">
        <v>0.3958333333333333</v>
      </c>
      <c r="N2" s="104">
        <v>0.4166666666666667</v>
      </c>
      <c r="O2" s="104">
        <v>0.4375</v>
      </c>
      <c r="P2" s="104">
        <v>0.4583333333333333</v>
      </c>
      <c r="Q2" s="104">
        <v>0.4791666666666667</v>
      </c>
      <c r="R2" s="104">
        <v>0.5</v>
      </c>
      <c r="S2" s="104">
        <v>0.5208333333333334</v>
      </c>
      <c r="T2" s="104">
        <v>0.5416666666666666</v>
      </c>
      <c r="U2" s="104">
        <v>0.5625</v>
      </c>
      <c r="V2" s="104">
        <v>0.5833333333333334</v>
      </c>
      <c r="W2" s="104">
        <v>0.6041666666666666</v>
      </c>
      <c r="X2" s="104">
        <v>0.625</v>
      </c>
      <c r="Y2" s="104">
        <v>0.645833333333334</v>
      </c>
      <c r="Z2" s="104">
        <v>0.666666666666667</v>
      </c>
      <c r="AA2" s="104">
        <v>0.6875</v>
      </c>
      <c r="AB2" s="104">
        <v>0.708333333333334</v>
      </c>
      <c r="AC2" s="104">
        <v>0.729166666666667</v>
      </c>
      <c r="AD2" s="104">
        <v>0.75</v>
      </c>
      <c r="AE2" s="104">
        <v>0.770833333333334</v>
      </c>
      <c r="AF2" s="104">
        <v>0.791666666666667</v>
      </c>
      <c r="AG2" s="104">
        <v>0.812500000000001</v>
      </c>
      <c r="AH2" s="104">
        <v>0.833333333333334</v>
      </c>
      <c r="AI2" s="104">
        <v>0.854166666666667</v>
      </c>
      <c r="AJ2" s="104">
        <v>0.875000000000001</v>
      </c>
      <c r="AK2" s="104">
        <v>0.895833333333334</v>
      </c>
      <c r="AL2" s="104">
        <v>0.916666666666667</v>
      </c>
      <c r="AM2" s="104">
        <v>0.937500000000001</v>
      </c>
      <c r="AN2" s="105">
        <v>0.958333333333334</v>
      </c>
      <c r="AO2" s="109" t="s">
        <v>86</v>
      </c>
      <c r="AP2" s="106" t="s">
        <v>98</v>
      </c>
      <c r="AQ2" s="144" t="s">
        <v>87</v>
      </c>
      <c r="AR2" s="179" t="s">
        <v>88</v>
      </c>
      <c r="AS2" s="179"/>
      <c r="AT2" s="179"/>
      <c r="AU2" s="179" t="s">
        <v>89</v>
      </c>
      <c r="AV2" s="179"/>
      <c r="AW2" s="179"/>
      <c r="AX2" s="186" t="s">
        <v>90</v>
      </c>
      <c r="AY2" s="186" t="s">
        <v>91</v>
      </c>
      <c r="AZ2" s="186" t="s">
        <v>58</v>
      </c>
      <c r="BA2" s="188" t="s">
        <v>116</v>
      </c>
      <c r="BB2" s="186" t="s">
        <v>44</v>
      </c>
      <c r="BC2" s="188" t="s">
        <v>249</v>
      </c>
      <c r="BD2" s="184" t="s">
        <v>92</v>
      </c>
      <c r="BE2" s="107"/>
    </row>
    <row r="3" spans="1:57" s="6" customFormat="1" ht="13.5" thickBot="1">
      <c r="A3" s="16"/>
      <c r="B3" s="7"/>
      <c r="C3" s="38"/>
      <c r="D3" s="30"/>
      <c r="E3" s="16"/>
      <c r="F3" s="7"/>
      <c r="G3" s="117"/>
      <c r="H3" s="161"/>
      <c r="I3" s="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54"/>
      <c r="AP3" s="17"/>
      <c r="AQ3" s="8"/>
      <c r="AR3" s="8" t="s">
        <v>93</v>
      </c>
      <c r="AS3" s="8" t="s">
        <v>94</v>
      </c>
      <c r="AT3" s="8" t="s">
        <v>95</v>
      </c>
      <c r="AU3" s="8" t="s">
        <v>96</v>
      </c>
      <c r="AV3" s="8" t="s">
        <v>97</v>
      </c>
      <c r="AW3" s="8" t="s">
        <v>98</v>
      </c>
      <c r="AX3" s="187"/>
      <c r="AY3" s="187"/>
      <c r="AZ3" s="187"/>
      <c r="BA3" s="189"/>
      <c r="BB3" s="187"/>
      <c r="BC3" s="189"/>
      <c r="BD3" s="185"/>
      <c r="BE3" s="9"/>
    </row>
    <row r="4" spans="1:56" s="15" customFormat="1" ht="12.75" customHeight="1">
      <c r="A4" s="194" t="s">
        <v>148</v>
      </c>
      <c r="B4" s="55"/>
      <c r="C4" s="56" t="s">
        <v>77</v>
      </c>
      <c r="D4" s="78" t="s">
        <v>61</v>
      </c>
      <c r="E4" s="78">
        <v>80</v>
      </c>
      <c r="G4" s="110"/>
      <c r="H4" s="121"/>
      <c r="I4" s="46"/>
      <c r="J4" s="273">
        <v>802.16</v>
      </c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5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149"/>
      <c r="AO4" s="155" t="str">
        <f>Overview!F39</f>
        <v>SR+HT4+TM+FM+LCD+XV</v>
      </c>
      <c r="AQ4" s="15">
        <v>2</v>
      </c>
      <c r="AS4" s="15">
        <v>1</v>
      </c>
      <c r="AU4" s="15">
        <v>1</v>
      </c>
      <c r="AV4" s="15">
        <v>1</v>
      </c>
      <c r="AX4" s="15">
        <v>1</v>
      </c>
      <c r="BD4" s="41">
        <f aca="true" t="shared" si="0" ref="BD4:BD12">E4/5+2</f>
        <v>18</v>
      </c>
    </row>
    <row r="5" spans="1:56" ht="22.5">
      <c r="A5" s="195"/>
      <c r="B5" s="55"/>
      <c r="C5" s="56" t="s">
        <v>78</v>
      </c>
      <c r="D5" s="56" t="s">
        <v>61</v>
      </c>
      <c r="E5" s="56">
        <v>150</v>
      </c>
      <c r="H5" s="122"/>
      <c r="I5" s="20"/>
      <c r="J5" s="237">
        <v>802.15</v>
      </c>
      <c r="K5" s="238"/>
      <c r="L5" s="238"/>
      <c r="M5" s="238"/>
      <c r="N5" s="238"/>
      <c r="O5" s="238"/>
      <c r="P5" s="238"/>
      <c r="Q5" s="238"/>
      <c r="R5" s="239"/>
      <c r="S5" s="49"/>
      <c r="T5" s="49"/>
      <c r="U5" s="237">
        <v>802.15</v>
      </c>
      <c r="V5" s="238"/>
      <c r="W5" s="238"/>
      <c r="X5" s="238"/>
      <c r="Y5" s="238"/>
      <c r="Z5" s="238"/>
      <c r="AA5" s="238"/>
      <c r="AB5" s="238"/>
      <c r="AC5" s="239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63"/>
      <c r="AO5" s="124" t="str">
        <f>Overview!F10</f>
        <v>SR+HT4+TM+PD+PM+FM+LCD+SB+XV</v>
      </c>
      <c r="AP5" s="5">
        <v>1</v>
      </c>
      <c r="AQ5" s="5">
        <v>2</v>
      </c>
      <c r="AS5" s="5">
        <v>1</v>
      </c>
      <c r="AU5" s="5">
        <v>1</v>
      </c>
      <c r="AV5" s="5">
        <v>1</v>
      </c>
      <c r="AW5" s="5">
        <v>1</v>
      </c>
      <c r="AX5" s="5">
        <v>1</v>
      </c>
      <c r="AZ5" s="5">
        <v>1</v>
      </c>
      <c r="BD5" s="41">
        <f t="shared" si="0"/>
        <v>32</v>
      </c>
    </row>
    <row r="6" spans="1:56" ht="22.5">
      <c r="A6" s="195"/>
      <c r="B6" s="55"/>
      <c r="C6" s="56" t="s">
        <v>101</v>
      </c>
      <c r="D6" s="56" t="s">
        <v>61</v>
      </c>
      <c r="E6" s="56">
        <v>80</v>
      </c>
      <c r="H6" s="122"/>
      <c r="I6" s="20"/>
      <c r="J6" s="297">
        <v>802.16</v>
      </c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63"/>
      <c r="AO6" s="124" t="str">
        <f>Overview!F41</f>
        <v>SR+HT3+TM+FM+LCD+XV</v>
      </c>
      <c r="AQ6" s="5">
        <v>2</v>
      </c>
      <c r="AS6" s="5">
        <v>1</v>
      </c>
      <c r="AU6" s="5">
        <v>1</v>
      </c>
      <c r="AV6" s="5">
        <v>1</v>
      </c>
      <c r="AX6" s="5">
        <v>1</v>
      </c>
      <c r="BD6" s="41">
        <f t="shared" si="0"/>
        <v>18</v>
      </c>
    </row>
    <row r="7" spans="1:56" ht="12.75" customHeight="1">
      <c r="A7" s="195"/>
      <c r="B7" s="190">
        <v>900</v>
      </c>
      <c r="C7" s="56" t="s">
        <v>102</v>
      </c>
      <c r="D7" s="56" t="s">
        <v>61</v>
      </c>
      <c r="E7" s="56">
        <v>500</v>
      </c>
      <c r="H7" s="122"/>
      <c r="I7" s="20"/>
      <c r="J7" s="264">
        <v>802.16</v>
      </c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6"/>
      <c r="AD7" s="20"/>
      <c r="AE7" s="47"/>
      <c r="AF7" s="47"/>
      <c r="AG7" s="47"/>
      <c r="AH7" s="47"/>
      <c r="AI7" s="47"/>
      <c r="AJ7" s="47"/>
      <c r="AK7" s="20"/>
      <c r="AL7" s="20"/>
      <c r="AM7" s="20"/>
      <c r="AN7" s="63"/>
      <c r="AO7" s="43" t="str">
        <f>Overview!F95</f>
        <v>SR+HT4+TM+PD+PM+2FM+SB+LCD+XV</v>
      </c>
      <c r="AP7" s="5">
        <v>1</v>
      </c>
      <c r="AQ7" s="5">
        <v>2</v>
      </c>
      <c r="AT7" s="5">
        <v>1</v>
      </c>
      <c r="AU7" s="5">
        <v>1</v>
      </c>
      <c r="AV7" s="5">
        <v>2</v>
      </c>
      <c r="AW7" s="5">
        <v>1</v>
      </c>
      <c r="AX7" s="5">
        <v>1</v>
      </c>
      <c r="AZ7" s="5">
        <v>1</v>
      </c>
      <c r="BD7" s="41">
        <f t="shared" si="0"/>
        <v>102</v>
      </c>
    </row>
    <row r="8" spans="1:56" ht="12.75" customHeight="1">
      <c r="A8" s="195"/>
      <c r="B8" s="190"/>
      <c r="C8" s="56" t="s">
        <v>110</v>
      </c>
      <c r="D8" s="56" t="s">
        <v>61</v>
      </c>
      <c r="E8" s="56">
        <v>400</v>
      </c>
      <c r="H8" s="122"/>
      <c r="I8" s="20"/>
      <c r="J8" s="264">
        <v>802.11</v>
      </c>
      <c r="K8" s="265"/>
      <c r="L8" s="265"/>
      <c r="M8" s="265"/>
      <c r="N8" s="265"/>
      <c r="O8" s="265"/>
      <c r="P8" s="265"/>
      <c r="Q8" s="265"/>
      <c r="R8" s="266"/>
      <c r="S8" s="20"/>
      <c r="T8" s="20"/>
      <c r="U8" s="264">
        <v>802.11</v>
      </c>
      <c r="V8" s="265"/>
      <c r="W8" s="265"/>
      <c r="X8" s="266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63"/>
      <c r="AO8" s="43" t="str">
        <f>Overview!F91</f>
        <v>SR+HT4+TM+PD+PM+2FM+SB+LCD+XV</v>
      </c>
      <c r="AP8" s="5">
        <v>1</v>
      </c>
      <c r="AQ8" s="5">
        <v>2</v>
      </c>
      <c r="AT8" s="5">
        <v>1</v>
      </c>
      <c r="AU8" s="5">
        <v>1</v>
      </c>
      <c r="AV8" s="5">
        <v>2</v>
      </c>
      <c r="AW8" s="5">
        <v>1</v>
      </c>
      <c r="AX8" s="5">
        <v>1</v>
      </c>
      <c r="AZ8" s="5">
        <v>1</v>
      </c>
      <c r="BD8" s="41">
        <f t="shared" si="0"/>
        <v>82</v>
      </c>
    </row>
    <row r="9" spans="1:56" ht="12.75" customHeight="1">
      <c r="A9" s="195"/>
      <c r="B9" s="55"/>
      <c r="C9" s="56" t="s">
        <v>103</v>
      </c>
      <c r="D9" s="56" t="s">
        <v>61</v>
      </c>
      <c r="E9" s="56">
        <v>80</v>
      </c>
      <c r="H9" s="122"/>
      <c r="I9" s="20"/>
      <c r="J9" s="264">
        <v>802.22</v>
      </c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6"/>
      <c r="AD9" s="47"/>
      <c r="AE9" s="47"/>
      <c r="AF9" s="47"/>
      <c r="AG9" s="47"/>
      <c r="AH9" s="47"/>
      <c r="AI9" s="47"/>
      <c r="AJ9" s="47"/>
      <c r="AK9" s="20"/>
      <c r="AL9" s="20"/>
      <c r="AM9" s="20"/>
      <c r="AN9" s="63"/>
      <c r="AO9" s="124" t="str">
        <f>Overview!F26</f>
        <v>SR+HT4+TM+FM+LCD+XV</v>
      </c>
      <c r="AQ9" s="5">
        <v>2</v>
      </c>
      <c r="AS9" s="5">
        <v>1</v>
      </c>
      <c r="AU9" s="5">
        <v>1</v>
      </c>
      <c r="AX9" s="5">
        <v>1</v>
      </c>
      <c r="BD9" s="41">
        <f t="shared" si="0"/>
        <v>18</v>
      </c>
    </row>
    <row r="10" spans="1:56" ht="12.75">
      <c r="A10" s="195"/>
      <c r="B10" s="55"/>
      <c r="C10" s="56" t="s">
        <v>104</v>
      </c>
      <c r="D10" s="56" t="s">
        <v>61</v>
      </c>
      <c r="E10" s="56">
        <v>40</v>
      </c>
      <c r="H10" s="122"/>
      <c r="I10" s="20"/>
      <c r="J10" s="47"/>
      <c r="K10" s="47"/>
      <c r="L10" s="47"/>
      <c r="M10" s="47"/>
      <c r="N10" s="47"/>
      <c r="O10" s="47"/>
      <c r="P10" s="113"/>
      <c r="Q10" s="20"/>
      <c r="R10" s="20"/>
      <c r="S10" s="20"/>
      <c r="T10" s="20"/>
      <c r="U10" s="20"/>
      <c r="V10" s="20"/>
      <c r="W10" s="20"/>
      <c r="X10" s="20"/>
      <c r="Y10" s="20"/>
      <c r="Z10" s="264">
        <v>802.11</v>
      </c>
      <c r="AA10" s="265"/>
      <c r="AB10" s="265"/>
      <c r="AC10" s="266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63"/>
      <c r="AO10" s="124" t="str">
        <f>Overview!F8</f>
        <v>SR+HT+LCD+XV</v>
      </c>
      <c r="AQ10" s="5">
        <v>1</v>
      </c>
      <c r="AR10" s="5">
        <v>1</v>
      </c>
      <c r="BD10" s="41">
        <f t="shared" si="0"/>
        <v>10</v>
      </c>
    </row>
    <row r="11" spans="1:56" ht="12.75">
      <c r="A11" s="195"/>
      <c r="B11" s="55"/>
      <c r="C11" s="56" t="s">
        <v>105</v>
      </c>
      <c r="D11" s="56" t="s">
        <v>61</v>
      </c>
      <c r="E11" s="56">
        <v>50</v>
      </c>
      <c r="H11" s="122"/>
      <c r="I11" s="20"/>
      <c r="P11" s="20"/>
      <c r="Q11" s="20"/>
      <c r="R11" s="20"/>
      <c r="S11" s="20"/>
      <c r="T11" s="20"/>
      <c r="U11" s="264">
        <v>802.11</v>
      </c>
      <c r="V11" s="265"/>
      <c r="W11" s="265"/>
      <c r="X11" s="265"/>
      <c r="Y11" s="265"/>
      <c r="Z11" s="265"/>
      <c r="AA11" s="265"/>
      <c r="AB11" s="265"/>
      <c r="AC11" s="266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63"/>
      <c r="AO11" s="124" t="str">
        <f>Overview!F53</f>
        <v>SR+HT+TM+LCD+XV</v>
      </c>
      <c r="AQ11" s="5">
        <v>1</v>
      </c>
      <c r="AS11" s="5">
        <v>1</v>
      </c>
      <c r="AU11" s="5">
        <v>1</v>
      </c>
      <c r="BD11" s="41">
        <f t="shared" si="0"/>
        <v>12</v>
      </c>
    </row>
    <row r="12" spans="1:56" ht="12.75">
      <c r="A12" s="196"/>
      <c r="B12" s="55"/>
      <c r="C12" s="56" t="s">
        <v>111</v>
      </c>
      <c r="D12" s="56" t="s">
        <v>61</v>
      </c>
      <c r="E12" s="56">
        <v>60</v>
      </c>
      <c r="H12" s="122"/>
      <c r="I12" s="20"/>
      <c r="J12" s="264">
        <v>802.11</v>
      </c>
      <c r="K12" s="265"/>
      <c r="L12" s="265"/>
      <c r="M12" s="266"/>
      <c r="N12" s="47"/>
      <c r="O12" s="47"/>
      <c r="P12" s="20"/>
      <c r="Q12" s="20"/>
      <c r="R12" s="20"/>
      <c r="S12" s="20"/>
      <c r="T12" s="20"/>
      <c r="U12" s="264">
        <v>802.11</v>
      </c>
      <c r="V12" s="265"/>
      <c r="W12" s="265"/>
      <c r="X12" s="265"/>
      <c r="Y12" s="265"/>
      <c r="Z12" s="265"/>
      <c r="AA12" s="265"/>
      <c r="AB12" s="265"/>
      <c r="AC12" s="266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63"/>
      <c r="AO12" s="124" t="str">
        <f>Overview!F17</f>
        <v>SR+HT+TM+LCD+XV</v>
      </c>
      <c r="AQ12" s="5">
        <v>1</v>
      </c>
      <c r="AS12" s="5">
        <v>1</v>
      </c>
      <c r="AU12" s="5">
        <v>1</v>
      </c>
      <c r="AX12" s="5">
        <v>1</v>
      </c>
      <c r="BD12" s="41">
        <f t="shared" si="0"/>
        <v>14</v>
      </c>
    </row>
    <row r="13" spans="1:56" ht="12.75">
      <c r="A13" s="173" t="s">
        <v>149</v>
      </c>
      <c r="B13" s="87"/>
      <c r="C13" s="88">
        <v>1</v>
      </c>
      <c r="D13" s="204"/>
      <c r="E13" s="88"/>
      <c r="G13" s="93" t="s">
        <v>39</v>
      </c>
      <c r="H13" s="280" t="s">
        <v>241</v>
      </c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4"/>
      <c r="AO13" s="96" t="s">
        <v>175</v>
      </c>
      <c r="BA13" s="5" t="s">
        <v>180</v>
      </c>
      <c r="BC13" s="67" t="s">
        <v>250</v>
      </c>
      <c r="BD13" s="41">
        <v>6</v>
      </c>
    </row>
    <row r="14" spans="1:41" ht="12.75">
      <c r="A14" s="171"/>
      <c r="B14" s="87"/>
      <c r="C14" s="88">
        <v>2</v>
      </c>
      <c r="D14" s="205"/>
      <c r="E14" s="88"/>
      <c r="H14" s="280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4"/>
      <c r="AO14" s="96" t="s">
        <v>175</v>
      </c>
    </row>
    <row r="15" spans="1:44" ht="12.75">
      <c r="A15" s="171"/>
      <c r="B15" s="87"/>
      <c r="C15" s="88">
        <v>3</v>
      </c>
      <c r="D15" s="204" t="s">
        <v>31</v>
      </c>
      <c r="E15" s="204">
        <v>25</v>
      </c>
      <c r="H15" s="122"/>
      <c r="I15" s="20"/>
      <c r="J15" s="237">
        <v>802.15</v>
      </c>
      <c r="K15" s="238"/>
      <c r="L15" s="238"/>
      <c r="M15" s="239"/>
      <c r="N15" s="47"/>
      <c r="O15" s="47"/>
      <c r="P15" s="47"/>
      <c r="Q15" s="47"/>
      <c r="R15" s="47"/>
      <c r="S15" s="20"/>
      <c r="T15" s="20"/>
      <c r="U15" s="237">
        <v>802.19</v>
      </c>
      <c r="V15" s="238"/>
      <c r="W15" s="238"/>
      <c r="X15" s="238"/>
      <c r="Y15" s="238"/>
      <c r="Z15" s="238"/>
      <c r="AA15" s="238"/>
      <c r="AB15" s="238"/>
      <c r="AC15" s="239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63"/>
      <c r="AO15" s="124" t="str">
        <f>Overview!F3</f>
        <v>BR+LCD+XV</v>
      </c>
      <c r="AR15" s="5">
        <v>1</v>
      </c>
    </row>
    <row r="16" spans="1:56" ht="12.75">
      <c r="A16" s="172"/>
      <c r="B16" s="87"/>
      <c r="C16" s="88">
        <v>4</v>
      </c>
      <c r="D16" s="205"/>
      <c r="E16" s="205"/>
      <c r="G16" s="93"/>
      <c r="H16" s="122"/>
      <c r="I16" s="20"/>
      <c r="J16" s="240"/>
      <c r="K16" s="241"/>
      <c r="L16" s="241"/>
      <c r="M16" s="242"/>
      <c r="N16" s="47"/>
      <c r="O16" s="47"/>
      <c r="P16" s="47"/>
      <c r="Q16" s="47"/>
      <c r="R16" s="47"/>
      <c r="S16" s="49"/>
      <c r="T16" s="49"/>
      <c r="U16" s="306"/>
      <c r="V16" s="307"/>
      <c r="W16" s="307"/>
      <c r="X16" s="307"/>
      <c r="Y16" s="307"/>
      <c r="Z16" s="307"/>
      <c r="AA16" s="307"/>
      <c r="AB16" s="307"/>
      <c r="AC16" s="308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63"/>
      <c r="BD16" s="41">
        <v>7</v>
      </c>
    </row>
    <row r="17" spans="1:56" ht="12.75">
      <c r="A17" s="165" t="s">
        <v>150</v>
      </c>
      <c r="B17" s="73"/>
      <c r="C17" s="52">
        <v>1</v>
      </c>
      <c r="D17" s="52" t="s">
        <v>61</v>
      </c>
      <c r="E17" s="52">
        <v>30</v>
      </c>
      <c r="H17" s="122"/>
      <c r="I17" s="20"/>
      <c r="J17" s="297">
        <v>802.16</v>
      </c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63"/>
      <c r="AO17" s="124" t="str">
        <f>Overview!F43</f>
        <v>SR+HT+LCD+XV</v>
      </c>
      <c r="AQ17" s="5">
        <v>1</v>
      </c>
      <c r="AR17" s="5">
        <v>1</v>
      </c>
      <c r="BD17" s="41">
        <f aca="true" t="shared" si="1" ref="BD17:BD47">E17/5+2</f>
        <v>8</v>
      </c>
    </row>
    <row r="18" spans="1:56" s="20" customFormat="1" ht="12.75" customHeight="1">
      <c r="A18" s="166"/>
      <c r="B18" s="73"/>
      <c r="C18" s="52">
        <v>2</v>
      </c>
      <c r="D18" s="80" t="s">
        <v>61</v>
      </c>
      <c r="E18" s="80">
        <v>16</v>
      </c>
      <c r="G18" s="62"/>
      <c r="H18" s="122"/>
      <c r="J18" s="297">
        <v>802.16</v>
      </c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N18" s="63"/>
      <c r="AO18" s="22" t="str">
        <f>Overview!F40</f>
        <v>SR+HT+LCD+XV</v>
      </c>
      <c r="AQ18" s="20">
        <v>1</v>
      </c>
      <c r="AR18" s="20">
        <v>1</v>
      </c>
      <c r="BD18" s="41">
        <f t="shared" si="1"/>
        <v>5.2</v>
      </c>
    </row>
    <row r="19" spans="1:56" s="20" customFormat="1" ht="12.75" customHeight="1">
      <c r="A19" s="166"/>
      <c r="B19" s="73"/>
      <c r="C19" s="52">
        <v>3</v>
      </c>
      <c r="D19" s="52" t="s">
        <v>61</v>
      </c>
      <c r="E19" s="52">
        <v>40</v>
      </c>
      <c r="G19" s="62"/>
      <c r="H19" s="122"/>
      <c r="J19" s="264">
        <v>802.15</v>
      </c>
      <c r="K19" s="265"/>
      <c r="L19" s="265"/>
      <c r="M19" s="266"/>
      <c r="U19" s="264">
        <v>802.15</v>
      </c>
      <c r="V19" s="265"/>
      <c r="W19" s="265"/>
      <c r="X19" s="265"/>
      <c r="Y19" s="265"/>
      <c r="Z19" s="265"/>
      <c r="AA19" s="265"/>
      <c r="AB19" s="265"/>
      <c r="AC19" s="266"/>
      <c r="AN19" s="63"/>
      <c r="AO19" s="22" t="str">
        <f>Overview!F36</f>
        <v>SR+HT+LCD+XV</v>
      </c>
      <c r="AP19" s="64"/>
      <c r="AQ19" s="64">
        <v>1</v>
      </c>
      <c r="AR19" s="64">
        <v>1</v>
      </c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41">
        <f t="shared" si="1"/>
        <v>10</v>
      </c>
    </row>
    <row r="20" spans="1:56" s="20" customFormat="1" ht="12.75" customHeight="1">
      <c r="A20" s="166"/>
      <c r="B20" s="73"/>
      <c r="C20" s="52">
        <v>4</v>
      </c>
      <c r="D20" s="52" t="s">
        <v>61</v>
      </c>
      <c r="E20" s="52">
        <v>40</v>
      </c>
      <c r="G20" s="62"/>
      <c r="H20" s="122"/>
      <c r="J20" s="264">
        <v>802.15</v>
      </c>
      <c r="K20" s="265"/>
      <c r="L20" s="265"/>
      <c r="M20" s="266"/>
      <c r="U20" s="264">
        <v>802.15</v>
      </c>
      <c r="V20" s="265"/>
      <c r="W20" s="265"/>
      <c r="X20" s="265"/>
      <c r="Y20" s="265"/>
      <c r="Z20" s="265"/>
      <c r="AA20" s="265"/>
      <c r="AB20" s="265"/>
      <c r="AC20" s="266"/>
      <c r="AN20" s="63"/>
      <c r="AO20" s="124" t="str">
        <f>Overview!F37</f>
        <v>SR+HT+LCD+XV</v>
      </c>
      <c r="AP20" s="64"/>
      <c r="AQ20" s="64">
        <v>1</v>
      </c>
      <c r="AR20" s="64">
        <v>1</v>
      </c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41">
        <f t="shared" si="1"/>
        <v>10</v>
      </c>
    </row>
    <row r="21" spans="1:56" s="20" customFormat="1" ht="12.75" customHeight="1">
      <c r="A21" s="166"/>
      <c r="B21" s="73"/>
      <c r="C21" s="52">
        <v>5</v>
      </c>
      <c r="D21" s="206" t="s">
        <v>99</v>
      </c>
      <c r="E21" s="206">
        <v>25</v>
      </c>
      <c r="G21" s="287" t="s">
        <v>248</v>
      </c>
      <c r="H21" s="122"/>
      <c r="J21" s="281">
        <v>802.18</v>
      </c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3"/>
      <c r="AN21" s="63"/>
      <c r="AO21" s="22" t="str">
        <f>Overview!F28</f>
        <v>US20+LCD+XV+10XC</v>
      </c>
      <c r="AP21" s="64"/>
      <c r="AQ21" s="64"/>
      <c r="AR21" s="64">
        <v>1</v>
      </c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41">
        <f t="shared" si="1"/>
        <v>7</v>
      </c>
    </row>
    <row r="22" spans="1:56" ht="12.75">
      <c r="A22" s="166"/>
      <c r="B22" s="73"/>
      <c r="C22" s="52">
        <v>6</v>
      </c>
      <c r="D22" s="207"/>
      <c r="E22" s="207"/>
      <c r="G22" s="288"/>
      <c r="H22" s="122"/>
      <c r="I22" s="20"/>
      <c r="J22" s="284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6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63"/>
      <c r="BD22" s="41">
        <f t="shared" si="1"/>
        <v>2</v>
      </c>
    </row>
    <row r="23" spans="1:56" ht="12.75" customHeight="1">
      <c r="A23" s="166"/>
      <c r="B23" s="73"/>
      <c r="C23" s="52">
        <v>7</v>
      </c>
      <c r="D23" s="52" t="s">
        <v>61</v>
      </c>
      <c r="E23" s="81">
        <v>25</v>
      </c>
      <c r="H23" s="122"/>
      <c r="I23" s="20"/>
      <c r="J23" s="264">
        <v>802.11</v>
      </c>
      <c r="K23" s="265"/>
      <c r="L23" s="265"/>
      <c r="M23" s="266"/>
      <c r="N23" s="47"/>
      <c r="O23" s="47"/>
      <c r="P23" s="113"/>
      <c r="Q23" s="20"/>
      <c r="R23" s="20"/>
      <c r="S23" s="20"/>
      <c r="T23" s="20"/>
      <c r="U23" s="47"/>
      <c r="V23" s="47"/>
      <c r="W23" s="47"/>
      <c r="X23" s="47"/>
      <c r="Y23" s="47"/>
      <c r="Z23" s="264">
        <v>802.11</v>
      </c>
      <c r="AA23" s="265"/>
      <c r="AB23" s="265"/>
      <c r="AC23" s="266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63"/>
      <c r="AO23" s="124" t="str">
        <f>Overview!F9</f>
        <v>SR+HT+LCD+XV</v>
      </c>
      <c r="AQ23" s="5">
        <v>1</v>
      </c>
      <c r="AR23" s="5">
        <v>1</v>
      </c>
      <c r="BD23" s="41">
        <f t="shared" si="1"/>
        <v>7</v>
      </c>
    </row>
    <row r="24" spans="1:56" ht="12.75">
      <c r="A24" s="167"/>
      <c r="B24" s="73"/>
      <c r="C24" s="52">
        <v>8</v>
      </c>
      <c r="D24" s="52" t="s">
        <v>61</v>
      </c>
      <c r="E24" s="81">
        <v>25</v>
      </c>
      <c r="H24" s="122"/>
      <c r="I24" s="20"/>
      <c r="J24" s="264">
        <v>802.11</v>
      </c>
      <c r="K24" s="265"/>
      <c r="L24" s="265"/>
      <c r="M24" s="265"/>
      <c r="N24" s="265"/>
      <c r="O24" s="265"/>
      <c r="P24" s="265"/>
      <c r="Q24" s="265"/>
      <c r="R24" s="266"/>
      <c r="S24" s="20"/>
      <c r="T24" s="20"/>
      <c r="U24" s="264">
        <v>802.11</v>
      </c>
      <c r="V24" s="265"/>
      <c r="W24" s="265"/>
      <c r="X24" s="266"/>
      <c r="Y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63"/>
      <c r="AO24" s="124" t="str">
        <f>Overview!F35</f>
        <v>SR+HT+LCD+XV</v>
      </c>
      <c r="AQ24" s="5">
        <v>1</v>
      </c>
      <c r="AR24" s="5">
        <v>1</v>
      </c>
      <c r="BD24" s="42">
        <f t="shared" si="1"/>
        <v>7</v>
      </c>
    </row>
    <row r="25" spans="1:56" ht="12.75" customHeight="1">
      <c r="A25" s="201" t="s">
        <v>151</v>
      </c>
      <c r="B25" s="68"/>
      <c r="C25" s="82">
        <v>1</v>
      </c>
      <c r="D25" s="210" t="s">
        <v>61</v>
      </c>
      <c r="E25" s="69">
        <v>20</v>
      </c>
      <c r="H25" s="122"/>
      <c r="I25" s="20"/>
      <c r="J25" s="237">
        <v>802.22</v>
      </c>
      <c r="K25" s="238"/>
      <c r="L25" s="238"/>
      <c r="M25" s="239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63"/>
      <c r="AO25" s="124" t="str">
        <f>Overview!F45</f>
        <v>SR+HT+LCD+XV</v>
      </c>
      <c r="AQ25" s="5">
        <v>1</v>
      </c>
      <c r="AR25" s="5">
        <v>1</v>
      </c>
      <c r="BD25" s="42">
        <f t="shared" si="1"/>
        <v>6</v>
      </c>
    </row>
    <row r="26" spans="1:56" ht="12.75">
      <c r="A26" s="202"/>
      <c r="B26" s="68"/>
      <c r="C26" s="82">
        <v>2</v>
      </c>
      <c r="D26" s="211"/>
      <c r="E26" s="69">
        <v>20</v>
      </c>
      <c r="H26" s="122"/>
      <c r="I26" s="20"/>
      <c r="J26" s="240"/>
      <c r="K26" s="241"/>
      <c r="L26" s="241"/>
      <c r="M26" s="242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63"/>
      <c r="BD26" s="42">
        <f t="shared" si="1"/>
        <v>6</v>
      </c>
    </row>
    <row r="27" spans="1:40" ht="12.75" customHeight="1">
      <c r="A27" s="202"/>
      <c r="B27" s="68"/>
      <c r="C27" s="82">
        <v>3</v>
      </c>
      <c r="D27" s="82" t="s">
        <v>61</v>
      </c>
      <c r="E27" s="82">
        <v>25</v>
      </c>
      <c r="H27" s="122"/>
      <c r="I27" s="20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63"/>
    </row>
    <row r="28" spans="1:40" ht="12.75">
      <c r="A28" s="202"/>
      <c r="B28" s="68"/>
      <c r="C28" s="82">
        <v>4</v>
      </c>
      <c r="D28" s="82" t="s">
        <v>61</v>
      </c>
      <c r="E28" s="82">
        <v>25</v>
      </c>
      <c r="G28" s="62"/>
      <c r="H28" s="152"/>
      <c r="I28" s="48"/>
      <c r="J28" s="20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63"/>
    </row>
    <row r="29" spans="1:7" ht="12.75" customHeight="1">
      <c r="A29" s="202"/>
      <c r="B29" s="68"/>
      <c r="C29" s="82">
        <v>5</v>
      </c>
      <c r="D29" s="69" t="s">
        <v>61</v>
      </c>
      <c r="E29" s="69">
        <v>25</v>
      </c>
      <c r="G29" s="62"/>
    </row>
    <row r="30" spans="1:7" ht="12.75">
      <c r="A30" s="202"/>
      <c r="B30" s="68"/>
      <c r="C30" s="69">
        <v>6</v>
      </c>
      <c r="D30" s="69" t="s">
        <v>61</v>
      </c>
      <c r="E30" s="69">
        <v>25</v>
      </c>
      <c r="G30" s="62"/>
    </row>
    <row r="31" spans="1:5" ht="12.75" customHeight="1">
      <c r="A31" s="202"/>
      <c r="B31" s="68"/>
      <c r="C31" s="69">
        <v>7</v>
      </c>
      <c r="D31" s="69" t="s">
        <v>61</v>
      </c>
      <c r="E31" s="69">
        <v>25</v>
      </c>
    </row>
    <row r="32" spans="1:40" ht="12.75">
      <c r="A32" s="203"/>
      <c r="B32" s="68"/>
      <c r="C32" s="69">
        <v>8</v>
      </c>
      <c r="D32" s="69" t="s">
        <v>61</v>
      </c>
      <c r="E32" s="69">
        <v>25</v>
      </c>
      <c r="G32" s="93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57"/>
    </row>
    <row r="33" spans="1:56" ht="12.75">
      <c r="A33" s="83" t="s">
        <v>153</v>
      </c>
      <c r="B33" s="84"/>
      <c r="C33" s="85"/>
      <c r="D33" s="86" t="s">
        <v>31</v>
      </c>
      <c r="E33" s="86">
        <v>20</v>
      </c>
      <c r="K33" s="259" t="s">
        <v>258</v>
      </c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1"/>
      <c r="AD33" s="20"/>
      <c r="AE33" s="20"/>
      <c r="AF33" s="20"/>
      <c r="AG33" s="20"/>
      <c r="AH33" s="20"/>
      <c r="AI33" s="20"/>
      <c r="AJ33" s="20"/>
      <c r="AK33" s="20"/>
      <c r="AO33" s="124" t="str">
        <f>Overview!F2</f>
        <v>BR+SP+LCD</v>
      </c>
      <c r="AR33" s="5">
        <v>1</v>
      </c>
      <c r="BA33" s="5">
        <v>1</v>
      </c>
      <c r="BD33" s="42">
        <f t="shared" si="1"/>
        <v>6</v>
      </c>
    </row>
    <row r="34" spans="1:56" ht="12.75">
      <c r="A34" s="83" t="s">
        <v>152</v>
      </c>
      <c r="B34" s="84"/>
      <c r="C34" s="85"/>
      <c r="D34" s="85" t="s">
        <v>31</v>
      </c>
      <c r="E34" s="86">
        <v>15</v>
      </c>
      <c r="H34" s="309">
        <v>802.15</v>
      </c>
      <c r="I34" s="266"/>
      <c r="K34" s="264">
        <v>802.17</v>
      </c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6"/>
      <c r="AE34" s="175"/>
      <c r="AF34" s="175"/>
      <c r="AG34" s="175"/>
      <c r="AH34" s="39"/>
      <c r="AI34" s="39"/>
      <c r="AJ34" s="39"/>
      <c r="AK34" s="39"/>
      <c r="AL34" s="39"/>
      <c r="AM34" s="39"/>
      <c r="AN34" s="158"/>
      <c r="AO34" s="124" t="str">
        <f>Overview!F5</f>
        <v>BR+LCD</v>
      </c>
      <c r="AR34" s="5">
        <v>1</v>
      </c>
      <c r="BD34" s="42">
        <f t="shared" si="1"/>
        <v>5</v>
      </c>
    </row>
    <row r="35" spans="1:56" ht="21.75" customHeight="1">
      <c r="A35" s="197" t="s">
        <v>154</v>
      </c>
      <c r="B35" s="53"/>
      <c r="C35" s="54" t="s">
        <v>111</v>
      </c>
      <c r="D35" s="54" t="s">
        <v>61</v>
      </c>
      <c r="E35" s="54">
        <v>100</v>
      </c>
      <c r="G35" s="98"/>
      <c r="H35" s="122"/>
      <c r="I35" s="20"/>
      <c r="J35" s="264">
        <v>802.21</v>
      </c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6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63"/>
      <c r="AO35" s="124" t="str">
        <f>Overview!F63</f>
        <v>SR+HT3+TM+FM+LCD+SB+PD+XV</v>
      </c>
      <c r="AP35" s="5">
        <v>1</v>
      </c>
      <c r="AQ35" s="5">
        <v>2</v>
      </c>
      <c r="AS35" s="5">
        <v>1</v>
      </c>
      <c r="AU35" s="5">
        <v>1</v>
      </c>
      <c r="AV35" s="5">
        <v>1</v>
      </c>
      <c r="AX35" s="5">
        <v>1</v>
      </c>
      <c r="AZ35" s="5">
        <v>1</v>
      </c>
      <c r="BD35" s="42">
        <f t="shared" si="1"/>
        <v>22</v>
      </c>
    </row>
    <row r="36" spans="1:56" ht="22.5">
      <c r="A36" s="198"/>
      <c r="B36" s="53"/>
      <c r="C36" s="54" t="s">
        <v>155</v>
      </c>
      <c r="D36" s="54" t="s">
        <v>61</v>
      </c>
      <c r="E36" s="54">
        <v>100</v>
      </c>
      <c r="G36" s="98"/>
      <c r="H36" s="122"/>
      <c r="I36" s="20"/>
      <c r="J36" s="20"/>
      <c r="K36" s="262">
        <v>802.2</v>
      </c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63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63"/>
      <c r="AO36" s="124" t="str">
        <f>Overview!F29</f>
        <v>SR+(2)HT3+2TM+FM+LCD+XV+SB</v>
      </c>
      <c r="AQ36" s="5">
        <v>2</v>
      </c>
      <c r="AS36" s="5">
        <v>1</v>
      </c>
      <c r="AU36" s="5">
        <v>2</v>
      </c>
      <c r="AV36" s="5">
        <v>1</v>
      </c>
      <c r="AX36" s="5">
        <v>1</v>
      </c>
      <c r="AZ36" s="5">
        <v>1</v>
      </c>
      <c r="BD36" s="42">
        <f t="shared" si="1"/>
        <v>22</v>
      </c>
    </row>
    <row r="37" spans="1:56" ht="22.5">
      <c r="A37" s="198"/>
      <c r="B37" s="53"/>
      <c r="C37" s="54" t="s">
        <v>156</v>
      </c>
      <c r="D37" s="54" t="s">
        <v>61</v>
      </c>
      <c r="E37" s="54">
        <v>150</v>
      </c>
      <c r="H37" s="122"/>
      <c r="I37" s="20"/>
      <c r="J37" s="20"/>
      <c r="K37" s="237">
        <v>802.3</v>
      </c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9"/>
      <c r="AD37" s="20"/>
      <c r="AE37" s="20"/>
      <c r="AF37" s="47"/>
      <c r="AG37" s="47"/>
      <c r="AH37" s="47"/>
      <c r="AI37" s="47"/>
      <c r="AJ37" s="47"/>
      <c r="AK37" s="47"/>
      <c r="AL37" s="20"/>
      <c r="AM37" s="20"/>
      <c r="AN37" s="62"/>
      <c r="AO37" s="43" t="str">
        <f>Overview!F72</f>
        <v>SR+HT4+TM+FM+LCD+SB+XV</v>
      </c>
      <c r="AQ37" s="5">
        <v>2</v>
      </c>
      <c r="AS37" s="5">
        <v>1</v>
      </c>
      <c r="AU37" s="5">
        <v>1</v>
      </c>
      <c r="AV37" s="5">
        <v>1</v>
      </c>
      <c r="AX37" s="5">
        <v>1</v>
      </c>
      <c r="AZ37" s="5">
        <v>1</v>
      </c>
      <c r="BD37" s="42">
        <f t="shared" si="1"/>
        <v>32</v>
      </c>
    </row>
    <row r="38" spans="1:56" ht="22.5">
      <c r="A38" s="198"/>
      <c r="B38" s="53"/>
      <c r="C38" s="54" t="s">
        <v>157</v>
      </c>
      <c r="D38" s="54" t="s">
        <v>61</v>
      </c>
      <c r="E38" s="54">
        <v>100</v>
      </c>
      <c r="H38" s="122"/>
      <c r="I38" s="20"/>
      <c r="J38" s="20"/>
      <c r="K38" s="237">
        <v>802.3</v>
      </c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9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63"/>
      <c r="AO38" s="159" t="str">
        <f>Overview!F70</f>
        <v>SR+HT+TM+FM+2LCD+XV</v>
      </c>
      <c r="AQ38" s="5">
        <v>1</v>
      </c>
      <c r="AS38" s="5">
        <v>2</v>
      </c>
      <c r="AU38" s="5">
        <v>1</v>
      </c>
      <c r="AV38" s="5">
        <v>1</v>
      </c>
      <c r="AX38" s="5">
        <v>1</v>
      </c>
      <c r="BD38" s="42">
        <f t="shared" si="1"/>
        <v>22</v>
      </c>
    </row>
    <row r="39" spans="1:56" ht="12.75">
      <c r="A39" s="198"/>
      <c r="B39" s="53"/>
      <c r="C39" s="54" t="s">
        <v>158</v>
      </c>
      <c r="D39" s="54" t="s">
        <v>61</v>
      </c>
      <c r="E39" s="54">
        <v>150</v>
      </c>
      <c r="H39" s="122"/>
      <c r="I39" s="20"/>
      <c r="J39" s="20"/>
      <c r="L39" s="264">
        <v>802.1</v>
      </c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6"/>
      <c r="AD39" s="20"/>
      <c r="AE39" s="20"/>
      <c r="AF39" s="47"/>
      <c r="AG39" s="47"/>
      <c r="AH39" s="47"/>
      <c r="AI39" s="47"/>
      <c r="AJ39" s="47"/>
      <c r="AK39" s="20"/>
      <c r="AL39" s="20"/>
      <c r="AM39" s="20"/>
      <c r="AN39" s="63"/>
      <c r="AO39" s="124" t="str">
        <f>Overview!F14</f>
        <v>SR+HT+TM+FM+FC+LCD</v>
      </c>
      <c r="AQ39" s="5">
        <v>1</v>
      </c>
      <c r="AS39" s="5">
        <v>1</v>
      </c>
      <c r="AU39" s="5">
        <v>1</v>
      </c>
      <c r="AV39" s="5">
        <v>1</v>
      </c>
      <c r="AX39" s="5">
        <v>1</v>
      </c>
      <c r="BB39" s="5">
        <v>1</v>
      </c>
      <c r="BD39" s="42">
        <f t="shared" si="1"/>
        <v>32</v>
      </c>
    </row>
    <row r="40" spans="1:56" ht="12.75">
      <c r="A40" s="198"/>
      <c r="B40" s="53"/>
      <c r="C40" s="54" t="s">
        <v>159</v>
      </c>
      <c r="D40" s="54" t="s">
        <v>61</v>
      </c>
      <c r="E40" s="54">
        <v>50</v>
      </c>
      <c r="H40" s="122"/>
      <c r="I40" s="20"/>
      <c r="J40" s="20"/>
      <c r="K40" s="264">
        <v>802.3</v>
      </c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6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63"/>
      <c r="AO40" s="124" t="str">
        <f>Overview!F69</f>
        <v>SR+HT+TM+LCD+XV</v>
      </c>
      <c r="AQ40" s="5">
        <v>1</v>
      </c>
      <c r="AS40" s="5">
        <v>1</v>
      </c>
      <c r="AU40" s="5">
        <v>1</v>
      </c>
      <c r="BD40" s="42">
        <f t="shared" si="1"/>
        <v>12</v>
      </c>
    </row>
    <row r="41" spans="1:56" ht="12.75">
      <c r="A41" s="198"/>
      <c r="B41" s="53"/>
      <c r="C41" s="54" t="s">
        <v>160</v>
      </c>
      <c r="D41" s="54" t="s">
        <v>61</v>
      </c>
      <c r="E41" s="54">
        <v>50</v>
      </c>
      <c r="H41" s="122"/>
      <c r="I41" s="20"/>
      <c r="J41" s="20"/>
      <c r="L41" s="264">
        <v>802.1</v>
      </c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6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63"/>
      <c r="AO41" s="124" t="str">
        <f>Overview!F15</f>
        <v>SR+HT+TM+FC+LCD</v>
      </c>
      <c r="AQ41" s="5">
        <v>1</v>
      </c>
      <c r="AS41" s="5">
        <v>1</v>
      </c>
      <c r="AU41" s="5">
        <v>1</v>
      </c>
      <c r="AX41" s="5">
        <v>1</v>
      </c>
      <c r="BB41" s="5">
        <v>1</v>
      </c>
      <c r="BD41" s="42">
        <f t="shared" si="1"/>
        <v>12</v>
      </c>
    </row>
    <row r="42" spans="1:56" ht="12.75">
      <c r="A42" s="199" t="s">
        <v>161</v>
      </c>
      <c r="B42" s="70"/>
      <c r="C42" s="79" t="s">
        <v>111</v>
      </c>
      <c r="D42" s="79" t="s">
        <v>61</v>
      </c>
      <c r="E42" s="79">
        <v>40</v>
      </c>
      <c r="H42" s="122"/>
      <c r="I42" s="20"/>
      <c r="J42" s="20"/>
      <c r="K42" s="237">
        <v>802.3</v>
      </c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9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63"/>
      <c r="AO42" s="124" t="str">
        <f>Overview!F71</f>
        <v>SR+HT+LCD+XV</v>
      </c>
      <c r="AQ42" s="5">
        <v>1</v>
      </c>
      <c r="AR42" s="5">
        <v>1</v>
      </c>
      <c r="BD42" s="42">
        <f t="shared" si="1"/>
        <v>10</v>
      </c>
    </row>
    <row r="43" spans="1:56" ht="12.75">
      <c r="A43" s="199"/>
      <c r="B43" s="70"/>
      <c r="C43" s="79" t="s">
        <v>155</v>
      </c>
      <c r="D43" s="79" t="s">
        <v>61</v>
      </c>
      <c r="E43" s="79">
        <v>40</v>
      </c>
      <c r="H43" s="122"/>
      <c r="I43" s="20"/>
      <c r="J43" s="20"/>
      <c r="L43" s="264">
        <v>802.1</v>
      </c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6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63"/>
      <c r="AO43" s="124" t="str">
        <f>Overview!F76</f>
        <v>SR+HT+FC+LCD</v>
      </c>
      <c r="AQ43" s="5">
        <v>1</v>
      </c>
      <c r="AR43" s="5">
        <v>1</v>
      </c>
      <c r="BB43" s="5">
        <v>1</v>
      </c>
      <c r="BD43" s="42">
        <f t="shared" si="1"/>
        <v>10</v>
      </c>
    </row>
    <row r="44" spans="1:56" ht="12.75">
      <c r="A44" s="199"/>
      <c r="B44" s="70"/>
      <c r="C44" s="79" t="s">
        <v>156</v>
      </c>
      <c r="D44" s="212" t="s">
        <v>61</v>
      </c>
      <c r="E44" s="79">
        <v>25</v>
      </c>
      <c r="H44" s="122"/>
      <c r="I44" s="20"/>
      <c r="J44" s="20"/>
      <c r="L44" s="237">
        <v>802.1</v>
      </c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9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63"/>
      <c r="AO44" s="124" t="str">
        <f>Overview!F75</f>
        <v>SR+HT+TM+FC+LCD</v>
      </c>
      <c r="AQ44" s="5">
        <v>1</v>
      </c>
      <c r="AS44" s="5">
        <v>1</v>
      </c>
      <c r="AU44" s="5">
        <v>1</v>
      </c>
      <c r="BB44" s="5">
        <v>1</v>
      </c>
      <c r="BD44" s="42">
        <f t="shared" si="1"/>
        <v>7</v>
      </c>
    </row>
    <row r="45" spans="1:56" ht="12.75">
      <c r="A45" s="199"/>
      <c r="B45" s="70"/>
      <c r="C45" s="79" t="s">
        <v>157</v>
      </c>
      <c r="D45" s="213"/>
      <c r="E45" s="79">
        <v>25</v>
      </c>
      <c r="H45" s="122"/>
      <c r="I45" s="20"/>
      <c r="J45" s="20"/>
      <c r="L45" s="240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2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63"/>
      <c r="BD45" s="42">
        <f t="shared" si="1"/>
        <v>7</v>
      </c>
    </row>
    <row r="46" spans="1:56" ht="12.75">
      <c r="A46" s="199"/>
      <c r="B46" s="70"/>
      <c r="C46" s="79" t="s">
        <v>158</v>
      </c>
      <c r="D46" s="79" t="s">
        <v>61</v>
      </c>
      <c r="E46" s="79">
        <v>40</v>
      </c>
      <c r="H46" s="122"/>
      <c r="I46" s="20"/>
      <c r="J46" s="20"/>
      <c r="K46" s="237">
        <v>802.3</v>
      </c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9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63"/>
      <c r="AO46" s="124" t="str">
        <f>Overview!F121</f>
        <v>SR+HT+LCD+XV</v>
      </c>
      <c r="AQ46" s="5">
        <v>1</v>
      </c>
      <c r="AR46" s="5">
        <v>1</v>
      </c>
      <c r="BD46" s="42">
        <f t="shared" si="1"/>
        <v>10</v>
      </c>
    </row>
    <row r="47" spans="1:56" ht="12.75" customHeight="1">
      <c r="A47" s="199"/>
      <c r="B47" s="70"/>
      <c r="C47" s="65" t="s">
        <v>159</v>
      </c>
      <c r="D47" s="65" t="s">
        <v>61</v>
      </c>
      <c r="E47" s="65">
        <v>40</v>
      </c>
      <c r="H47" s="122"/>
      <c r="I47" s="20"/>
      <c r="J47" s="20"/>
      <c r="K47" s="237">
        <v>802.3</v>
      </c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9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63"/>
      <c r="AO47" s="124" t="str">
        <f>Overview!F122</f>
        <v>SR+HT+LCD+XV</v>
      </c>
      <c r="AQ47" s="5">
        <v>1</v>
      </c>
      <c r="AR47" s="5">
        <v>1</v>
      </c>
      <c r="BD47" s="42">
        <f t="shared" si="1"/>
        <v>10</v>
      </c>
    </row>
    <row r="48" spans="1:5" ht="12.75">
      <c r="A48" s="199"/>
      <c r="B48" s="70"/>
      <c r="C48" s="65" t="s">
        <v>160</v>
      </c>
      <c r="D48" s="65" t="s">
        <v>61</v>
      </c>
      <c r="E48" s="65">
        <v>20</v>
      </c>
    </row>
    <row r="49" spans="1:7" ht="13.5" thickBot="1">
      <c r="A49" s="200"/>
      <c r="B49" s="70"/>
      <c r="C49" s="65" t="s">
        <v>162</v>
      </c>
      <c r="D49" s="65" t="s">
        <v>61</v>
      </c>
      <c r="E49" s="65">
        <v>20</v>
      </c>
      <c r="G49" s="93"/>
    </row>
    <row r="50" spans="1:56" ht="14.25" thickBot="1" thickTop="1">
      <c r="A50" s="89" t="s">
        <v>131</v>
      </c>
      <c r="B50" s="90"/>
      <c r="C50" s="91"/>
      <c r="D50" s="91"/>
      <c r="E50" s="91">
        <v>20</v>
      </c>
      <c r="G50" s="93" t="s">
        <v>39</v>
      </c>
      <c r="H50" s="181" t="s">
        <v>100</v>
      </c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3"/>
      <c r="AO50" s="96" t="s">
        <v>175</v>
      </c>
      <c r="BA50" s="5">
        <v>1</v>
      </c>
      <c r="BC50" s="67" t="s">
        <v>251</v>
      </c>
      <c r="BD50" s="42">
        <v>20</v>
      </c>
    </row>
    <row r="51" spans="1:56" ht="14.25" thickBot="1" thickTop="1">
      <c r="A51" s="5"/>
      <c r="C51" s="5"/>
      <c r="D51" s="5"/>
      <c r="E51" s="5"/>
      <c r="AO51" s="124" t="s">
        <v>117</v>
      </c>
      <c r="AP51" s="5">
        <f aca="true" t="shared" si="2" ref="AP51:BB51">SUM(AP4:AP50)</f>
        <v>4</v>
      </c>
      <c r="AQ51" s="5">
        <f t="shared" si="2"/>
        <v>37</v>
      </c>
      <c r="AR51" s="5">
        <f t="shared" si="2"/>
        <v>16</v>
      </c>
      <c r="AS51" s="5">
        <f t="shared" si="2"/>
        <v>15</v>
      </c>
      <c r="AT51" s="5">
        <f t="shared" si="2"/>
        <v>2</v>
      </c>
      <c r="AU51" s="5">
        <f t="shared" si="2"/>
        <v>17</v>
      </c>
      <c r="AV51" s="5">
        <f t="shared" si="2"/>
        <v>12</v>
      </c>
      <c r="AW51" s="5">
        <f t="shared" si="2"/>
        <v>3</v>
      </c>
      <c r="AX51" s="5">
        <f t="shared" si="2"/>
        <v>13</v>
      </c>
      <c r="AY51" s="5">
        <f t="shared" si="2"/>
        <v>0</v>
      </c>
      <c r="AZ51" s="5">
        <f t="shared" si="2"/>
        <v>6</v>
      </c>
      <c r="BA51" s="5">
        <f t="shared" si="2"/>
        <v>2</v>
      </c>
      <c r="BB51" s="5">
        <f t="shared" si="2"/>
        <v>4</v>
      </c>
      <c r="BD51" s="42">
        <f>SUM(BD4:BD50)</f>
        <v>626.2</v>
      </c>
    </row>
    <row r="52" spans="1:56" ht="13.5" thickTop="1">
      <c r="A52" s="191" t="s">
        <v>163</v>
      </c>
      <c r="B52" s="192"/>
      <c r="C52" s="192"/>
      <c r="D52" s="192"/>
      <c r="E52" s="192"/>
      <c r="F52" s="192"/>
      <c r="G52" s="193"/>
      <c r="H52" s="267" t="s">
        <v>257</v>
      </c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9"/>
      <c r="BD52" s="42">
        <v>2</v>
      </c>
    </row>
    <row r="53" spans="1:56" ht="13.5" thickBot="1">
      <c r="A53" s="191" t="s">
        <v>176</v>
      </c>
      <c r="B53" s="192"/>
      <c r="C53" s="192"/>
      <c r="D53" s="192"/>
      <c r="E53" s="192"/>
      <c r="F53" s="192"/>
      <c r="G53" s="193"/>
      <c r="H53" s="270" t="s">
        <v>256</v>
      </c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2"/>
      <c r="BD53" s="42">
        <v>2</v>
      </c>
    </row>
    <row r="54" spans="1:56" ht="13.5" thickTop="1">
      <c r="A54" s="191" t="s">
        <v>164</v>
      </c>
      <c r="B54" s="192"/>
      <c r="C54" s="192"/>
      <c r="D54" s="192"/>
      <c r="E54" s="192"/>
      <c r="F54" s="192"/>
      <c r="G54" s="193"/>
      <c r="H54" s="267" t="s">
        <v>255</v>
      </c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9"/>
      <c r="BD54" s="42">
        <v>3</v>
      </c>
    </row>
    <row r="55" spans="1:40" ht="12.75">
      <c r="A55" s="191" t="s">
        <v>253</v>
      </c>
      <c r="B55" s="192"/>
      <c r="C55" s="192"/>
      <c r="D55" s="192"/>
      <c r="E55" s="192"/>
      <c r="F55" s="192"/>
      <c r="G55" s="192"/>
      <c r="H55" s="257" t="s">
        <v>252</v>
      </c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8"/>
    </row>
    <row r="56" spans="1:40" ht="12.75">
      <c r="A56" s="191" t="s">
        <v>178</v>
      </c>
      <c r="B56" s="192"/>
      <c r="C56" s="192"/>
      <c r="D56" s="192"/>
      <c r="E56" s="192"/>
      <c r="F56" s="192"/>
      <c r="G56" s="193"/>
      <c r="H56" s="257" t="s">
        <v>252</v>
      </c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8"/>
    </row>
    <row r="57" spans="1:40" ht="12.75">
      <c r="A57" s="191" t="s">
        <v>179</v>
      </c>
      <c r="B57" s="192"/>
      <c r="C57" s="192"/>
      <c r="D57" s="192"/>
      <c r="E57" s="192"/>
      <c r="F57" s="192"/>
      <c r="G57" s="193"/>
      <c r="H57" s="254" t="s">
        <v>252</v>
      </c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6"/>
    </row>
  </sheetData>
  <mergeCells count="81">
    <mergeCell ref="J9:AC9"/>
    <mergeCell ref="L44:AC45"/>
    <mergeCell ref="L43:AC43"/>
    <mergeCell ref="L41:AC41"/>
    <mergeCell ref="L39:AC39"/>
    <mergeCell ref="K42:AC42"/>
    <mergeCell ref="U5:AC5"/>
    <mergeCell ref="J5:R5"/>
    <mergeCell ref="J6:AC6"/>
    <mergeCell ref="J7:AC7"/>
    <mergeCell ref="H34:I34"/>
    <mergeCell ref="K34:AC34"/>
    <mergeCell ref="J12:M12"/>
    <mergeCell ref="U12:AC12"/>
    <mergeCell ref="J23:M23"/>
    <mergeCell ref="J24:R24"/>
    <mergeCell ref="J17:AC17"/>
    <mergeCell ref="J18:AC18"/>
    <mergeCell ref="U15:AC16"/>
    <mergeCell ref="J35:AC35"/>
    <mergeCell ref="U24:X24"/>
    <mergeCell ref="Z10:AC10"/>
    <mergeCell ref="J21:AC22"/>
    <mergeCell ref="A54:G54"/>
    <mergeCell ref="A55:G55"/>
    <mergeCell ref="E21:E22"/>
    <mergeCell ref="D21:D22"/>
    <mergeCell ref="G21:G22"/>
    <mergeCell ref="D25:D26"/>
    <mergeCell ref="D44:D45"/>
    <mergeCell ref="A53:G53"/>
    <mergeCell ref="A13:A16"/>
    <mergeCell ref="A17:A24"/>
    <mergeCell ref="H13:AN14"/>
    <mergeCell ref="A4:A12"/>
    <mergeCell ref="D15:D16"/>
    <mergeCell ref="E15:E16"/>
    <mergeCell ref="D13:D14"/>
    <mergeCell ref="J4:AC4"/>
    <mergeCell ref="U19:AC19"/>
    <mergeCell ref="U20:AC20"/>
    <mergeCell ref="AR2:AT2"/>
    <mergeCell ref="H50:AN50"/>
    <mergeCell ref="BD2:BD3"/>
    <mergeCell ref="AX2:AX3"/>
    <mergeCell ref="AY2:AY3"/>
    <mergeCell ref="BB2:BB3"/>
    <mergeCell ref="BC2:BC3"/>
    <mergeCell ref="AZ2:AZ3"/>
    <mergeCell ref="BA2:BA3"/>
    <mergeCell ref="AU2:AW2"/>
    <mergeCell ref="H57:AN57"/>
    <mergeCell ref="W1:AD1"/>
    <mergeCell ref="C2:D2"/>
    <mergeCell ref="A56:G56"/>
    <mergeCell ref="A57:G57"/>
    <mergeCell ref="A35:A41"/>
    <mergeCell ref="A42:A49"/>
    <mergeCell ref="A25:A32"/>
    <mergeCell ref="A52:G52"/>
    <mergeCell ref="B7:B8"/>
    <mergeCell ref="J25:M26"/>
    <mergeCell ref="K33:AC33"/>
    <mergeCell ref="H56:AN56"/>
    <mergeCell ref="H55:AN55"/>
    <mergeCell ref="H54:AN54"/>
    <mergeCell ref="H53:AN53"/>
    <mergeCell ref="K36:AC36"/>
    <mergeCell ref="K40:AC40"/>
    <mergeCell ref="K37:AC37"/>
    <mergeCell ref="K38:AC38"/>
    <mergeCell ref="K46:AC46"/>
    <mergeCell ref="K47:AC47"/>
    <mergeCell ref="H52:AN52"/>
    <mergeCell ref="U8:X8"/>
    <mergeCell ref="J8:R8"/>
    <mergeCell ref="U11:AC11"/>
    <mergeCell ref="J15:M16"/>
    <mergeCell ref="J19:M19"/>
    <mergeCell ref="J20:M20"/>
    <mergeCell ref="Z23:AC23"/>
  </mergeCells>
  <printOptions/>
  <pageMargins left="0.25" right="0.25" top="0.75" bottom="0.25" header="0.5" footer="0.5"/>
  <pageSetup horizontalDpi="300" verticalDpi="300" orientation="landscape" scale="78" r:id="rId1"/>
  <headerFooter alignWithMargins="0">
    <oddHeader>&amp;LIEEE 802 March Plenary&amp;C&amp;A</oddHeader>
    <oddFooter>&amp;L&amp;F&amp;CPage &amp;P</oddFooter>
  </headerFooter>
  <rowBreaks count="1" manualBreakCount="1">
    <brk id="50" max="55" man="1"/>
  </rowBreaks>
  <colBreaks count="1" manualBreakCount="1">
    <brk id="40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E57"/>
  <sheetViews>
    <sheetView view="pageBreakPreview" zoomScale="75" zoomScaleSheetLayoutView="75" workbookViewId="0" topLeftCell="A1">
      <pane xSplit="20" ySplit="13" topLeftCell="AS32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E4" sqref="E4:E18"/>
    </sheetView>
  </sheetViews>
  <sheetFormatPr defaultColWidth="9.140625" defaultRowHeight="12.75"/>
  <cols>
    <col min="1" max="1" width="11.28125" style="27" customWidth="1"/>
    <col min="2" max="2" width="5.8515625" style="5" customWidth="1"/>
    <col min="3" max="3" width="3.7109375" style="39" customWidth="1"/>
    <col min="4" max="4" width="5.57421875" style="23" customWidth="1"/>
    <col min="5" max="5" width="4.8515625" style="27" customWidth="1"/>
    <col min="6" max="6" width="5.7109375" style="5" customWidth="1"/>
    <col min="7" max="7" width="9.140625" style="23" customWidth="1"/>
    <col min="8" max="8" width="4.00390625" style="27" customWidth="1"/>
    <col min="9" max="16" width="4.00390625" style="5" customWidth="1"/>
    <col min="17" max="39" width="3.00390625" style="5" customWidth="1"/>
    <col min="40" max="40" width="3.00390625" style="28" customWidth="1"/>
    <col min="41" max="41" width="18.57421875" style="124" customWidth="1"/>
    <col min="42" max="43" width="7.00390625" style="5" customWidth="1"/>
    <col min="44" max="45" width="5.28125" style="5" customWidth="1"/>
    <col min="46" max="49" width="7.00390625" style="5" customWidth="1"/>
    <col min="50" max="50" width="6.28125" style="5" customWidth="1"/>
    <col min="51" max="51" width="5.8515625" style="5" customWidth="1"/>
    <col min="52" max="54" width="7.00390625" style="5" customWidth="1"/>
    <col min="55" max="55" width="8.28125" style="5" customWidth="1"/>
    <col min="56" max="56" width="7.00390625" style="42" customWidth="1"/>
    <col min="57" max="16384" width="9.140625" style="5" customWidth="1"/>
  </cols>
  <sheetData>
    <row r="1" spans="1:56" s="6" customFormat="1" ht="12.75" customHeight="1" thickBot="1">
      <c r="A1" s="25" t="s">
        <v>80</v>
      </c>
      <c r="B1" s="26" t="s">
        <v>147</v>
      </c>
      <c r="C1" s="37"/>
      <c r="D1" s="29"/>
      <c r="E1" s="32"/>
      <c r="F1" s="33"/>
      <c r="G1" s="115"/>
      <c r="H1" s="119"/>
      <c r="I1" s="11"/>
      <c r="J1" s="11"/>
      <c r="K1" s="11"/>
      <c r="L1" s="11"/>
      <c r="M1" s="11"/>
      <c r="N1" s="11"/>
      <c r="O1" s="11"/>
      <c r="P1" s="11"/>
      <c r="Q1" s="11"/>
      <c r="R1" s="10"/>
      <c r="S1" s="10"/>
      <c r="T1" s="11"/>
      <c r="U1" s="11"/>
      <c r="V1" s="11"/>
      <c r="W1" s="178"/>
      <c r="X1" s="178"/>
      <c r="Y1" s="178"/>
      <c r="Z1" s="178"/>
      <c r="AA1" s="178"/>
      <c r="AB1" s="178"/>
      <c r="AC1" s="178"/>
      <c r="AD1" s="178"/>
      <c r="AE1" s="11"/>
      <c r="AF1" s="11"/>
      <c r="AG1" s="11"/>
      <c r="AH1" s="11"/>
      <c r="AI1" s="11"/>
      <c r="AJ1" s="11"/>
      <c r="AK1" s="11"/>
      <c r="AL1" s="11"/>
      <c r="AM1" s="11"/>
      <c r="AN1" s="156"/>
      <c r="AO1" s="153"/>
      <c r="AP1" s="12" t="s">
        <v>81</v>
      </c>
      <c r="AQ1" s="145"/>
      <c r="AR1" s="13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4"/>
    </row>
    <row r="2" spans="1:57" s="108" customFormat="1" ht="29.25">
      <c r="A2" s="99" t="s">
        <v>82</v>
      </c>
      <c r="B2" s="100"/>
      <c r="C2" s="179" t="s">
        <v>83</v>
      </c>
      <c r="D2" s="180"/>
      <c r="E2" s="99" t="s">
        <v>84</v>
      </c>
      <c r="F2" s="102" t="s">
        <v>85</v>
      </c>
      <c r="G2" s="116" t="s">
        <v>86</v>
      </c>
      <c r="H2" s="120">
        <v>0.2916666666666667</v>
      </c>
      <c r="I2" s="104">
        <v>0.3125</v>
      </c>
      <c r="J2" s="104">
        <v>0.3333333333333333</v>
      </c>
      <c r="K2" s="104">
        <v>0.3541666666666667</v>
      </c>
      <c r="L2" s="104">
        <v>0.375</v>
      </c>
      <c r="M2" s="104">
        <v>0.3958333333333333</v>
      </c>
      <c r="N2" s="104">
        <v>0.4166666666666667</v>
      </c>
      <c r="O2" s="104">
        <v>0.4375</v>
      </c>
      <c r="P2" s="104">
        <v>0.4583333333333333</v>
      </c>
      <c r="Q2" s="104">
        <v>0.4791666666666667</v>
      </c>
      <c r="R2" s="104">
        <v>0.5</v>
      </c>
      <c r="S2" s="104">
        <v>0.5208333333333334</v>
      </c>
      <c r="T2" s="104">
        <v>0.5416666666666666</v>
      </c>
      <c r="U2" s="104">
        <v>0.5625</v>
      </c>
      <c r="V2" s="104">
        <v>0.5833333333333334</v>
      </c>
      <c r="W2" s="104">
        <v>0.6041666666666666</v>
      </c>
      <c r="X2" s="104">
        <v>0.625</v>
      </c>
      <c r="Y2" s="104">
        <v>0.645833333333334</v>
      </c>
      <c r="Z2" s="104">
        <v>0.666666666666667</v>
      </c>
      <c r="AA2" s="104">
        <v>0.6875</v>
      </c>
      <c r="AB2" s="104">
        <v>0.708333333333334</v>
      </c>
      <c r="AC2" s="104">
        <v>0.729166666666667</v>
      </c>
      <c r="AD2" s="104">
        <v>0.75</v>
      </c>
      <c r="AE2" s="104">
        <v>0.770833333333334</v>
      </c>
      <c r="AF2" s="104">
        <v>0.791666666666667</v>
      </c>
      <c r="AG2" s="104">
        <v>0.812500000000001</v>
      </c>
      <c r="AH2" s="104">
        <v>0.833333333333334</v>
      </c>
      <c r="AI2" s="104">
        <v>0.854166666666667</v>
      </c>
      <c r="AJ2" s="104">
        <v>0.875000000000001</v>
      </c>
      <c r="AK2" s="104">
        <v>0.895833333333334</v>
      </c>
      <c r="AL2" s="104">
        <v>0.916666666666667</v>
      </c>
      <c r="AM2" s="104">
        <v>0.937500000000001</v>
      </c>
      <c r="AN2" s="105">
        <v>0.958333333333334</v>
      </c>
      <c r="AO2" s="109" t="s">
        <v>86</v>
      </c>
      <c r="AP2" s="106" t="s">
        <v>98</v>
      </c>
      <c r="AQ2" s="144" t="s">
        <v>87</v>
      </c>
      <c r="AR2" s="179" t="s">
        <v>88</v>
      </c>
      <c r="AS2" s="179"/>
      <c r="AT2" s="179"/>
      <c r="AU2" s="179" t="s">
        <v>89</v>
      </c>
      <c r="AV2" s="179"/>
      <c r="AW2" s="179"/>
      <c r="AX2" s="186" t="s">
        <v>90</v>
      </c>
      <c r="AY2" s="186" t="s">
        <v>91</v>
      </c>
      <c r="AZ2" s="186" t="s">
        <v>58</v>
      </c>
      <c r="BA2" s="188" t="s">
        <v>116</v>
      </c>
      <c r="BB2" s="186" t="s">
        <v>44</v>
      </c>
      <c r="BC2" s="188" t="s">
        <v>249</v>
      </c>
      <c r="BD2" s="184" t="s">
        <v>92</v>
      </c>
      <c r="BE2" s="107"/>
    </row>
    <row r="3" spans="1:57" s="6" customFormat="1" ht="13.5" thickBot="1">
      <c r="A3" s="16"/>
      <c r="B3" s="7"/>
      <c r="C3" s="38"/>
      <c r="D3" s="30"/>
      <c r="E3" s="16"/>
      <c r="F3" s="7"/>
      <c r="G3" s="117"/>
      <c r="H3" s="161"/>
      <c r="I3" s="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54"/>
      <c r="AP3" s="17"/>
      <c r="AQ3" s="8"/>
      <c r="AR3" s="8" t="s">
        <v>93</v>
      </c>
      <c r="AS3" s="8" t="s">
        <v>94</v>
      </c>
      <c r="AT3" s="8" t="s">
        <v>95</v>
      </c>
      <c r="AU3" s="8" t="s">
        <v>96</v>
      </c>
      <c r="AV3" s="8" t="s">
        <v>97</v>
      </c>
      <c r="AW3" s="8" t="s">
        <v>98</v>
      </c>
      <c r="AX3" s="187"/>
      <c r="AY3" s="187"/>
      <c r="AZ3" s="187"/>
      <c r="BA3" s="189"/>
      <c r="BB3" s="187"/>
      <c r="BC3" s="189"/>
      <c r="BD3" s="185"/>
      <c r="BE3" s="9"/>
    </row>
    <row r="4" spans="1:56" s="15" customFormat="1" ht="12.75" customHeight="1">
      <c r="A4" s="194" t="s">
        <v>148</v>
      </c>
      <c r="B4" s="55"/>
      <c r="C4" s="56" t="s">
        <v>77</v>
      </c>
      <c r="D4" s="78" t="s">
        <v>61</v>
      </c>
      <c r="E4" s="78">
        <v>80</v>
      </c>
      <c r="G4" s="110"/>
      <c r="H4" s="121"/>
      <c r="I4" s="46"/>
      <c r="J4" s="273">
        <v>802.16</v>
      </c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5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149"/>
      <c r="AO4" s="155" t="str">
        <f>Overview!F39</f>
        <v>SR+HT4+TM+FM+LCD+XV</v>
      </c>
      <c r="AQ4" s="15">
        <v>2</v>
      </c>
      <c r="AS4" s="15">
        <v>1</v>
      </c>
      <c r="AU4" s="15">
        <v>1</v>
      </c>
      <c r="AV4" s="15">
        <v>1</v>
      </c>
      <c r="AX4" s="15">
        <v>1</v>
      </c>
      <c r="BD4" s="41">
        <f aca="true" t="shared" si="0" ref="BD4:BD12">E4/5+2</f>
        <v>18</v>
      </c>
    </row>
    <row r="5" spans="1:56" ht="22.5">
      <c r="A5" s="195"/>
      <c r="B5" s="55"/>
      <c r="C5" s="56" t="s">
        <v>78</v>
      </c>
      <c r="D5" s="56" t="s">
        <v>61</v>
      </c>
      <c r="E5" s="56">
        <v>150</v>
      </c>
      <c r="H5" s="122"/>
      <c r="I5" s="20"/>
      <c r="J5" s="264">
        <v>802.15</v>
      </c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47"/>
      <c r="Z5" s="47"/>
      <c r="AA5" s="47"/>
      <c r="AB5" s="47"/>
      <c r="AC5" s="47"/>
      <c r="AD5" s="20"/>
      <c r="AE5" s="264">
        <v>802.15</v>
      </c>
      <c r="AF5" s="265"/>
      <c r="AG5" s="265"/>
      <c r="AH5" s="266"/>
      <c r="AI5" s="20"/>
      <c r="AJ5" s="20"/>
      <c r="AK5" s="20"/>
      <c r="AL5" s="20"/>
      <c r="AM5" s="20"/>
      <c r="AN5" s="63"/>
      <c r="AO5" s="124" t="str">
        <f>Overview!F10</f>
        <v>SR+HT4+TM+PD+PM+FM+LCD+SB+XV</v>
      </c>
      <c r="AP5" s="5">
        <v>1</v>
      </c>
      <c r="AQ5" s="5">
        <v>2</v>
      </c>
      <c r="AS5" s="5">
        <v>1</v>
      </c>
      <c r="AU5" s="5">
        <v>1</v>
      </c>
      <c r="AV5" s="5">
        <v>1</v>
      </c>
      <c r="AW5" s="5">
        <v>1</v>
      </c>
      <c r="AX5" s="5">
        <v>1</v>
      </c>
      <c r="AZ5" s="5">
        <v>1</v>
      </c>
      <c r="BD5" s="41">
        <f t="shared" si="0"/>
        <v>32</v>
      </c>
    </row>
    <row r="6" spans="1:56" ht="22.5">
      <c r="A6" s="195"/>
      <c r="B6" s="55"/>
      <c r="C6" s="56" t="s">
        <v>101</v>
      </c>
      <c r="D6" s="56" t="s">
        <v>61</v>
      </c>
      <c r="E6" s="56">
        <v>80</v>
      </c>
      <c r="H6" s="122"/>
      <c r="I6" s="20"/>
      <c r="J6" s="297">
        <v>802.16</v>
      </c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63"/>
      <c r="AO6" s="124" t="str">
        <f>Overview!F41</f>
        <v>SR+HT3+TM+FM+LCD+XV</v>
      </c>
      <c r="AQ6" s="5">
        <v>2</v>
      </c>
      <c r="AS6" s="5">
        <v>1</v>
      </c>
      <c r="AU6" s="5">
        <v>1</v>
      </c>
      <c r="AV6" s="5">
        <v>1</v>
      </c>
      <c r="AX6" s="5">
        <v>1</v>
      </c>
      <c r="BD6" s="41">
        <f t="shared" si="0"/>
        <v>18</v>
      </c>
    </row>
    <row r="7" spans="1:56" ht="12.75" customHeight="1">
      <c r="A7" s="195"/>
      <c r="B7" s="190">
        <v>900</v>
      </c>
      <c r="C7" s="56" t="s">
        <v>102</v>
      </c>
      <c r="D7" s="56" t="s">
        <v>61</v>
      </c>
      <c r="E7" s="56">
        <v>500</v>
      </c>
      <c r="H7" s="122"/>
      <c r="I7" s="20"/>
      <c r="J7" s="264">
        <v>802.16</v>
      </c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6"/>
      <c r="AD7" s="20"/>
      <c r="AE7" s="150"/>
      <c r="AF7" s="297">
        <v>802.16</v>
      </c>
      <c r="AG7" s="297"/>
      <c r="AH7" s="297"/>
      <c r="AI7" s="297"/>
      <c r="AJ7" s="297"/>
      <c r="AK7" s="297"/>
      <c r="AL7" s="20"/>
      <c r="AM7" s="20"/>
      <c r="AN7" s="63"/>
      <c r="AO7" s="43" t="str">
        <f>Overview!F95</f>
        <v>SR+HT4+TM+PD+PM+2FM+SB+LCD+XV</v>
      </c>
      <c r="AP7" s="5">
        <v>1</v>
      </c>
      <c r="AQ7" s="5">
        <v>2</v>
      </c>
      <c r="AT7" s="5">
        <v>1</v>
      </c>
      <c r="AU7" s="5">
        <v>1</v>
      </c>
      <c r="AV7" s="5">
        <v>2</v>
      </c>
      <c r="AW7" s="5">
        <v>1</v>
      </c>
      <c r="AX7" s="5">
        <v>1</v>
      </c>
      <c r="AZ7" s="5">
        <v>1</v>
      </c>
      <c r="BD7" s="41">
        <f t="shared" si="0"/>
        <v>102</v>
      </c>
    </row>
    <row r="8" spans="1:56" ht="12.75" customHeight="1">
      <c r="A8" s="195"/>
      <c r="B8" s="190"/>
      <c r="C8" s="56" t="s">
        <v>110</v>
      </c>
      <c r="D8" s="56" t="s">
        <v>61</v>
      </c>
      <c r="E8" s="56">
        <v>400</v>
      </c>
      <c r="H8" s="122"/>
      <c r="I8" s="20"/>
      <c r="J8" s="20"/>
      <c r="K8" s="20"/>
      <c r="L8" s="20"/>
      <c r="M8" s="20"/>
      <c r="N8" s="174"/>
      <c r="O8" s="47"/>
      <c r="P8" s="47"/>
      <c r="Q8" s="47"/>
      <c r="R8" s="47"/>
      <c r="S8" s="20"/>
      <c r="T8" s="20"/>
      <c r="U8" s="264">
        <v>802.11</v>
      </c>
      <c r="V8" s="265"/>
      <c r="W8" s="265"/>
      <c r="X8" s="266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63"/>
      <c r="AO8" s="43" t="str">
        <f>Overview!F91</f>
        <v>SR+HT4+TM+PD+PM+2FM+SB+LCD+XV</v>
      </c>
      <c r="AP8" s="5">
        <v>1</v>
      </c>
      <c r="AQ8" s="5">
        <v>2</v>
      </c>
      <c r="AT8" s="5">
        <v>1</v>
      </c>
      <c r="AU8" s="5">
        <v>1</v>
      </c>
      <c r="AV8" s="5">
        <v>2</v>
      </c>
      <c r="AW8" s="5">
        <v>1</v>
      </c>
      <c r="AX8" s="5">
        <v>1</v>
      </c>
      <c r="AZ8" s="5">
        <v>1</v>
      </c>
      <c r="BD8" s="41">
        <f t="shared" si="0"/>
        <v>82</v>
      </c>
    </row>
    <row r="9" spans="1:56" ht="12.75" customHeight="1">
      <c r="A9" s="195"/>
      <c r="B9" s="55"/>
      <c r="C9" s="56" t="s">
        <v>103</v>
      </c>
      <c r="D9" s="56" t="s">
        <v>61</v>
      </c>
      <c r="E9" s="56">
        <v>80</v>
      </c>
      <c r="H9" s="122"/>
      <c r="I9" s="20"/>
      <c r="J9" s="264">
        <v>802.22</v>
      </c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6"/>
      <c r="AD9" s="47"/>
      <c r="AE9" s="47"/>
      <c r="AF9" s="47"/>
      <c r="AG9" s="47"/>
      <c r="AH9" s="47"/>
      <c r="AI9" s="47"/>
      <c r="AJ9" s="47"/>
      <c r="AK9" s="20"/>
      <c r="AL9" s="20"/>
      <c r="AM9" s="20"/>
      <c r="AN9" s="63"/>
      <c r="AO9" s="124" t="str">
        <f>Overview!F26</f>
        <v>SR+HT4+TM+FM+LCD+XV</v>
      </c>
      <c r="AQ9" s="5">
        <v>2</v>
      </c>
      <c r="AS9" s="5">
        <v>1</v>
      </c>
      <c r="AU9" s="5">
        <v>1</v>
      </c>
      <c r="AX9" s="5">
        <v>1</v>
      </c>
      <c r="BD9" s="41">
        <f t="shared" si="0"/>
        <v>18</v>
      </c>
    </row>
    <row r="10" spans="1:56" ht="12.75">
      <c r="A10" s="195"/>
      <c r="B10" s="55"/>
      <c r="C10" s="56" t="s">
        <v>104</v>
      </c>
      <c r="D10" s="56" t="s">
        <v>61</v>
      </c>
      <c r="E10" s="56">
        <v>40</v>
      </c>
      <c r="H10" s="122"/>
      <c r="I10" s="20"/>
      <c r="J10" s="47"/>
      <c r="K10" s="47"/>
      <c r="L10" s="47"/>
      <c r="M10" s="47"/>
      <c r="N10" s="47"/>
      <c r="O10" s="264">
        <v>802.11</v>
      </c>
      <c r="P10" s="265"/>
      <c r="Q10" s="265"/>
      <c r="R10" s="266"/>
      <c r="S10" s="20"/>
      <c r="T10" s="20"/>
      <c r="U10" s="20"/>
      <c r="V10" s="20"/>
      <c r="W10" s="20"/>
      <c r="X10" s="20"/>
      <c r="Y10" s="20"/>
      <c r="Z10" s="264">
        <v>802.11</v>
      </c>
      <c r="AA10" s="265"/>
      <c r="AB10" s="265"/>
      <c r="AC10" s="266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63"/>
      <c r="AO10" s="124" t="str">
        <f>Overview!F8</f>
        <v>SR+HT+LCD+XV</v>
      </c>
      <c r="AQ10" s="5">
        <v>1</v>
      </c>
      <c r="AR10" s="5">
        <v>1</v>
      </c>
      <c r="BD10" s="41">
        <f t="shared" si="0"/>
        <v>10</v>
      </c>
    </row>
    <row r="11" spans="1:56" ht="12.75">
      <c r="A11" s="195"/>
      <c r="B11" s="55"/>
      <c r="C11" s="56" t="s">
        <v>105</v>
      </c>
      <c r="D11" s="56" t="s">
        <v>61</v>
      </c>
      <c r="E11" s="56">
        <v>50</v>
      </c>
      <c r="H11" s="122"/>
      <c r="I11" s="20"/>
      <c r="J11" s="264">
        <v>802.11</v>
      </c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6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63"/>
      <c r="AO11" s="124" t="str">
        <f>Overview!F53</f>
        <v>SR+HT+TM+LCD+XV</v>
      </c>
      <c r="AQ11" s="5">
        <v>1</v>
      </c>
      <c r="AS11" s="5">
        <v>1</v>
      </c>
      <c r="AU11" s="5">
        <v>1</v>
      </c>
      <c r="BD11" s="41">
        <f t="shared" si="0"/>
        <v>12</v>
      </c>
    </row>
    <row r="12" spans="1:56" ht="12.75">
      <c r="A12" s="196"/>
      <c r="B12" s="55"/>
      <c r="C12" s="56" t="s">
        <v>111</v>
      </c>
      <c r="D12" s="56" t="s">
        <v>61</v>
      </c>
      <c r="E12" s="56">
        <v>60</v>
      </c>
      <c r="H12" s="122"/>
      <c r="I12" s="20"/>
      <c r="J12" s="264">
        <v>802.11</v>
      </c>
      <c r="K12" s="265"/>
      <c r="L12" s="265"/>
      <c r="M12" s="266"/>
      <c r="N12" s="47"/>
      <c r="O12" s="47"/>
      <c r="P12" s="20"/>
      <c r="Q12" s="20"/>
      <c r="R12" s="20"/>
      <c r="S12" s="20"/>
      <c r="T12" s="20"/>
      <c r="U12" s="264">
        <v>802.11</v>
      </c>
      <c r="V12" s="265"/>
      <c r="W12" s="265"/>
      <c r="X12" s="265"/>
      <c r="Y12" s="265"/>
      <c r="Z12" s="265"/>
      <c r="AA12" s="265"/>
      <c r="AB12" s="265"/>
      <c r="AC12" s="266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63"/>
      <c r="AO12" s="124" t="str">
        <f>Overview!F17</f>
        <v>SR+HT+TM+LCD+XV</v>
      </c>
      <c r="AQ12" s="5">
        <v>1</v>
      </c>
      <c r="AS12" s="5">
        <v>1</v>
      </c>
      <c r="AU12" s="5">
        <v>1</v>
      </c>
      <c r="AX12" s="5">
        <v>1</v>
      </c>
      <c r="BD12" s="41">
        <f t="shared" si="0"/>
        <v>14</v>
      </c>
    </row>
    <row r="13" spans="1:56" ht="12.75">
      <c r="A13" s="173" t="s">
        <v>149</v>
      </c>
      <c r="B13" s="87"/>
      <c r="C13" s="88">
        <v>1</v>
      </c>
      <c r="D13" s="204"/>
      <c r="E13" s="88"/>
      <c r="G13" s="93" t="s">
        <v>39</v>
      </c>
      <c r="H13" s="280" t="s">
        <v>241</v>
      </c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4"/>
      <c r="AO13" s="96" t="s">
        <v>175</v>
      </c>
      <c r="BA13" s="5" t="s">
        <v>180</v>
      </c>
      <c r="BC13" s="67" t="s">
        <v>250</v>
      </c>
      <c r="BD13" s="41">
        <v>6</v>
      </c>
    </row>
    <row r="14" spans="1:41" ht="12.75">
      <c r="A14" s="171"/>
      <c r="B14" s="87"/>
      <c r="C14" s="88">
        <v>2</v>
      </c>
      <c r="D14" s="205"/>
      <c r="E14" s="88"/>
      <c r="H14" s="280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4"/>
      <c r="AO14" s="96" t="s">
        <v>175</v>
      </c>
    </row>
    <row r="15" spans="1:44" ht="12.75">
      <c r="A15" s="171"/>
      <c r="B15" s="87"/>
      <c r="C15" s="88">
        <v>3</v>
      </c>
      <c r="D15" s="204" t="s">
        <v>31</v>
      </c>
      <c r="E15" s="204">
        <v>25</v>
      </c>
      <c r="H15" s="122"/>
      <c r="I15" s="20"/>
      <c r="J15" s="47"/>
      <c r="K15" s="47"/>
      <c r="L15" s="47"/>
      <c r="M15" s="47"/>
      <c r="N15" s="47"/>
      <c r="O15" s="47"/>
      <c r="P15" s="47"/>
      <c r="Q15" s="47"/>
      <c r="R15" s="47"/>
      <c r="S15" s="20"/>
      <c r="T15" s="20"/>
      <c r="U15" s="47"/>
      <c r="V15" s="47"/>
      <c r="W15" s="47"/>
      <c r="X15" s="47"/>
      <c r="Y15" s="47"/>
      <c r="Z15" s="47"/>
      <c r="AA15" s="47"/>
      <c r="AB15" s="47"/>
      <c r="AC15" s="47"/>
      <c r="AD15" s="20"/>
      <c r="AE15" s="20"/>
      <c r="AF15" s="20"/>
      <c r="AG15" s="237">
        <v>802.11</v>
      </c>
      <c r="AH15" s="238"/>
      <c r="AI15" s="238"/>
      <c r="AJ15" s="239"/>
      <c r="AK15" s="20"/>
      <c r="AL15" s="20"/>
      <c r="AM15" s="20"/>
      <c r="AN15" s="63"/>
      <c r="AO15" s="124" t="str">
        <f>Overview!F3</f>
        <v>BR+LCD+XV</v>
      </c>
      <c r="AR15" s="5">
        <v>1</v>
      </c>
    </row>
    <row r="16" spans="1:56" ht="12.75">
      <c r="A16" s="172"/>
      <c r="B16" s="87"/>
      <c r="C16" s="88">
        <v>4</v>
      </c>
      <c r="D16" s="205"/>
      <c r="E16" s="205"/>
      <c r="G16" s="93"/>
      <c r="H16" s="122"/>
      <c r="I16" s="20"/>
      <c r="J16" s="47"/>
      <c r="K16" s="47"/>
      <c r="L16" s="47"/>
      <c r="M16" s="47"/>
      <c r="N16" s="47"/>
      <c r="O16" s="47"/>
      <c r="P16" s="47"/>
      <c r="Q16" s="47"/>
      <c r="R16" s="47"/>
      <c r="S16" s="20"/>
      <c r="T16" s="20"/>
      <c r="U16" s="47"/>
      <c r="V16" s="47"/>
      <c r="W16" s="47"/>
      <c r="X16" s="47"/>
      <c r="Y16" s="47"/>
      <c r="Z16" s="47"/>
      <c r="AA16" s="47"/>
      <c r="AB16" s="47"/>
      <c r="AC16" s="47"/>
      <c r="AD16" s="20"/>
      <c r="AE16" s="20"/>
      <c r="AF16" s="20"/>
      <c r="AG16" s="240"/>
      <c r="AH16" s="241"/>
      <c r="AI16" s="241"/>
      <c r="AJ16" s="242"/>
      <c r="AK16" s="20"/>
      <c r="AL16" s="20"/>
      <c r="AM16" s="20"/>
      <c r="AN16" s="63"/>
      <c r="BD16" s="41">
        <v>7</v>
      </c>
    </row>
    <row r="17" spans="1:56" ht="12.75">
      <c r="A17" s="165" t="s">
        <v>150</v>
      </c>
      <c r="B17" s="73"/>
      <c r="C17" s="52">
        <v>1</v>
      </c>
      <c r="D17" s="52" t="s">
        <v>61</v>
      </c>
      <c r="E17" s="52">
        <v>30</v>
      </c>
      <c r="H17" s="122"/>
      <c r="I17" s="20"/>
      <c r="J17" s="297">
        <v>802.16</v>
      </c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63"/>
      <c r="AO17" s="124" t="str">
        <f>Overview!F43</f>
        <v>SR+HT+LCD+XV</v>
      </c>
      <c r="AQ17" s="5">
        <v>1</v>
      </c>
      <c r="AR17" s="5">
        <v>1</v>
      </c>
      <c r="BD17" s="41">
        <f aca="true" t="shared" si="1" ref="BD17:BD26">E17/5+2</f>
        <v>8</v>
      </c>
    </row>
    <row r="18" spans="1:56" s="20" customFormat="1" ht="12.75" customHeight="1">
      <c r="A18" s="166"/>
      <c r="B18" s="73"/>
      <c r="C18" s="52">
        <v>2</v>
      </c>
      <c r="D18" s="80" t="s">
        <v>61</v>
      </c>
      <c r="E18" s="80">
        <v>16</v>
      </c>
      <c r="G18" s="62"/>
      <c r="H18" s="122"/>
      <c r="J18" s="297">
        <v>802.16</v>
      </c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N18" s="63"/>
      <c r="AO18" s="22" t="str">
        <f>Overview!F40</f>
        <v>SR+HT+LCD+XV</v>
      </c>
      <c r="AQ18" s="20">
        <v>1</v>
      </c>
      <c r="AR18" s="20">
        <v>1</v>
      </c>
      <c r="BD18" s="41">
        <f t="shared" si="1"/>
        <v>5.2</v>
      </c>
    </row>
    <row r="19" spans="1:56" s="20" customFormat="1" ht="12.75" customHeight="1">
      <c r="A19" s="166"/>
      <c r="B19" s="73"/>
      <c r="C19" s="52">
        <v>3</v>
      </c>
      <c r="D19" s="52" t="s">
        <v>61</v>
      </c>
      <c r="E19" s="52">
        <v>40</v>
      </c>
      <c r="G19" s="62"/>
      <c r="H19" s="122"/>
      <c r="O19" s="264">
        <v>802.15</v>
      </c>
      <c r="P19" s="265"/>
      <c r="Q19" s="265"/>
      <c r="R19" s="266"/>
      <c r="U19" s="264">
        <v>802.15</v>
      </c>
      <c r="V19" s="265"/>
      <c r="W19" s="265"/>
      <c r="X19" s="265"/>
      <c r="Y19" s="265"/>
      <c r="Z19" s="265"/>
      <c r="AA19" s="265"/>
      <c r="AB19" s="265"/>
      <c r="AC19" s="266"/>
      <c r="AN19" s="63"/>
      <c r="AO19" s="22" t="str">
        <f>Overview!F36</f>
        <v>SR+HT+LCD+XV</v>
      </c>
      <c r="AP19" s="64"/>
      <c r="AQ19" s="64">
        <v>1</v>
      </c>
      <c r="AR19" s="64">
        <v>1</v>
      </c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41">
        <f t="shared" si="1"/>
        <v>10</v>
      </c>
    </row>
    <row r="20" spans="1:56" s="20" customFormat="1" ht="12.75" customHeight="1">
      <c r="A20" s="166"/>
      <c r="B20" s="73"/>
      <c r="C20" s="52">
        <v>4</v>
      </c>
      <c r="D20" s="52" t="s">
        <v>61</v>
      </c>
      <c r="E20" s="52">
        <v>40</v>
      </c>
      <c r="G20" s="62"/>
      <c r="H20" s="122"/>
      <c r="U20" s="264">
        <v>802.15</v>
      </c>
      <c r="V20" s="265"/>
      <c r="W20" s="265"/>
      <c r="X20" s="265"/>
      <c r="Y20" s="265"/>
      <c r="Z20" s="265"/>
      <c r="AA20" s="265"/>
      <c r="AB20" s="265"/>
      <c r="AC20" s="266"/>
      <c r="AN20" s="63"/>
      <c r="AO20" s="124" t="str">
        <f>Overview!F37</f>
        <v>SR+HT+LCD+XV</v>
      </c>
      <c r="AP20" s="64"/>
      <c r="AQ20" s="64">
        <v>1</v>
      </c>
      <c r="AR20" s="64">
        <v>1</v>
      </c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41">
        <f t="shared" si="1"/>
        <v>10</v>
      </c>
    </row>
    <row r="21" spans="1:56" s="20" customFormat="1" ht="12.75" customHeight="1">
      <c r="A21" s="166"/>
      <c r="B21" s="73"/>
      <c r="C21" s="52">
        <v>5</v>
      </c>
      <c r="D21" s="206" t="s">
        <v>99</v>
      </c>
      <c r="E21" s="206">
        <v>25</v>
      </c>
      <c r="G21" s="287" t="s">
        <v>248</v>
      </c>
      <c r="H21" s="122"/>
      <c r="J21" s="281">
        <v>802.18</v>
      </c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3"/>
      <c r="AN21" s="63"/>
      <c r="AO21" s="22" t="str">
        <f>Overview!F28</f>
        <v>US20+LCD+XV+10XC</v>
      </c>
      <c r="AP21" s="64"/>
      <c r="AQ21" s="64"/>
      <c r="AR21" s="64">
        <v>1</v>
      </c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41">
        <f t="shared" si="1"/>
        <v>7</v>
      </c>
    </row>
    <row r="22" spans="1:56" ht="12.75">
      <c r="A22" s="166"/>
      <c r="B22" s="73"/>
      <c r="C22" s="52">
        <v>6</v>
      </c>
      <c r="D22" s="207"/>
      <c r="E22" s="207"/>
      <c r="G22" s="288"/>
      <c r="H22" s="122"/>
      <c r="I22" s="20"/>
      <c r="J22" s="284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6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63"/>
      <c r="BD22" s="41">
        <f t="shared" si="1"/>
        <v>2</v>
      </c>
    </row>
    <row r="23" spans="1:56" ht="12.75" customHeight="1">
      <c r="A23" s="166"/>
      <c r="B23" s="73"/>
      <c r="C23" s="52">
        <v>7</v>
      </c>
      <c r="D23" s="52" t="s">
        <v>61</v>
      </c>
      <c r="E23" s="81">
        <v>25</v>
      </c>
      <c r="H23" s="122"/>
      <c r="I23" s="20"/>
      <c r="N23" s="47"/>
      <c r="O23" s="264">
        <v>802.11</v>
      </c>
      <c r="P23" s="265"/>
      <c r="Q23" s="265"/>
      <c r="R23" s="266"/>
      <c r="S23" s="20"/>
      <c r="T23" s="20"/>
      <c r="V23" s="47"/>
      <c r="W23" s="47"/>
      <c r="X23" s="47"/>
      <c r="Y23" s="47"/>
      <c r="Z23" s="297">
        <v>802.11</v>
      </c>
      <c r="AA23" s="297"/>
      <c r="AB23" s="297"/>
      <c r="AC23" s="297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63"/>
      <c r="AO23" s="124" t="str">
        <f>Overview!F9</f>
        <v>SR+HT+LCD+XV</v>
      </c>
      <c r="AQ23" s="5">
        <v>1</v>
      </c>
      <c r="AR23" s="5">
        <v>1</v>
      </c>
      <c r="BD23" s="41">
        <f t="shared" si="1"/>
        <v>7</v>
      </c>
    </row>
    <row r="24" spans="1:56" ht="12.75">
      <c r="A24" s="167"/>
      <c r="B24" s="73"/>
      <c r="C24" s="52">
        <v>8</v>
      </c>
      <c r="D24" s="52" t="s">
        <v>61</v>
      </c>
      <c r="E24" s="81">
        <v>25</v>
      </c>
      <c r="H24" s="122"/>
      <c r="I24" s="20"/>
      <c r="J24" s="47"/>
      <c r="K24" s="47"/>
      <c r="L24" s="47"/>
      <c r="M24" s="47"/>
      <c r="N24" s="47"/>
      <c r="O24" s="47"/>
      <c r="P24" s="47"/>
      <c r="Q24" s="47"/>
      <c r="R24" s="47"/>
      <c r="S24" s="20"/>
      <c r="T24" s="20"/>
      <c r="Y24" s="20"/>
      <c r="Z24" s="264">
        <v>802.11</v>
      </c>
      <c r="AA24" s="265"/>
      <c r="AB24" s="265"/>
      <c r="AC24" s="266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63"/>
      <c r="AO24" s="124" t="str">
        <f>Overview!F35</f>
        <v>SR+HT+LCD+XV</v>
      </c>
      <c r="AQ24" s="5">
        <v>1</v>
      </c>
      <c r="AR24" s="5">
        <v>1</v>
      </c>
      <c r="BD24" s="42">
        <f t="shared" si="1"/>
        <v>7</v>
      </c>
    </row>
    <row r="25" spans="1:56" ht="12.75" customHeight="1">
      <c r="A25" s="201" t="s">
        <v>151</v>
      </c>
      <c r="B25" s="68"/>
      <c r="C25" s="82">
        <v>1</v>
      </c>
      <c r="D25" s="210" t="s">
        <v>61</v>
      </c>
      <c r="E25" s="69">
        <v>20</v>
      </c>
      <c r="H25" s="122"/>
      <c r="I25" s="20"/>
      <c r="J25" s="237">
        <v>802.22</v>
      </c>
      <c r="K25" s="238"/>
      <c r="L25" s="238"/>
      <c r="M25" s="239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63"/>
      <c r="AO25" s="124" t="str">
        <f>Overview!F45</f>
        <v>SR+HT+LCD+XV</v>
      </c>
      <c r="AQ25" s="5">
        <v>1</v>
      </c>
      <c r="AR25" s="5">
        <v>1</v>
      </c>
      <c r="BD25" s="42">
        <f t="shared" si="1"/>
        <v>6</v>
      </c>
    </row>
    <row r="26" spans="1:56" ht="12.75">
      <c r="A26" s="202"/>
      <c r="B26" s="68"/>
      <c r="C26" s="82">
        <v>2</v>
      </c>
      <c r="D26" s="211"/>
      <c r="E26" s="69">
        <v>20</v>
      </c>
      <c r="H26" s="122"/>
      <c r="I26" s="20"/>
      <c r="J26" s="240"/>
      <c r="K26" s="241"/>
      <c r="L26" s="241"/>
      <c r="M26" s="242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63"/>
      <c r="BD26" s="42">
        <f t="shared" si="1"/>
        <v>6</v>
      </c>
    </row>
    <row r="27" spans="1:40" ht="12.75" customHeight="1">
      <c r="A27" s="202"/>
      <c r="B27" s="68"/>
      <c r="C27" s="82">
        <v>3</v>
      </c>
      <c r="D27" s="82" t="s">
        <v>61</v>
      </c>
      <c r="E27" s="82">
        <v>25</v>
      </c>
      <c r="H27" s="122"/>
      <c r="I27" s="20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63"/>
    </row>
    <row r="28" spans="1:40" ht="12.75">
      <c r="A28" s="202"/>
      <c r="B28" s="68"/>
      <c r="C28" s="82">
        <v>4</v>
      </c>
      <c r="D28" s="82" t="s">
        <v>61</v>
      </c>
      <c r="E28" s="82">
        <v>25</v>
      </c>
      <c r="G28" s="62"/>
      <c r="H28" s="152"/>
      <c r="I28" s="48"/>
      <c r="J28" s="20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63"/>
    </row>
    <row r="29" spans="1:7" ht="12.75" customHeight="1">
      <c r="A29" s="202"/>
      <c r="B29" s="68"/>
      <c r="C29" s="82">
        <v>5</v>
      </c>
      <c r="D29" s="69" t="s">
        <v>61</v>
      </c>
      <c r="E29" s="69">
        <v>25</v>
      </c>
      <c r="G29" s="62"/>
    </row>
    <row r="30" spans="1:7" ht="12.75">
      <c r="A30" s="202"/>
      <c r="B30" s="68"/>
      <c r="C30" s="69">
        <v>6</v>
      </c>
      <c r="D30" s="69" t="s">
        <v>61</v>
      </c>
      <c r="E30" s="69">
        <v>25</v>
      </c>
      <c r="G30" s="62"/>
    </row>
    <row r="31" spans="1:5" ht="12.75" customHeight="1">
      <c r="A31" s="202"/>
      <c r="B31" s="68"/>
      <c r="C31" s="69">
        <v>7</v>
      </c>
      <c r="D31" s="69" t="s">
        <v>61</v>
      </c>
      <c r="E31" s="69">
        <v>25</v>
      </c>
    </row>
    <row r="32" spans="1:40" ht="12.75">
      <c r="A32" s="203"/>
      <c r="B32" s="68"/>
      <c r="C32" s="69">
        <v>8</v>
      </c>
      <c r="D32" s="69" t="s">
        <v>61</v>
      </c>
      <c r="E32" s="69">
        <v>25</v>
      </c>
      <c r="G32" s="93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57"/>
    </row>
    <row r="33" spans="1:56" ht="12.75">
      <c r="A33" s="83" t="s">
        <v>153</v>
      </c>
      <c r="B33" s="84"/>
      <c r="C33" s="85"/>
      <c r="D33" s="86" t="s">
        <v>31</v>
      </c>
      <c r="E33" s="86">
        <v>20</v>
      </c>
      <c r="K33" s="259" t="s">
        <v>258</v>
      </c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1"/>
      <c r="AO33" s="124" t="str">
        <f>Overview!F2</f>
        <v>BR+SP+LCD</v>
      </c>
      <c r="AR33" s="5">
        <v>1</v>
      </c>
      <c r="BA33" s="5">
        <v>1</v>
      </c>
      <c r="BD33" s="42">
        <f aca="true" t="shared" si="2" ref="BD33:BD45">E33/5+2</f>
        <v>6</v>
      </c>
    </row>
    <row r="34" spans="1:56" ht="12.75">
      <c r="A34" s="83" t="s">
        <v>152</v>
      </c>
      <c r="B34" s="84"/>
      <c r="C34" s="85"/>
      <c r="D34" s="85" t="s">
        <v>31</v>
      </c>
      <c r="E34" s="86">
        <v>15</v>
      </c>
      <c r="H34" s="123"/>
      <c r="I34" s="47"/>
      <c r="K34" s="264">
        <v>802.17</v>
      </c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6"/>
      <c r="AE34" s="175"/>
      <c r="AF34" s="175"/>
      <c r="AG34" s="175"/>
      <c r="AH34" s="39"/>
      <c r="AI34" s="39"/>
      <c r="AJ34" s="39"/>
      <c r="AK34" s="39"/>
      <c r="AL34" s="39"/>
      <c r="AM34" s="39"/>
      <c r="AN34" s="158"/>
      <c r="AO34" s="124" t="str">
        <f>Overview!F5</f>
        <v>BR+LCD</v>
      </c>
      <c r="AR34" s="5">
        <v>1</v>
      </c>
      <c r="BD34" s="42">
        <f t="shared" si="2"/>
        <v>5</v>
      </c>
    </row>
    <row r="35" spans="1:56" ht="21.75" customHeight="1">
      <c r="A35" s="197" t="s">
        <v>154</v>
      </c>
      <c r="B35" s="53"/>
      <c r="C35" s="54" t="s">
        <v>111</v>
      </c>
      <c r="D35" s="54" t="s">
        <v>61</v>
      </c>
      <c r="E35" s="54">
        <v>100</v>
      </c>
      <c r="G35" s="98"/>
      <c r="H35" s="122"/>
      <c r="I35" s="20"/>
      <c r="J35" s="264">
        <v>802.21</v>
      </c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6"/>
      <c r="AD35" s="20"/>
      <c r="AE35" s="20"/>
      <c r="AF35" s="20"/>
      <c r="AG35" s="264">
        <v>802.21</v>
      </c>
      <c r="AH35" s="265"/>
      <c r="AI35" s="265"/>
      <c r="AJ35" s="266"/>
      <c r="AK35" s="20"/>
      <c r="AL35" s="20"/>
      <c r="AM35" s="20"/>
      <c r="AN35" s="63"/>
      <c r="AO35" s="124" t="str">
        <f>Overview!F63</f>
        <v>SR+HT3+TM+FM+LCD+SB+PD+XV</v>
      </c>
      <c r="AP35" s="5">
        <v>1</v>
      </c>
      <c r="AQ35" s="5">
        <v>2</v>
      </c>
      <c r="AS35" s="5">
        <v>1</v>
      </c>
      <c r="AU35" s="5">
        <v>1</v>
      </c>
      <c r="AV35" s="5">
        <v>1</v>
      </c>
      <c r="AX35" s="5">
        <v>1</v>
      </c>
      <c r="AZ35" s="5">
        <v>1</v>
      </c>
      <c r="BD35" s="42">
        <f t="shared" si="2"/>
        <v>22</v>
      </c>
    </row>
    <row r="36" spans="1:56" ht="22.5">
      <c r="A36" s="198"/>
      <c r="B36" s="53"/>
      <c r="C36" s="54" t="s">
        <v>155</v>
      </c>
      <c r="D36" s="54" t="s">
        <v>61</v>
      </c>
      <c r="E36" s="54">
        <v>100</v>
      </c>
      <c r="G36" s="98"/>
      <c r="H36" s="122"/>
      <c r="I36" s="20"/>
      <c r="J36" s="20"/>
      <c r="K36" s="262">
        <v>802.2</v>
      </c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63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63"/>
      <c r="AO36" s="124" t="str">
        <f>Overview!F29</f>
        <v>SR+(2)HT3+2TM+FM+LCD+XV+SB</v>
      </c>
      <c r="AQ36" s="5">
        <v>2</v>
      </c>
      <c r="AS36" s="5">
        <v>1</v>
      </c>
      <c r="AU36" s="5">
        <v>2</v>
      </c>
      <c r="AV36" s="5">
        <v>1</v>
      </c>
      <c r="AX36" s="5">
        <v>1</v>
      </c>
      <c r="AZ36" s="5">
        <v>1</v>
      </c>
      <c r="BD36" s="42">
        <f t="shared" si="2"/>
        <v>22</v>
      </c>
    </row>
    <row r="37" spans="1:56" ht="22.5">
      <c r="A37" s="198"/>
      <c r="B37" s="53"/>
      <c r="C37" s="54" t="s">
        <v>156</v>
      </c>
      <c r="D37" s="54" t="s">
        <v>61</v>
      </c>
      <c r="E37" s="54">
        <v>150</v>
      </c>
      <c r="H37" s="122"/>
      <c r="I37" s="20"/>
      <c r="J37" s="20"/>
      <c r="K37" s="264">
        <v>802.3</v>
      </c>
      <c r="L37" s="265"/>
      <c r="M37" s="265"/>
      <c r="N37" s="265"/>
      <c r="O37" s="265"/>
      <c r="P37" s="265"/>
      <c r="Q37" s="265"/>
      <c r="R37" s="47"/>
      <c r="S37" s="47"/>
      <c r="T37" s="297">
        <v>802.3</v>
      </c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0"/>
      <c r="AF37" s="47"/>
      <c r="AG37" s="47"/>
      <c r="AH37" s="47"/>
      <c r="AI37" s="47"/>
      <c r="AJ37" s="47"/>
      <c r="AK37" s="47"/>
      <c r="AL37" s="20"/>
      <c r="AM37" s="20"/>
      <c r="AN37" s="62"/>
      <c r="AO37" s="43" t="str">
        <f>Overview!F72</f>
        <v>SR+HT4+TM+FM+LCD+SB+XV</v>
      </c>
      <c r="AQ37" s="5">
        <v>2</v>
      </c>
      <c r="AS37" s="5">
        <v>1</v>
      </c>
      <c r="AU37" s="5">
        <v>1</v>
      </c>
      <c r="AV37" s="5">
        <v>1</v>
      </c>
      <c r="AX37" s="5">
        <v>1</v>
      </c>
      <c r="AZ37" s="5">
        <v>1</v>
      </c>
      <c r="BD37" s="42">
        <f t="shared" si="2"/>
        <v>32</v>
      </c>
    </row>
    <row r="38" spans="1:56" ht="22.5">
      <c r="A38" s="198"/>
      <c r="B38" s="53"/>
      <c r="C38" s="54" t="s">
        <v>157</v>
      </c>
      <c r="D38" s="54" t="s">
        <v>61</v>
      </c>
      <c r="E38" s="54">
        <v>100</v>
      </c>
      <c r="H38" s="122"/>
      <c r="I38" s="20"/>
      <c r="J38" s="20"/>
      <c r="K38" s="264">
        <v>802.3</v>
      </c>
      <c r="L38" s="265"/>
      <c r="M38" s="265"/>
      <c r="N38" s="265"/>
      <c r="O38" s="265"/>
      <c r="P38" s="265"/>
      <c r="Q38" s="265"/>
      <c r="R38" s="47"/>
      <c r="S38" s="4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0"/>
      <c r="AF38" s="20"/>
      <c r="AG38" s="20"/>
      <c r="AH38" s="20"/>
      <c r="AI38" s="20"/>
      <c r="AJ38" s="20"/>
      <c r="AK38" s="20"/>
      <c r="AL38" s="20"/>
      <c r="AM38" s="20"/>
      <c r="AN38" s="63"/>
      <c r="AO38" s="159" t="str">
        <f>Overview!F70</f>
        <v>SR+HT+TM+FM+2LCD+XV</v>
      </c>
      <c r="AQ38" s="5">
        <v>1</v>
      </c>
      <c r="AS38" s="5">
        <v>2</v>
      </c>
      <c r="AU38" s="5">
        <v>1</v>
      </c>
      <c r="AV38" s="5">
        <v>1</v>
      </c>
      <c r="AX38" s="5">
        <v>1</v>
      </c>
      <c r="BD38" s="42">
        <f t="shared" si="2"/>
        <v>22</v>
      </c>
    </row>
    <row r="39" spans="1:56" ht="12.75">
      <c r="A39" s="198"/>
      <c r="B39" s="53"/>
      <c r="C39" s="54" t="s">
        <v>158</v>
      </c>
      <c r="D39" s="54" t="s">
        <v>61</v>
      </c>
      <c r="E39" s="54">
        <v>150</v>
      </c>
      <c r="H39" s="122"/>
      <c r="I39" s="20"/>
      <c r="J39" s="20"/>
      <c r="L39" s="264">
        <v>802.1</v>
      </c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6"/>
      <c r="AD39" s="20"/>
      <c r="AE39" s="20"/>
      <c r="AF39" s="264">
        <v>802.18</v>
      </c>
      <c r="AG39" s="265"/>
      <c r="AH39" s="265"/>
      <c r="AI39" s="265"/>
      <c r="AJ39" s="266"/>
      <c r="AK39" s="20"/>
      <c r="AL39" s="20"/>
      <c r="AM39" s="20"/>
      <c r="AN39" s="63"/>
      <c r="AO39" s="124" t="str">
        <f>Overview!F14</f>
        <v>SR+HT+TM+FM+FC+LCD</v>
      </c>
      <c r="AQ39" s="5">
        <v>1</v>
      </c>
      <c r="AS39" s="5">
        <v>1</v>
      </c>
      <c r="AU39" s="5">
        <v>1</v>
      </c>
      <c r="AV39" s="5">
        <v>1</v>
      </c>
      <c r="AX39" s="5">
        <v>1</v>
      </c>
      <c r="BB39" s="5">
        <v>1</v>
      </c>
      <c r="BD39" s="42">
        <f t="shared" si="2"/>
        <v>32</v>
      </c>
    </row>
    <row r="40" spans="1:56" ht="12.75">
      <c r="A40" s="198"/>
      <c r="B40" s="53"/>
      <c r="C40" s="54" t="s">
        <v>159</v>
      </c>
      <c r="D40" s="54" t="s">
        <v>61</v>
      </c>
      <c r="E40" s="54">
        <v>50</v>
      </c>
      <c r="H40" s="122"/>
      <c r="I40" s="20"/>
      <c r="J40" s="20"/>
      <c r="K40" s="264">
        <v>802.3</v>
      </c>
      <c r="L40" s="265"/>
      <c r="M40" s="265"/>
      <c r="N40" s="265"/>
      <c r="O40" s="265"/>
      <c r="P40" s="265"/>
      <c r="Q40" s="266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63"/>
      <c r="AO40" s="124" t="str">
        <f>Overview!F69</f>
        <v>SR+HT+TM+LCD+XV</v>
      </c>
      <c r="AQ40" s="5">
        <v>1</v>
      </c>
      <c r="AS40" s="5">
        <v>1</v>
      </c>
      <c r="AU40" s="5">
        <v>1</v>
      </c>
      <c r="BD40" s="42">
        <f t="shared" si="2"/>
        <v>12</v>
      </c>
    </row>
    <row r="41" spans="1:56" ht="12.75">
      <c r="A41" s="198"/>
      <c r="B41" s="53"/>
      <c r="C41" s="54" t="s">
        <v>160</v>
      </c>
      <c r="D41" s="54" t="s">
        <v>61</v>
      </c>
      <c r="E41" s="54">
        <v>50</v>
      </c>
      <c r="H41" s="122"/>
      <c r="I41" s="20"/>
      <c r="J41" s="20"/>
      <c r="L41" s="264">
        <v>802.1</v>
      </c>
      <c r="M41" s="265"/>
      <c r="N41" s="265"/>
      <c r="O41" s="265"/>
      <c r="P41" s="265"/>
      <c r="Q41" s="266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63"/>
      <c r="AO41" s="124" t="str">
        <f>Overview!F15</f>
        <v>SR+HT+TM+FC+LCD</v>
      </c>
      <c r="AQ41" s="5">
        <v>1</v>
      </c>
      <c r="AS41" s="5">
        <v>1</v>
      </c>
      <c r="AU41" s="5">
        <v>1</v>
      </c>
      <c r="AX41" s="5">
        <v>1</v>
      </c>
      <c r="BB41" s="5">
        <v>1</v>
      </c>
      <c r="BD41" s="42">
        <f t="shared" si="2"/>
        <v>12</v>
      </c>
    </row>
    <row r="42" spans="1:56" ht="12.75">
      <c r="A42" s="199" t="s">
        <v>161</v>
      </c>
      <c r="B42" s="70"/>
      <c r="C42" s="79" t="s">
        <v>111</v>
      </c>
      <c r="D42" s="79" t="s">
        <v>61</v>
      </c>
      <c r="E42" s="79">
        <v>40</v>
      </c>
      <c r="H42" s="122"/>
      <c r="I42" s="20"/>
      <c r="J42" s="20"/>
      <c r="K42" s="264">
        <v>802.3</v>
      </c>
      <c r="L42" s="265"/>
      <c r="M42" s="265"/>
      <c r="N42" s="265"/>
      <c r="O42" s="265"/>
      <c r="P42" s="265"/>
      <c r="Q42" s="266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63"/>
      <c r="AO42" s="124" t="str">
        <f>Overview!F71</f>
        <v>SR+HT+LCD+XV</v>
      </c>
      <c r="AQ42" s="5">
        <v>1</v>
      </c>
      <c r="AR42" s="5">
        <v>1</v>
      </c>
      <c r="BD42" s="42">
        <f t="shared" si="2"/>
        <v>10</v>
      </c>
    </row>
    <row r="43" spans="1:56" ht="12.75">
      <c r="A43" s="199"/>
      <c r="B43" s="70"/>
      <c r="C43" s="79" t="s">
        <v>155</v>
      </c>
      <c r="D43" s="79" t="s">
        <v>61</v>
      </c>
      <c r="E43" s="79">
        <v>40</v>
      </c>
      <c r="H43" s="122"/>
      <c r="I43" s="20"/>
      <c r="J43" s="20"/>
      <c r="L43" s="264">
        <v>802.1</v>
      </c>
      <c r="M43" s="265"/>
      <c r="N43" s="265"/>
      <c r="O43" s="265"/>
      <c r="P43" s="265"/>
      <c r="Q43" s="266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63"/>
      <c r="AO43" s="124" t="str">
        <f>Overview!F76</f>
        <v>SR+HT+FC+LCD</v>
      </c>
      <c r="AQ43" s="5">
        <v>1</v>
      </c>
      <c r="AR43" s="5">
        <v>1</v>
      </c>
      <c r="BB43" s="5">
        <v>1</v>
      </c>
      <c r="BD43" s="42">
        <f t="shared" si="2"/>
        <v>10</v>
      </c>
    </row>
    <row r="44" spans="1:56" ht="12.75">
      <c r="A44" s="199"/>
      <c r="B44" s="70"/>
      <c r="C44" s="79" t="s">
        <v>156</v>
      </c>
      <c r="D44" s="212" t="s">
        <v>61</v>
      </c>
      <c r="E44" s="79">
        <v>25</v>
      </c>
      <c r="H44" s="122"/>
      <c r="I44" s="20"/>
      <c r="J44" s="20"/>
      <c r="L44" s="237">
        <v>802.1</v>
      </c>
      <c r="M44" s="238"/>
      <c r="N44" s="238"/>
      <c r="O44" s="238"/>
      <c r="P44" s="238"/>
      <c r="Q44" s="239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63"/>
      <c r="AO44" s="124" t="str">
        <f>Overview!F75</f>
        <v>SR+HT+TM+FC+LCD</v>
      </c>
      <c r="AQ44" s="5">
        <v>1</v>
      </c>
      <c r="AS44" s="5">
        <v>1</v>
      </c>
      <c r="AU44" s="5">
        <v>1</v>
      </c>
      <c r="BB44" s="5">
        <v>1</v>
      </c>
      <c r="BD44" s="42">
        <f t="shared" si="2"/>
        <v>7</v>
      </c>
    </row>
    <row r="45" spans="1:56" ht="12.75">
      <c r="A45" s="199"/>
      <c r="B45" s="70"/>
      <c r="C45" s="79" t="s">
        <v>157</v>
      </c>
      <c r="D45" s="213"/>
      <c r="E45" s="79">
        <v>25</v>
      </c>
      <c r="H45" s="122"/>
      <c r="I45" s="20"/>
      <c r="J45" s="20"/>
      <c r="L45" s="240"/>
      <c r="M45" s="241"/>
      <c r="N45" s="241"/>
      <c r="O45" s="241"/>
      <c r="P45" s="241"/>
      <c r="Q45" s="242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63"/>
      <c r="BD45" s="42">
        <f t="shared" si="2"/>
        <v>7</v>
      </c>
    </row>
    <row r="46" spans="1:40" ht="12.75">
      <c r="A46" s="199"/>
      <c r="B46" s="70"/>
      <c r="C46" s="79" t="s">
        <v>158</v>
      </c>
      <c r="D46" s="79" t="s">
        <v>61</v>
      </c>
      <c r="E46" s="79">
        <v>40</v>
      </c>
      <c r="H46" s="122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63"/>
    </row>
    <row r="47" spans="1:40" ht="12.75" customHeight="1">
      <c r="A47" s="199"/>
      <c r="B47" s="70"/>
      <c r="C47" s="65" t="s">
        <v>159</v>
      </c>
      <c r="D47" s="65" t="s">
        <v>61</v>
      </c>
      <c r="E47" s="65">
        <v>40</v>
      </c>
      <c r="H47" s="122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63"/>
    </row>
    <row r="48" spans="1:5" ht="12.75">
      <c r="A48" s="199"/>
      <c r="B48" s="70"/>
      <c r="C48" s="65" t="s">
        <v>160</v>
      </c>
      <c r="D48" s="65" t="s">
        <v>61</v>
      </c>
      <c r="E48" s="65">
        <v>20</v>
      </c>
    </row>
    <row r="49" spans="1:7" ht="13.5" thickBot="1">
      <c r="A49" s="200"/>
      <c r="B49" s="70"/>
      <c r="C49" s="65" t="s">
        <v>162</v>
      </c>
      <c r="D49" s="65" t="s">
        <v>61</v>
      </c>
      <c r="E49" s="65">
        <v>20</v>
      </c>
      <c r="G49" s="93"/>
    </row>
    <row r="50" spans="1:56" ht="14.25" thickBot="1" thickTop="1">
      <c r="A50" s="89" t="s">
        <v>131</v>
      </c>
      <c r="B50" s="90"/>
      <c r="C50" s="91"/>
      <c r="D50" s="91"/>
      <c r="E50" s="91">
        <v>20</v>
      </c>
      <c r="G50" s="93" t="s">
        <v>39</v>
      </c>
      <c r="H50" s="181" t="s">
        <v>100</v>
      </c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3"/>
      <c r="AO50" s="96" t="s">
        <v>175</v>
      </c>
      <c r="BA50" s="5">
        <v>1</v>
      </c>
      <c r="BC50" s="67" t="s">
        <v>251</v>
      </c>
      <c r="BD50" s="42">
        <v>20</v>
      </c>
    </row>
    <row r="51" spans="1:56" ht="14.25" thickBot="1" thickTop="1">
      <c r="A51" s="5"/>
      <c r="C51" s="5"/>
      <c r="D51" s="5"/>
      <c r="E51" s="5"/>
      <c r="AO51" s="124" t="s">
        <v>117</v>
      </c>
      <c r="AP51" s="5">
        <f aca="true" t="shared" si="3" ref="AP51:BB51">SUM(AP4:AP50)</f>
        <v>4</v>
      </c>
      <c r="AQ51" s="5">
        <f t="shared" si="3"/>
        <v>35</v>
      </c>
      <c r="AR51" s="5">
        <f t="shared" si="3"/>
        <v>14</v>
      </c>
      <c r="AS51" s="5">
        <f t="shared" si="3"/>
        <v>15</v>
      </c>
      <c r="AT51" s="5">
        <f t="shared" si="3"/>
        <v>2</v>
      </c>
      <c r="AU51" s="5">
        <f t="shared" si="3"/>
        <v>17</v>
      </c>
      <c r="AV51" s="5">
        <f t="shared" si="3"/>
        <v>12</v>
      </c>
      <c r="AW51" s="5">
        <f t="shared" si="3"/>
        <v>3</v>
      </c>
      <c r="AX51" s="5">
        <f t="shared" si="3"/>
        <v>13</v>
      </c>
      <c r="AY51" s="5">
        <f t="shared" si="3"/>
        <v>0</v>
      </c>
      <c r="AZ51" s="5">
        <f t="shared" si="3"/>
        <v>6</v>
      </c>
      <c r="BA51" s="5">
        <f t="shared" si="3"/>
        <v>2</v>
      </c>
      <c r="BB51" s="5">
        <f t="shared" si="3"/>
        <v>4</v>
      </c>
      <c r="BD51" s="42">
        <f>SUM(BD4:BD50)</f>
        <v>606.2</v>
      </c>
    </row>
    <row r="52" spans="1:56" ht="13.5" thickTop="1">
      <c r="A52" s="191" t="s">
        <v>163</v>
      </c>
      <c r="B52" s="192"/>
      <c r="C52" s="192"/>
      <c r="D52" s="192"/>
      <c r="E52" s="192"/>
      <c r="F52" s="192"/>
      <c r="G52" s="193"/>
      <c r="H52" s="267" t="s">
        <v>257</v>
      </c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9"/>
      <c r="BD52" s="42">
        <v>2</v>
      </c>
    </row>
    <row r="53" spans="1:56" ht="13.5" thickBot="1">
      <c r="A53" s="191" t="s">
        <v>176</v>
      </c>
      <c r="B53" s="192"/>
      <c r="C53" s="192"/>
      <c r="D53" s="192"/>
      <c r="E53" s="192"/>
      <c r="F53" s="192"/>
      <c r="G53" s="193"/>
      <c r="H53" s="270" t="s">
        <v>256</v>
      </c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2"/>
      <c r="BD53" s="42">
        <v>2</v>
      </c>
    </row>
    <row r="54" spans="1:56" ht="13.5" thickTop="1">
      <c r="A54" s="191" t="s">
        <v>164</v>
      </c>
      <c r="B54" s="192"/>
      <c r="C54" s="192"/>
      <c r="D54" s="192"/>
      <c r="E54" s="192"/>
      <c r="F54" s="192"/>
      <c r="G54" s="193"/>
      <c r="H54" s="267" t="s">
        <v>255</v>
      </c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9"/>
      <c r="BD54" s="42">
        <v>3</v>
      </c>
    </row>
    <row r="55" spans="1:40" ht="12.75">
      <c r="A55" s="191" t="s">
        <v>253</v>
      </c>
      <c r="B55" s="192"/>
      <c r="C55" s="192"/>
      <c r="D55" s="192"/>
      <c r="E55" s="192"/>
      <c r="F55" s="192"/>
      <c r="G55" s="192"/>
      <c r="H55" s="257" t="s">
        <v>252</v>
      </c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8"/>
    </row>
    <row r="56" spans="1:40" ht="12.75">
      <c r="A56" s="191" t="s">
        <v>178</v>
      </c>
      <c r="B56" s="192"/>
      <c r="C56" s="192"/>
      <c r="D56" s="192"/>
      <c r="E56" s="192"/>
      <c r="F56" s="192"/>
      <c r="G56" s="193"/>
      <c r="H56" s="257" t="s">
        <v>252</v>
      </c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8"/>
    </row>
    <row r="57" spans="1:40" ht="12.75">
      <c r="A57" s="191" t="s">
        <v>179</v>
      </c>
      <c r="B57" s="192"/>
      <c r="C57" s="192"/>
      <c r="D57" s="192"/>
      <c r="E57" s="192"/>
      <c r="F57" s="192"/>
      <c r="G57" s="193"/>
      <c r="H57" s="254" t="s">
        <v>252</v>
      </c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6"/>
    </row>
  </sheetData>
  <mergeCells count="79">
    <mergeCell ref="J9:AC9"/>
    <mergeCell ref="L39:AC39"/>
    <mergeCell ref="K42:Q42"/>
    <mergeCell ref="Z24:AC24"/>
    <mergeCell ref="J25:M26"/>
    <mergeCell ref="Z10:AC10"/>
    <mergeCell ref="J21:AC22"/>
    <mergeCell ref="J12:M12"/>
    <mergeCell ref="U12:AC12"/>
    <mergeCell ref="O23:R23"/>
    <mergeCell ref="J17:AC17"/>
    <mergeCell ref="J18:AC18"/>
    <mergeCell ref="K38:Q38"/>
    <mergeCell ref="K40:Q40"/>
    <mergeCell ref="J35:AC35"/>
    <mergeCell ref="K33:AK33"/>
    <mergeCell ref="K34:AC34"/>
    <mergeCell ref="A54:G54"/>
    <mergeCell ref="A55:G55"/>
    <mergeCell ref="E21:E22"/>
    <mergeCell ref="D21:D22"/>
    <mergeCell ref="G21:G22"/>
    <mergeCell ref="D25:D26"/>
    <mergeCell ref="D44:D45"/>
    <mergeCell ref="A53:G53"/>
    <mergeCell ref="A13:A16"/>
    <mergeCell ref="A17:A24"/>
    <mergeCell ref="H13:AN14"/>
    <mergeCell ref="A4:A12"/>
    <mergeCell ref="D15:D16"/>
    <mergeCell ref="E15:E16"/>
    <mergeCell ref="D13:D14"/>
    <mergeCell ref="J4:AC4"/>
    <mergeCell ref="U19:AC19"/>
    <mergeCell ref="U20:AC20"/>
    <mergeCell ref="AR2:AT2"/>
    <mergeCell ref="H50:AN50"/>
    <mergeCell ref="BD2:BD3"/>
    <mergeCell ref="AX2:AX3"/>
    <mergeCell ref="AY2:AY3"/>
    <mergeCell ref="BB2:BB3"/>
    <mergeCell ref="BC2:BC3"/>
    <mergeCell ref="AZ2:AZ3"/>
    <mergeCell ref="BA2:BA3"/>
    <mergeCell ref="AU2:AW2"/>
    <mergeCell ref="H57:AN57"/>
    <mergeCell ref="W1:AD1"/>
    <mergeCell ref="C2:D2"/>
    <mergeCell ref="A56:G56"/>
    <mergeCell ref="A57:G57"/>
    <mergeCell ref="A35:A41"/>
    <mergeCell ref="A42:A49"/>
    <mergeCell ref="A25:A32"/>
    <mergeCell ref="A52:G52"/>
    <mergeCell ref="B7:B8"/>
    <mergeCell ref="Z23:AC23"/>
    <mergeCell ref="H56:AN56"/>
    <mergeCell ref="H55:AN55"/>
    <mergeCell ref="H54:AN54"/>
    <mergeCell ref="H53:AN53"/>
    <mergeCell ref="AF39:AJ39"/>
    <mergeCell ref="AG35:AJ35"/>
    <mergeCell ref="T37:AD38"/>
    <mergeCell ref="K36:AC36"/>
    <mergeCell ref="K37:Q37"/>
    <mergeCell ref="O10:R10"/>
    <mergeCell ref="J11:X11"/>
    <mergeCell ref="AG15:AJ16"/>
    <mergeCell ref="O19:R19"/>
    <mergeCell ref="U8:X8"/>
    <mergeCell ref="AF7:AK7"/>
    <mergeCell ref="J5:X5"/>
    <mergeCell ref="AE5:AH5"/>
    <mergeCell ref="J6:AC6"/>
    <mergeCell ref="J7:AC7"/>
    <mergeCell ref="L41:Q41"/>
    <mergeCell ref="L43:Q43"/>
    <mergeCell ref="L44:Q45"/>
    <mergeCell ref="H52:AN52"/>
  </mergeCells>
  <printOptions/>
  <pageMargins left="0.25" right="0.25" top="0.75" bottom="0.25" header="0.5" footer="0.5"/>
  <pageSetup horizontalDpi="300" verticalDpi="300" orientation="landscape" scale="78" r:id="rId1"/>
  <headerFooter alignWithMargins="0">
    <oddHeader>&amp;LIEEE 802 March Plenary&amp;C&amp;A</oddHeader>
    <oddFooter>&amp;L&amp;F&amp;CPage &amp;P</oddFooter>
  </headerFooter>
  <rowBreaks count="1" manualBreakCount="1">
    <brk id="50" max="55" man="1"/>
  </rowBreaks>
  <colBreaks count="1" manualBreakCount="1">
    <brk id="4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 Face To Face Events,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802-0706-Schedule</dc:title>
  <dc:subject>IEEE 802</dc:subject>
  <dc:creator>Darcel Moro</dc:creator>
  <cp:keywords/>
  <dc:description/>
  <cp:lastModifiedBy>Darcel Moro</cp:lastModifiedBy>
  <cp:lastPrinted>2008-02-18T04:25:04Z</cp:lastPrinted>
  <dcterms:created xsi:type="dcterms:W3CDTF">2006-02-05T23:01:56Z</dcterms:created>
  <dcterms:modified xsi:type="dcterms:W3CDTF">2008-02-27T00:08:46Z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