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79" activeTab="0"/>
  </bookViews>
  <sheets>
    <sheet name="EC Opening Agenda" sheetId="1" r:id="rId1"/>
  </sheets>
  <definedNames>
    <definedName name="Excel_BuiltIn_Print_Area_1_1">'EC Opening Agenda'!$A$1:$F$59</definedName>
    <definedName name="_xlnm.Print_Area" localSheetId="0">'EC Opening Agenda'!$A$1:$F$60</definedName>
    <definedName name="Print_Area_MI">'EC Opening Agenda'!$A$1:$E$38</definedName>
    <definedName name="PRINT_AREA_MI_1">'EC Opening Agenda'!$A$1:$E$38</definedName>
  </definedNames>
  <calcPr fullCalcOnLoad="1"/>
</workbook>
</file>

<file path=xl/sharedStrings.xml><?xml version="1.0" encoding="utf-8"?>
<sst xmlns="http://schemas.openxmlformats.org/spreadsheetml/2006/main" count="124" uniqueCount="66">
  <si>
    <t>AGENDA  -  IEEE 802 LMSC EXECUTIVE COMMITTEE MEETING</t>
  </si>
  <si>
    <t>Monday 8:00AM -10:30AM</t>
  </si>
  <si>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</si>
  <si>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</si>
  <si>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</si>
  <si>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</si>
  <si>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</si>
  <si>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</si>
  <si>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</si>
  <si>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</si>
  <si>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</si>
  <si>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MI*</t>
  </si>
  <si>
    <t>APPROVE Minutes of March opening meeting, 20110314-opening-minutes-v0.pdf</t>
  </si>
  <si>
    <t>APPROVE  minutes of March closing meeting, 20110318-closing-minutes-v0.pdf</t>
  </si>
  <si>
    <t>APPROVE  minutes of June conference call,  2011-06-07-call-minutes-v0.pdf</t>
  </si>
  <si>
    <t>II</t>
  </si>
  <si>
    <t>EC member affiliation updates</t>
  </si>
  <si>
    <t>IEEE Staff Introductions</t>
  </si>
  <si>
    <t>LMSC items</t>
  </si>
  <si>
    <t>BoG Actions</t>
  </si>
  <si>
    <t>II*</t>
  </si>
  <si>
    <t>Stds Board Actions (approved projects, standards, withdrawals)</t>
  </si>
  <si>
    <t>LMSC Email Ballot Recap</t>
  </si>
  <si>
    <t>LMSC Meeting Fee Waivers</t>
  </si>
  <si>
    <t>Tutorial schedule</t>
  </si>
  <si>
    <t>List of Drafts to Sponsor Ballot</t>
  </si>
  <si>
    <t>List of Drafts to Revcom</t>
  </si>
  <si>
    <t>Notice of Study Groups under consideration/status of existing SGs</t>
  </si>
  <si>
    <t>802 Task Force update</t>
  </si>
  <si>
    <t>PARS to NesCom</t>
  </si>
  <si>
    <t>Nikolich/ Rigsbee</t>
  </si>
  <si>
    <t>Single copy sales of PDF status update</t>
  </si>
  <si>
    <t>Get IEEE 802 Update</t>
  </si>
  <si>
    <t xml:space="preserve">Treasurer's report </t>
  </si>
  <si>
    <t>Grow</t>
  </si>
  <si>
    <t>802 Overview and Architecture update</t>
  </si>
  <si>
    <t>Gilb</t>
  </si>
  <si>
    <t>P&amp;P update</t>
  </si>
  <si>
    <t>Sherman</t>
  </si>
  <si>
    <t>EC meeting schedule (rules, SA, etc.)</t>
  </si>
  <si>
    <t>DT</t>
  </si>
  <si>
    <t>ADJOURN SEC MEETING</t>
  </si>
  <si>
    <t>ME - Motion, External        MI - Motion, Internal</t>
  </si>
  <si>
    <t>DT- Discussion Topic           II - Information Item</t>
  </si>
  <si>
    <t>McCabe</t>
  </si>
  <si>
    <t>Kraemer</t>
  </si>
  <si>
    <t>802 JTC1 ad hoc update (8802 doc, PSDO interpretation, plans for the week)</t>
  </si>
  <si>
    <t>Myles</t>
  </si>
  <si>
    <t>NOV 2011 EC Workshop plans in Atlanta</t>
  </si>
  <si>
    <t>802 EC and IEEE SA staff meeting announcement Tues 6-8pm</t>
  </si>
  <si>
    <t>IEEE SA "etools" update</t>
  </si>
  <si>
    <t>Thaler</t>
  </si>
  <si>
    <t>Boyce/Labelle</t>
  </si>
  <si>
    <t>myballot and myproject--feedback from 802 update</t>
  </si>
  <si>
    <t>JUN 2011 SC6 meeting recap</t>
  </si>
  <si>
    <t>Document publication priority update</t>
  </si>
  <si>
    <t>802.23 WG status and plans</t>
  </si>
  <si>
    <t>Thompson</t>
  </si>
  <si>
    <t>IEEE SA SmartGrid program update</t>
  </si>
  <si>
    <t>Ash</t>
  </si>
  <si>
    <t>Meeting planner and Network Service Provider contract update</t>
  </si>
  <si>
    <t>Rigsbee</t>
  </si>
  <si>
    <t>v01</t>
  </si>
  <si>
    <t>Computer Society History Committee "802 history brochure"</t>
  </si>
  <si>
    <t xml:space="preserve">RAC--proposed change in the OUI registry </t>
  </si>
  <si>
    <t>Parsons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</si>
</sst>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\ "/>
    <numFmt numFmtId="165" formatCode="hh:mm\ AM/PM\ "/>
  </numFmts>
  <fonts count="23">
    <font>
      <sz val="12"/>
      <name val="Courier New"/>
      <family val="3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Courier New"/>
      <family val="3"/>
    </font>
    <font>
      <b/>
      <sz val="10"/>
      <color indexed="8"/>
      <name val="Times New Roman"/>
      <family val="1"/>
    </font>
    <font>
      <b/>
      <sz val="10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2" borderId="0" applyBorder="0" applyAlignment="0" applyProtection="0"/>
    <xf numFmtId="164" fontId="2" fillId="3" borderId="0" applyBorder="0" applyAlignment="0" applyProtection="0"/>
    <xf numFmtId="164" fontId="2" fillId="4" borderId="0" applyBorder="0" applyAlignment="0" applyProtection="0"/>
    <xf numFmtId="164" fontId="2" fillId="5" borderId="0" applyBorder="0" applyAlignment="0" applyProtection="0"/>
    <xf numFmtId="164" fontId="2" fillId="6" borderId="0" applyBorder="0" applyAlignment="0" applyProtection="0"/>
    <xf numFmtId="164" fontId="2" fillId="4" borderId="0" applyBorder="0" applyAlignment="0" applyProtection="0"/>
    <xf numFmtId="164" fontId="2" fillId="6" borderId="0" applyBorder="0" applyAlignment="0" applyProtection="0"/>
    <xf numFmtId="164" fontId="2" fillId="3" borderId="0" applyBorder="0" applyAlignment="0" applyProtection="0"/>
    <xf numFmtId="164" fontId="2" fillId="7" borderId="0" applyBorder="0" applyAlignment="0" applyProtection="0"/>
    <xf numFmtId="164" fontId="2" fillId="8" borderId="0" applyBorder="0" applyAlignment="0" applyProtection="0"/>
    <xf numFmtId="164" fontId="2" fillId="6" borderId="0" applyBorder="0" applyAlignment="0" applyProtection="0"/>
    <xf numFmtId="164" fontId="2" fillId="4" borderId="0" applyBorder="0" applyAlignment="0" applyProtection="0"/>
    <xf numFmtId="164" fontId="3" fillId="6" borderId="0" applyBorder="0" applyAlignment="0" applyProtection="0"/>
    <xf numFmtId="164" fontId="3" fillId="9" borderId="0" applyBorder="0" applyAlignment="0" applyProtection="0"/>
    <xf numFmtId="164" fontId="3" fillId="10" borderId="0" applyBorder="0" applyAlignment="0" applyProtection="0"/>
    <xf numFmtId="164" fontId="3" fillId="8" borderId="0" applyBorder="0" applyAlignment="0" applyProtection="0"/>
    <xf numFmtId="164" fontId="3" fillId="6" borderId="0" applyBorder="0" applyAlignment="0" applyProtection="0"/>
    <xf numFmtId="164" fontId="3" fillId="3" borderId="0" applyBorder="0" applyAlignment="0" applyProtection="0"/>
    <xf numFmtId="164" fontId="3" fillId="11" borderId="0" applyBorder="0" applyAlignment="0" applyProtection="0"/>
    <xf numFmtId="164" fontId="3" fillId="9" borderId="0" applyBorder="0" applyAlignment="0" applyProtection="0"/>
    <xf numFmtId="164" fontId="3" fillId="10" borderId="0" applyBorder="0" applyAlignment="0" applyProtection="0"/>
    <xf numFmtId="164" fontId="3" fillId="12" borderId="0" applyBorder="0" applyAlignment="0" applyProtection="0"/>
    <xf numFmtId="164" fontId="3" fillId="13" borderId="0" applyBorder="0" applyAlignment="0" applyProtection="0"/>
    <xf numFmtId="164" fontId="3" fillId="14" borderId="0" applyBorder="0" applyAlignment="0" applyProtection="0"/>
    <xf numFmtId="164" fontId="4" fillId="15" borderId="0" applyBorder="0" applyAlignment="0" applyProtection="0"/>
    <xf numFmtId="164" fontId="5" fillId="16" borderId="1" applyAlignment="0" applyProtection="0"/>
    <xf numFmtId="164" fontId="6" fillId="17" borderId="2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7" fillId="0" borderId="0" applyFill="0" applyBorder="0" applyAlignment="0" applyProtection="0"/>
    <xf numFmtId="164" fontId="8" fillId="6" borderId="0" applyBorder="0" applyAlignment="0" applyProtection="0"/>
    <xf numFmtId="164" fontId="9" fillId="0" borderId="3" applyFill="0" applyAlignment="0" applyProtection="0"/>
    <xf numFmtId="164" fontId="10" fillId="0" borderId="4" applyFill="0" applyAlignment="0" applyProtection="0"/>
    <xf numFmtId="164" fontId="11" fillId="0" borderId="5" applyFill="0" applyAlignment="0" applyProtection="0"/>
    <xf numFmtId="164" fontId="11" fillId="0" borderId="0" applyFill="0" applyBorder="0" applyAlignment="0" applyProtection="0"/>
    <xf numFmtId="164" fontId="12" fillId="7" borderId="1" applyAlignment="0" applyProtection="0"/>
    <xf numFmtId="164" fontId="13" fillId="0" borderId="6" applyFill="0" applyAlignment="0" applyProtection="0"/>
    <xf numFmtId="164" fontId="14" fillId="7" borderId="0" applyBorder="0" applyAlignment="0" applyProtection="0"/>
    <xf numFmtId="164" fontId="0" fillId="4" borderId="7" applyAlignment="0" applyProtection="0"/>
    <xf numFmtId="164" fontId="15" fillId="16" borderId="8" applyAlignment="0" applyProtection="0"/>
    <xf numFmtId="9" fontId="1" fillId="0" borderId="0" applyFill="0" applyBorder="0" applyAlignment="0" applyProtection="0"/>
    <xf numFmtId="164" fontId="16" fillId="0" borderId="0" applyFill="0" applyBorder="0" applyAlignment="0" applyProtection="0"/>
    <xf numFmtId="164" fontId="17" fillId="0" borderId="9" applyFill="0" applyAlignment="0" applyProtection="0"/>
    <xf numFmtId="164" fontId="13" fillId="0" borderId="0" applyFill="0" applyBorder="0" applyAlignment="0" applyProtection="0"/>
  </cellStyleXfs>
  <cellXfs count="53">
    <xf numFmtId="164" fontId="0" fillId="0" borderId="0" xfId="0" applyAlignment="1">
      <alignment/>
    </xf>
    <xf numFmtId="164" fontId="0" fillId="0" borderId="0" xfId="0" applyAlignment="1">
      <alignment vertical="top"/>
    </xf>
    <xf numFmtId="164" fontId="0" fillId="0" borderId="0" xfId="0" applyAlignment="1">
      <alignment vertical="top" wrapText="1"/>
    </xf>
    <xf numFmtId="164" fontId="0" fillId="0" borderId="0" xfId="0" applyAlignment="1">
      <alignment horizontal="right" vertical="top"/>
    </xf>
    <xf numFmtId="164" fontId="18" fillId="0" borderId="0" xfId="0" applyFont="1" applyFill="1" applyAlignment="1">
      <alignment horizontal="left" vertical="top"/>
    </xf>
    <xf numFmtId="164" fontId="19" fillId="0" borderId="0" xfId="0" applyFont="1" applyAlignment="1">
      <alignment vertical="top"/>
    </xf>
    <xf numFmtId="164" fontId="18" fillId="0" borderId="0" xfId="0" applyNumberFormat="1" applyFont="1" applyFill="1" applyAlignment="1" applyProtection="1">
      <alignment horizontal="center" vertical="top" wrapText="1"/>
      <protection/>
    </xf>
    <xf numFmtId="164" fontId="19" fillId="0" borderId="0" xfId="0" applyFont="1" applyAlignment="1">
      <alignment vertical="top" wrapText="1"/>
    </xf>
    <xf numFmtId="164" fontId="19" fillId="0" borderId="0" xfId="0" applyFont="1" applyAlignment="1">
      <alignment horizontal="right" vertical="top"/>
    </xf>
    <xf numFmtId="49" fontId="18" fillId="0" borderId="0" xfId="0" applyNumberFormat="1" applyFont="1" applyFill="1" applyAlignment="1" applyProtection="1">
      <alignment horizontal="left" vertical="top"/>
      <protection/>
    </xf>
    <xf numFmtId="164" fontId="18" fillId="0" borderId="0" xfId="0" applyNumberFormat="1" applyFont="1" applyFill="1" applyAlignment="1" applyProtection="1">
      <alignment horizontal="left" vertical="top"/>
      <protection/>
    </xf>
    <xf numFmtId="164" fontId="19" fillId="0" borderId="0" xfId="0" applyNumberFormat="1" applyFont="1" applyAlignment="1" applyProtection="1">
      <alignment vertical="top"/>
      <protection/>
    </xf>
    <xf numFmtId="165" fontId="19" fillId="0" borderId="0" xfId="0" applyNumberFormat="1" applyFont="1" applyAlignment="1" applyProtection="1">
      <alignment horizontal="right" vertical="top"/>
      <protection/>
    </xf>
    <xf numFmtId="164" fontId="18" fillId="14" borderId="0" xfId="0" applyNumberFormat="1" applyFont="1" applyFill="1" applyAlignment="1" applyProtection="1">
      <alignment horizontal="left" vertical="top"/>
      <protection/>
    </xf>
    <xf numFmtId="164" fontId="19" fillId="14" borderId="0" xfId="0" applyFont="1" applyFill="1" applyAlignment="1">
      <alignment vertical="top"/>
    </xf>
    <xf numFmtId="164" fontId="19" fillId="14" borderId="0" xfId="0" applyFont="1" applyFill="1" applyAlignment="1">
      <alignment vertical="top" wrapText="1"/>
    </xf>
    <xf numFmtId="164" fontId="20" fillId="14" borderId="0" xfId="0" applyFont="1" applyFill="1" applyAlignment="1">
      <alignment vertical="top" wrapText="1"/>
    </xf>
    <xf numFmtId="164" fontId="20" fillId="14" borderId="0" xfId="0" applyFont="1" applyFill="1" applyAlignment="1">
      <alignment vertical="top"/>
    </xf>
    <xf numFmtId="164" fontId="20" fillId="14" borderId="0" xfId="0" applyFont="1" applyFill="1" applyAlignment="1">
      <alignment horizontal="right" vertical="top"/>
    </xf>
    <xf numFmtId="164" fontId="19" fillId="18" borderId="0" xfId="0" applyFont="1" applyFill="1" applyAlignment="1">
      <alignment vertical="top"/>
    </xf>
    <xf numFmtId="164" fontId="18" fillId="18" borderId="0" xfId="0" applyNumberFormat="1" applyFont="1" applyFill="1" applyAlignment="1" applyProtection="1">
      <alignment horizontal="left" vertical="top"/>
      <protection/>
    </xf>
    <xf numFmtId="164" fontId="18" fillId="18" borderId="0" xfId="0" applyNumberFormat="1" applyFont="1" applyFill="1" applyAlignment="1" applyProtection="1">
      <alignment horizontal="left" vertical="top" wrapText="1"/>
      <protection/>
    </xf>
    <xf numFmtId="164" fontId="19" fillId="18" borderId="0" xfId="0" applyFont="1" applyFill="1" applyAlignment="1">
      <alignment vertical="top" wrapText="1"/>
    </xf>
    <xf numFmtId="165" fontId="19" fillId="18" borderId="0" xfId="0" applyNumberFormat="1" applyFont="1" applyFill="1" applyAlignment="1" applyProtection="1">
      <alignment horizontal="right" vertical="top"/>
      <protection/>
    </xf>
    <xf numFmtId="164" fontId="19" fillId="0" borderId="0" xfId="0" applyFont="1" applyFill="1" applyAlignment="1">
      <alignment vertical="top"/>
    </xf>
    <xf numFmtId="164" fontId="18" fillId="0" borderId="0" xfId="0" applyNumberFormat="1" applyFont="1" applyFill="1" applyAlignment="1" applyProtection="1">
      <alignment horizontal="left" vertical="top" wrapText="1"/>
      <protection/>
    </xf>
    <xf numFmtId="164" fontId="19" fillId="0" borderId="0" xfId="0" applyFont="1" applyFill="1" applyAlignment="1">
      <alignment vertical="top" wrapText="1"/>
    </xf>
    <xf numFmtId="165" fontId="19" fillId="0" borderId="0" xfId="0" applyNumberFormat="1" applyFont="1" applyFill="1" applyAlignment="1" applyProtection="1">
      <alignment horizontal="right" vertical="top"/>
      <protection/>
    </xf>
    <xf numFmtId="2" fontId="18" fillId="0" borderId="0" xfId="0" applyNumberFormat="1" applyFont="1" applyFill="1" applyAlignment="1" applyProtection="1">
      <alignment horizontal="left" vertical="top"/>
      <protection/>
    </xf>
    <xf numFmtId="164" fontId="19" fillId="0" borderId="0" xfId="0" applyNumberFormat="1" applyFont="1" applyAlignment="1" applyProtection="1">
      <alignment horizontal="right" vertical="top"/>
      <protection/>
    </xf>
    <xf numFmtId="2" fontId="18" fillId="18" borderId="0" xfId="0" applyNumberFormat="1" applyFont="1" applyFill="1" applyAlignment="1" applyProtection="1">
      <alignment horizontal="left" vertical="top"/>
      <protection/>
    </xf>
    <xf numFmtId="164" fontId="19" fillId="18" borderId="0" xfId="0" applyNumberFormat="1" applyFont="1" applyFill="1" applyAlignment="1" applyProtection="1">
      <alignment vertical="top"/>
      <protection/>
    </xf>
    <xf numFmtId="164" fontId="18" fillId="0" borderId="10" xfId="0" applyNumberFormat="1" applyFont="1" applyFill="1" applyBorder="1" applyAlignment="1" applyProtection="1">
      <alignment horizontal="left" vertical="top" wrapText="1"/>
      <protection/>
    </xf>
    <xf numFmtId="164" fontId="19" fillId="0" borderId="0" xfId="0" applyNumberFormat="1" applyFont="1" applyFill="1" applyAlignment="1" applyProtection="1">
      <alignment vertical="top"/>
      <protection/>
    </xf>
    <xf numFmtId="2" fontId="18" fillId="14" borderId="0" xfId="0" applyNumberFormat="1" applyFont="1" applyFill="1" applyAlignment="1" applyProtection="1">
      <alignment horizontal="left" vertical="top"/>
      <protection/>
    </xf>
    <xf numFmtId="164" fontId="19" fillId="14" borderId="0" xfId="0" applyNumberFormat="1" applyFont="1" applyFill="1" applyAlignment="1" applyProtection="1">
      <alignment vertical="top"/>
      <protection/>
    </xf>
    <xf numFmtId="165" fontId="19" fillId="14" borderId="0" xfId="0" applyNumberFormat="1" applyFont="1" applyFill="1" applyAlignment="1" applyProtection="1">
      <alignment horizontal="right" vertical="top"/>
      <protection/>
    </xf>
    <xf numFmtId="164" fontId="20" fillId="0" borderId="0" xfId="0" applyFont="1" applyAlignment="1">
      <alignment vertical="top" wrapText="1"/>
    </xf>
    <xf numFmtId="164" fontId="20" fillId="0" borderId="0" xfId="0" applyFont="1" applyAlignment="1">
      <alignment vertical="top"/>
    </xf>
    <xf numFmtId="164" fontId="20" fillId="0" borderId="0" xfId="0" applyFont="1" applyAlignment="1">
      <alignment horizontal="right" vertical="top"/>
    </xf>
    <xf numFmtId="164" fontId="20" fillId="0" borderId="0" xfId="0" applyFont="1" applyFill="1" applyAlignment="1">
      <alignment vertical="top" wrapText="1"/>
    </xf>
    <xf numFmtId="164" fontId="20" fillId="0" borderId="0" xfId="0" applyFont="1" applyFill="1" applyAlignment="1">
      <alignment vertical="top"/>
    </xf>
    <xf numFmtId="164" fontId="20" fillId="0" borderId="0" xfId="0" applyFont="1" applyFill="1" applyAlignment="1">
      <alignment horizontal="right" vertical="top"/>
    </xf>
    <xf numFmtId="164" fontId="21" fillId="0" borderId="0" xfId="0" applyNumberFormat="1" applyFont="1" applyFill="1" applyAlignment="1" applyProtection="1">
      <alignment horizontal="left" vertical="top"/>
      <protection/>
    </xf>
    <xf numFmtId="164" fontId="22" fillId="0" borderId="0" xfId="0" applyFont="1" applyAlignment="1">
      <alignment vertical="top"/>
    </xf>
    <xf numFmtId="164" fontId="0" fillId="0" borderId="0" xfId="0" applyAlignment="1">
      <alignment wrapText="1"/>
    </xf>
    <xf numFmtId="164" fontId="22" fillId="0" borderId="0" xfId="0" applyFont="1" applyAlignment="1">
      <alignment vertical="top" wrapText="1"/>
    </xf>
    <xf numFmtId="164" fontId="22" fillId="0" borderId="0" xfId="0" applyNumberFormat="1" applyFont="1" applyAlignment="1" applyProtection="1">
      <alignment horizontal="left" vertical="top" wrapText="1"/>
      <protection/>
    </xf>
    <xf numFmtId="2" fontId="18" fillId="19" borderId="0" xfId="0" applyNumberFormat="1" applyFont="1" applyFill="1" applyAlignment="1" applyProtection="1">
      <alignment horizontal="left" vertical="top"/>
      <protection/>
    </xf>
    <xf numFmtId="164" fontId="19" fillId="19" borderId="0" xfId="0" applyFont="1" applyFill="1" applyAlignment="1">
      <alignment vertical="top"/>
    </xf>
    <xf numFmtId="164" fontId="18" fillId="19" borderId="0" xfId="0" applyNumberFormat="1" applyFont="1" applyFill="1" applyAlignment="1" applyProtection="1">
      <alignment horizontal="left" vertical="top" wrapText="1"/>
      <protection/>
    </xf>
    <xf numFmtId="164" fontId="19" fillId="19" borderId="0" xfId="0" applyNumberFormat="1" applyFont="1" applyFill="1" applyAlignment="1" applyProtection="1">
      <alignment vertical="top"/>
      <protection/>
    </xf>
    <xf numFmtId="165" fontId="19" fillId="19" borderId="0" xfId="0" applyNumberFormat="1" applyFont="1" applyFill="1" applyAlignment="1" applyProtection="1">
      <alignment horizontal="right" vertical="top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zoomScalePageLayoutView="0" workbookViewId="0" topLeftCell="A25">
      <selection activeCell="J52" sqref="J52"/>
    </sheetView>
  </sheetViews>
  <sheetFormatPr defaultColWidth="9.796875" defaultRowHeight="15.75"/>
  <cols>
    <col min="1" max="1" width="3.09765625" style="1" customWidth="1"/>
    <col min="2" max="2" width="2.3984375" style="1" customWidth="1"/>
    <col min="3" max="3" width="44.19921875" style="2" customWidth="1"/>
    <col min="4" max="4" width="12.3984375" style="2" customWidth="1"/>
    <col min="5" max="5" width="2.5" style="1" customWidth="1"/>
    <col min="6" max="6" width="6.3984375" style="3" customWidth="1"/>
    <col min="7" max="7" width="3.796875" style="1" customWidth="1"/>
    <col min="8" max="8" width="2.69921875" style="1" customWidth="1"/>
    <col min="9" max="9" width="6" style="1" customWidth="1"/>
    <col min="10" max="10" width="4.09765625" style="1" customWidth="1"/>
    <col min="11" max="255" width="9.796875" style="1" customWidth="1"/>
  </cols>
  <sheetData>
    <row r="1" spans="1:6" ht="15.75">
      <c r="A1" s="4" t="s">
        <v>62</v>
      </c>
      <c r="B1" s="5"/>
      <c r="C1" s="6" t="s">
        <v>0</v>
      </c>
      <c r="D1" s="7"/>
      <c r="E1" s="5"/>
      <c r="F1" s="8"/>
    </row>
    <row r="2" spans="1:6" ht="15.75">
      <c r="A2" s="5"/>
      <c r="B2" s="5"/>
      <c r="C2" s="6" t="s">
        <v>1</v>
      </c>
      <c r="D2" s="7"/>
      <c r="E2" s="5"/>
      <c r="F2" s="8"/>
    </row>
    <row r="3" spans="1:6" ht="15.75">
      <c r="A3" s="5"/>
      <c r="B3" s="5"/>
      <c r="C3" s="6"/>
      <c r="D3" s="7"/>
      <c r="E3" s="5"/>
      <c r="F3" s="8"/>
    </row>
    <row r="4" spans="1:6" ht="21">
      <c r="A4" s="9" t="s">
        <v>2</v>
      </c>
      <c r="B4" s="10" t="s">
        <v>3</v>
      </c>
      <c r="C4" s="7" t="s">
        <v>4</v>
      </c>
      <c r="D4" s="7"/>
      <c r="E4" s="11" t="s">
        <v>3</v>
      </c>
      <c r="F4" s="12" t="s">
        <v>3</v>
      </c>
    </row>
    <row r="5" spans="1:6" ht="15.75">
      <c r="A5" s="13"/>
      <c r="B5" s="14"/>
      <c r="C5" s="15" t="s">
        <v>5</v>
      </c>
      <c r="D5" s="16"/>
      <c r="E5" s="17"/>
      <c r="F5" s="18"/>
    </row>
    <row r="6" spans="1:6" ht="15.75">
      <c r="A6" s="19"/>
      <c r="B6" s="20"/>
      <c r="C6" s="21" t="s">
        <v>6</v>
      </c>
      <c r="D6" s="22"/>
      <c r="E6" s="19"/>
      <c r="F6" s="23"/>
    </row>
    <row r="7" spans="1:6" ht="15.75">
      <c r="A7" s="24"/>
      <c r="B7" s="10"/>
      <c r="C7" s="25"/>
      <c r="D7" s="26"/>
      <c r="E7" s="24"/>
      <c r="F7" s="27"/>
    </row>
    <row r="8" spans="1:6" ht="15.75">
      <c r="A8" s="28">
        <f>1</f>
        <v>1</v>
      </c>
      <c r="B8" s="5"/>
      <c r="C8" s="25" t="s">
        <v>7</v>
      </c>
      <c r="D8" s="25" t="s">
        <v>8</v>
      </c>
      <c r="E8" s="29">
        <v>1</v>
      </c>
      <c r="F8" s="12">
        <f>TIME(8,0,0)</f>
        <v>0.3333333333333333</v>
      </c>
    </row>
    <row r="9" spans="1:6" ht="15.75">
      <c r="A9" s="28">
        <f>2</f>
        <v>2</v>
      </c>
      <c r="B9" s="5" t="s">
        <v>9</v>
      </c>
      <c r="C9" s="25" t="s">
        <v>10</v>
      </c>
      <c r="D9" s="25" t="s">
        <v>8</v>
      </c>
      <c r="E9" s="11">
        <v>4</v>
      </c>
      <c r="F9" s="12">
        <f aca="true" t="shared" si="0" ref="F9:F55">F8+TIME(0,E8,0)</f>
        <v>0.33402777777777776</v>
      </c>
    </row>
    <row r="10" spans="1:6" ht="15.75">
      <c r="A10" s="30">
        <f>3</f>
        <v>3</v>
      </c>
      <c r="B10" s="19" t="s">
        <v>11</v>
      </c>
      <c r="C10" s="21" t="s">
        <v>12</v>
      </c>
      <c r="D10" s="21" t="s">
        <v>8</v>
      </c>
      <c r="E10" s="31">
        <v>0</v>
      </c>
      <c r="F10" s="23">
        <f t="shared" si="0"/>
        <v>0.3368055555555555</v>
      </c>
    </row>
    <row r="11" spans="1:6" ht="15.75">
      <c r="A11" s="30">
        <f>A10+0.01</f>
        <v>3.01</v>
      </c>
      <c r="B11" s="19" t="s">
        <v>11</v>
      </c>
      <c r="C11" s="21" t="s">
        <v>13</v>
      </c>
      <c r="D11" s="21" t="s">
        <v>8</v>
      </c>
      <c r="E11" s="31">
        <v>0</v>
      </c>
      <c r="F11" s="23">
        <f t="shared" si="0"/>
        <v>0.3368055555555555</v>
      </c>
    </row>
    <row r="12" spans="1:6" ht="15.75">
      <c r="A12" s="30">
        <f>A11+0.01</f>
        <v>3.0199999999999996</v>
      </c>
      <c r="B12" s="19" t="s">
        <v>11</v>
      </c>
      <c r="C12" s="21" t="s">
        <v>14</v>
      </c>
      <c r="D12" s="21" t="s">
        <v>8</v>
      </c>
      <c r="E12" s="31">
        <v>0</v>
      </c>
      <c r="F12" s="23">
        <f t="shared" si="0"/>
        <v>0.3368055555555555</v>
      </c>
    </row>
    <row r="13" spans="1:6" ht="15.75">
      <c r="A13" s="28">
        <f>4</f>
        <v>4</v>
      </c>
      <c r="B13" s="5" t="s">
        <v>15</v>
      </c>
      <c r="C13" s="25" t="s">
        <v>16</v>
      </c>
      <c r="D13" s="25" t="s">
        <v>8</v>
      </c>
      <c r="E13" s="11">
        <v>5</v>
      </c>
      <c r="F13" s="12">
        <f t="shared" si="0"/>
        <v>0.3368055555555555</v>
      </c>
    </row>
    <row r="14" spans="1:6" ht="15.75">
      <c r="A14" s="28">
        <f>A13+0.01</f>
        <v>4.01</v>
      </c>
      <c r="B14" s="5" t="s">
        <v>15</v>
      </c>
      <c r="C14" s="25" t="s">
        <v>17</v>
      </c>
      <c r="D14" s="25" t="s">
        <v>8</v>
      </c>
      <c r="E14" s="11">
        <v>5</v>
      </c>
      <c r="F14" s="12">
        <f t="shared" si="0"/>
        <v>0.34027777777777773</v>
      </c>
    </row>
    <row r="15" spans="1:6" ht="15.75">
      <c r="A15" s="28">
        <f>A14+0.01</f>
        <v>4.02</v>
      </c>
      <c r="B15" s="5"/>
      <c r="C15" s="25"/>
      <c r="D15" s="25"/>
      <c r="E15" s="11"/>
      <c r="F15" s="12">
        <f t="shared" si="0"/>
        <v>0.34374999999999994</v>
      </c>
    </row>
    <row r="16" spans="1:6" ht="15.75">
      <c r="A16" s="28">
        <f>A15+0.01</f>
        <v>4.029999999999999</v>
      </c>
      <c r="B16" s="5"/>
      <c r="C16" s="25"/>
      <c r="D16" s="25"/>
      <c r="E16" s="11"/>
      <c r="F16" s="12">
        <f t="shared" si="0"/>
        <v>0.34374999999999994</v>
      </c>
    </row>
    <row r="17" spans="1:6" ht="15.75">
      <c r="A17" s="28">
        <f>A16+0.01</f>
        <v>4.039999999999999</v>
      </c>
      <c r="B17" s="5"/>
      <c r="C17" s="25"/>
      <c r="D17" s="25"/>
      <c r="E17" s="11"/>
      <c r="F17" s="12">
        <f t="shared" si="0"/>
        <v>0.34374999999999994</v>
      </c>
    </row>
    <row r="18" spans="1:6" ht="15.75">
      <c r="A18" s="28"/>
      <c r="B18" s="5"/>
      <c r="C18" s="25"/>
      <c r="D18" s="25"/>
      <c r="E18" s="11"/>
      <c r="F18" s="12">
        <f t="shared" si="0"/>
        <v>0.34374999999999994</v>
      </c>
    </row>
    <row r="19" spans="1:6" ht="15.75">
      <c r="A19" s="28"/>
      <c r="B19" s="5"/>
      <c r="C19" s="32" t="s">
        <v>18</v>
      </c>
      <c r="D19" s="25"/>
      <c r="E19" s="11"/>
      <c r="F19" s="12">
        <f t="shared" si="0"/>
        <v>0.34374999999999994</v>
      </c>
    </row>
    <row r="20" spans="1:6" ht="15.75">
      <c r="A20" s="48">
        <f>5</f>
        <v>5</v>
      </c>
      <c r="B20" s="49" t="s">
        <v>20</v>
      </c>
      <c r="C20" s="50" t="s">
        <v>19</v>
      </c>
      <c r="D20" s="50" t="s">
        <v>8</v>
      </c>
      <c r="E20" s="51">
        <v>0</v>
      </c>
      <c r="F20" s="52">
        <f t="shared" si="0"/>
        <v>0.34374999999999994</v>
      </c>
    </row>
    <row r="21" spans="1:6" ht="15.75">
      <c r="A21" s="30">
        <f aca="true" t="shared" si="1" ref="A21:A56">A20+0.01</f>
        <v>5.01</v>
      </c>
      <c r="B21" s="19" t="s">
        <v>20</v>
      </c>
      <c r="C21" s="21" t="s">
        <v>21</v>
      </c>
      <c r="D21" s="21" t="s">
        <v>8</v>
      </c>
      <c r="E21" s="31">
        <v>0</v>
      </c>
      <c r="F21" s="23">
        <f t="shared" si="0"/>
        <v>0.34374999999999994</v>
      </c>
    </row>
    <row r="22" spans="1:6" ht="15.75">
      <c r="A22" s="30">
        <f t="shared" si="1"/>
        <v>5.02</v>
      </c>
      <c r="B22" s="19" t="s">
        <v>20</v>
      </c>
      <c r="C22" s="21" t="s">
        <v>22</v>
      </c>
      <c r="D22" s="21" t="s">
        <v>8</v>
      </c>
      <c r="E22" s="31">
        <v>0</v>
      </c>
      <c r="F22" s="23">
        <f t="shared" si="0"/>
        <v>0.34374999999999994</v>
      </c>
    </row>
    <row r="23" spans="1:11" ht="15.75">
      <c r="A23" s="28">
        <f t="shared" si="1"/>
        <v>5.029999999999999</v>
      </c>
      <c r="B23" s="24" t="s">
        <v>15</v>
      </c>
      <c r="C23" s="25" t="s">
        <v>23</v>
      </c>
      <c r="D23" s="25" t="s">
        <v>8</v>
      </c>
      <c r="E23" s="33">
        <v>5</v>
      </c>
      <c r="F23" s="27">
        <f t="shared" si="0"/>
        <v>0.34374999999999994</v>
      </c>
      <c r="J23"/>
      <c r="K23"/>
    </row>
    <row r="24" spans="1:6" ht="15.75">
      <c r="A24" s="28">
        <f t="shared" si="1"/>
        <v>5.039999999999999</v>
      </c>
      <c r="B24" s="24" t="s">
        <v>15</v>
      </c>
      <c r="C24" s="25" t="s">
        <v>24</v>
      </c>
      <c r="D24" s="25" t="s">
        <v>8</v>
      </c>
      <c r="E24" s="33">
        <v>5</v>
      </c>
      <c r="F24" s="27">
        <f t="shared" si="0"/>
        <v>0.34722222222222215</v>
      </c>
    </row>
    <row r="25" spans="1:6" ht="15.75">
      <c r="A25" s="28">
        <f t="shared" si="1"/>
        <v>5.049999999999999</v>
      </c>
      <c r="B25" s="5" t="s">
        <v>15</v>
      </c>
      <c r="C25" s="25" t="s">
        <v>25</v>
      </c>
      <c r="D25" s="25" t="s">
        <v>8</v>
      </c>
      <c r="E25" s="11">
        <v>10</v>
      </c>
      <c r="F25" s="12">
        <f t="shared" si="0"/>
        <v>0.35069444444444436</v>
      </c>
    </row>
    <row r="26" spans="1:6" ht="15.75">
      <c r="A26" s="28">
        <f t="shared" si="1"/>
        <v>5.059999999999999</v>
      </c>
      <c r="B26" s="5" t="s">
        <v>15</v>
      </c>
      <c r="C26" s="25" t="s">
        <v>26</v>
      </c>
      <c r="D26" s="25" t="s">
        <v>8</v>
      </c>
      <c r="E26" s="11">
        <v>10</v>
      </c>
      <c r="F26" s="12">
        <f t="shared" si="0"/>
        <v>0.3576388888888888</v>
      </c>
    </row>
    <row r="27" spans="1:6" ht="15.75">
      <c r="A27" s="28">
        <f t="shared" si="1"/>
        <v>5.0699999999999985</v>
      </c>
      <c r="B27" s="5" t="s">
        <v>15</v>
      </c>
      <c r="C27" s="25" t="s">
        <v>27</v>
      </c>
      <c r="D27" s="25" t="s">
        <v>8</v>
      </c>
      <c r="E27" s="11">
        <v>5</v>
      </c>
      <c r="F27" s="12">
        <f t="shared" si="0"/>
        <v>0.3645833333333332</v>
      </c>
    </row>
    <row r="28" spans="1:6" ht="15.75">
      <c r="A28" s="28">
        <f t="shared" si="1"/>
        <v>5.079999999999998</v>
      </c>
      <c r="B28" s="5" t="s">
        <v>15</v>
      </c>
      <c r="C28" s="25" t="s">
        <v>29</v>
      </c>
      <c r="D28" s="25" t="s">
        <v>8</v>
      </c>
      <c r="E28" s="11">
        <v>10</v>
      </c>
      <c r="F28" s="12">
        <f t="shared" si="0"/>
        <v>0.3680555555555554</v>
      </c>
    </row>
    <row r="29" spans="1:6" ht="15.75">
      <c r="A29" s="28">
        <f t="shared" si="1"/>
        <v>5.089999999999998</v>
      </c>
      <c r="B29" s="5" t="s">
        <v>15</v>
      </c>
      <c r="C29" s="25" t="s">
        <v>56</v>
      </c>
      <c r="D29" s="25" t="s">
        <v>57</v>
      </c>
      <c r="E29" s="11">
        <v>5</v>
      </c>
      <c r="F29" s="12">
        <f>F28+TIME(0,E33,0)</f>
        <v>0.3715277777777776</v>
      </c>
    </row>
    <row r="30" spans="1:6" ht="15.75">
      <c r="A30" s="28">
        <f t="shared" si="1"/>
        <v>5.099999999999998</v>
      </c>
      <c r="F30" s="12">
        <f>F29+TIME(0,E28,0)</f>
        <v>0.37847222222222204</v>
      </c>
    </row>
    <row r="31" spans="1:6" ht="15.75">
      <c r="A31" s="28">
        <f t="shared" si="1"/>
        <v>5.109999999999998</v>
      </c>
      <c r="F31" s="12">
        <f t="shared" si="0"/>
        <v>0.37847222222222204</v>
      </c>
    </row>
    <row r="32" spans="1:6" ht="15.75">
      <c r="A32" s="28">
        <f t="shared" si="1"/>
        <v>5.119999999999997</v>
      </c>
      <c r="B32" s="5" t="s">
        <v>15</v>
      </c>
      <c r="C32" s="25" t="s">
        <v>49</v>
      </c>
      <c r="D32" s="25" t="s">
        <v>8</v>
      </c>
      <c r="E32" s="11">
        <v>5</v>
      </c>
      <c r="F32" s="12">
        <f>F31+TIME(0,E29,0)</f>
        <v>0.38194444444444425</v>
      </c>
    </row>
    <row r="33" spans="1:6" ht="15.75">
      <c r="A33" s="28">
        <f t="shared" si="1"/>
        <v>5.129999999999997</v>
      </c>
      <c r="B33" s="5" t="s">
        <v>15</v>
      </c>
      <c r="C33" s="25" t="s">
        <v>28</v>
      </c>
      <c r="D33" s="25" t="s">
        <v>8</v>
      </c>
      <c r="E33" s="11">
        <v>5</v>
      </c>
      <c r="F33" s="12">
        <f aca="true" t="shared" si="2" ref="F33:F55">F32+TIME(0,E30,0)</f>
        <v>0.38194444444444425</v>
      </c>
    </row>
    <row r="34" spans="1:6" ht="15.75">
      <c r="A34" s="28">
        <f t="shared" si="1"/>
        <v>5.139999999999997</v>
      </c>
      <c r="B34" s="5" t="s">
        <v>15</v>
      </c>
      <c r="C34" s="25" t="s">
        <v>53</v>
      </c>
      <c r="D34" s="25" t="s">
        <v>51</v>
      </c>
      <c r="E34" s="11">
        <v>5</v>
      </c>
      <c r="F34" s="12">
        <f t="shared" si="2"/>
        <v>0.38194444444444425</v>
      </c>
    </row>
    <row r="35" spans="1:6" ht="15.75">
      <c r="A35" s="28">
        <f t="shared" si="1"/>
        <v>5.149999999999997</v>
      </c>
      <c r="B35" s="5" t="s">
        <v>15</v>
      </c>
      <c r="C35" s="25" t="s">
        <v>50</v>
      </c>
      <c r="D35" s="25" t="s">
        <v>52</v>
      </c>
      <c r="E35" s="11">
        <v>5</v>
      </c>
      <c r="F35" s="12">
        <f t="shared" si="2"/>
        <v>0.38541666666666646</v>
      </c>
    </row>
    <row r="36" spans="1:6" ht="15.75">
      <c r="A36" s="28">
        <f t="shared" si="1"/>
        <v>5.159999999999997</v>
      </c>
      <c r="B36" s="5" t="s">
        <v>15</v>
      </c>
      <c r="C36" s="25" t="s">
        <v>46</v>
      </c>
      <c r="D36" s="25" t="s">
        <v>47</v>
      </c>
      <c r="E36" s="11">
        <v>5</v>
      </c>
      <c r="F36" s="12">
        <f t="shared" si="2"/>
        <v>0.3888888888888887</v>
      </c>
    </row>
    <row r="37" spans="1:6" ht="15.75">
      <c r="A37" s="28">
        <f t="shared" si="1"/>
        <v>5.169999999999996</v>
      </c>
      <c r="B37" s="5" t="s">
        <v>15</v>
      </c>
      <c r="C37" s="25" t="s">
        <v>54</v>
      </c>
      <c r="D37" s="25" t="s">
        <v>45</v>
      </c>
      <c r="E37" s="11">
        <v>5</v>
      </c>
      <c r="F37" s="12">
        <f t="shared" si="2"/>
        <v>0.3923611111111109</v>
      </c>
    </row>
    <row r="38" spans="1:6" ht="15.75">
      <c r="A38" s="28">
        <f t="shared" si="1"/>
        <v>5.179999999999996</v>
      </c>
      <c r="B38" s="5" t="s">
        <v>15</v>
      </c>
      <c r="C38" s="25" t="s">
        <v>48</v>
      </c>
      <c r="D38" s="25" t="s">
        <v>30</v>
      </c>
      <c r="E38" s="11">
        <v>5</v>
      </c>
      <c r="F38" s="12">
        <f t="shared" si="2"/>
        <v>0.3958333333333331</v>
      </c>
    </row>
    <row r="39" spans="1:6" ht="15.75">
      <c r="A39" s="28">
        <f t="shared" si="1"/>
        <v>5.189999999999996</v>
      </c>
      <c r="B39" s="5" t="s">
        <v>15</v>
      </c>
      <c r="C39" s="25" t="s">
        <v>60</v>
      </c>
      <c r="D39" s="25" t="s">
        <v>61</v>
      </c>
      <c r="E39" s="11">
        <v>5</v>
      </c>
      <c r="F39" s="12">
        <f t="shared" si="2"/>
        <v>0.3993055555555553</v>
      </c>
    </row>
    <row r="40" spans="1:6" ht="15.75">
      <c r="A40" s="28">
        <f t="shared" si="1"/>
        <v>5.199999999999996</v>
      </c>
      <c r="F40" s="12">
        <f t="shared" si="2"/>
        <v>0.4027777777777775</v>
      </c>
    </row>
    <row r="41" spans="1:6" ht="15.75">
      <c r="A41" s="28">
        <f t="shared" si="1"/>
        <v>5.2099999999999955</v>
      </c>
      <c r="B41" s="5" t="s">
        <v>15</v>
      </c>
      <c r="C41" s="25" t="s">
        <v>55</v>
      </c>
      <c r="D41" s="25" t="s">
        <v>44</v>
      </c>
      <c r="E41" s="11">
        <v>5</v>
      </c>
      <c r="F41" s="12">
        <f t="shared" si="2"/>
        <v>0.4062499999999997</v>
      </c>
    </row>
    <row r="42" spans="1:6" ht="15.75">
      <c r="A42" s="28">
        <f t="shared" si="1"/>
        <v>5.219999999999995</v>
      </c>
      <c r="B42" s="5" t="s">
        <v>15</v>
      </c>
      <c r="C42" s="25" t="s">
        <v>31</v>
      </c>
      <c r="D42" s="25" t="s">
        <v>44</v>
      </c>
      <c r="E42" s="11">
        <v>5</v>
      </c>
      <c r="F42" s="12">
        <f t="shared" si="2"/>
        <v>0.40972222222222193</v>
      </c>
    </row>
    <row r="43" spans="1:6" ht="15.75">
      <c r="A43" s="28">
        <f t="shared" si="1"/>
        <v>5.229999999999995</v>
      </c>
      <c r="B43" s="49" t="s">
        <v>20</v>
      </c>
      <c r="C43" s="50" t="s">
        <v>32</v>
      </c>
      <c r="D43" s="50" t="s">
        <v>44</v>
      </c>
      <c r="E43" s="51">
        <v>0</v>
      </c>
      <c r="F43" s="12">
        <f>F42+TIME(0,E41,0)</f>
        <v>0.41319444444444414</v>
      </c>
    </row>
    <row r="44" spans="1:6" ht="15.75">
      <c r="A44" s="28">
        <f t="shared" si="1"/>
        <v>5.239999999999995</v>
      </c>
      <c r="B44" s="5" t="s">
        <v>15</v>
      </c>
      <c r="C44" s="25" t="s">
        <v>33</v>
      </c>
      <c r="D44" s="25" t="s">
        <v>34</v>
      </c>
      <c r="E44" s="11">
        <v>5</v>
      </c>
      <c r="F44" s="12">
        <f>F43+TIME(0,E42,0)</f>
        <v>0.41666666666666635</v>
      </c>
    </row>
    <row r="45" spans="1:6" ht="15.75">
      <c r="A45" s="28">
        <f t="shared" si="1"/>
        <v>5.249999999999995</v>
      </c>
      <c r="F45" s="12">
        <f>F44+TIME(0,E43,0)</f>
        <v>0.41666666666666635</v>
      </c>
    </row>
    <row r="46" spans="1:6" ht="15.75">
      <c r="A46" s="28">
        <f t="shared" si="1"/>
        <v>5.2599999999999945</v>
      </c>
      <c r="B46" s="5" t="s">
        <v>15</v>
      </c>
      <c r="C46" s="25" t="s">
        <v>35</v>
      </c>
      <c r="D46" s="25" t="s">
        <v>36</v>
      </c>
      <c r="E46" s="11">
        <v>5</v>
      </c>
      <c r="F46" s="12">
        <f>F45+TIME(0,E44,0)</f>
        <v>0.42013888888888856</v>
      </c>
    </row>
    <row r="47" spans="1:6" ht="15.75">
      <c r="A47" s="28">
        <f t="shared" si="1"/>
        <v>5.269999999999994</v>
      </c>
      <c r="B47" s="5" t="s">
        <v>15</v>
      </c>
      <c r="C47" s="25" t="s">
        <v>64</v>
      </c>
      <c r="D47" s="25" t="s">
        <v>65</v>
      </c>
      <c r="E47" s="11">
        <v>5</v>
      </c>
      <c r="F47" s="12">
        <f aca="true" t="shared" si="3" ref="F47:F55">F46+TIME(0,E45,0)</f>
        <v>0.42013888888888856</v>
      </c>
    </row>
    <row r="48" spans="1:6" ht="15.75">
      <c r="A48" s="28">
        <f t="shared" si="1"/>
        <v>5.279999999999994</v>
      </c>
      <c r="B48" s="5" t="s">
        <v>15</v>
      </c>
      <c r="C48" s="25" t="s">
        <v>37</v>
      </c>
      <c r="D48" s="25" t="s">
        <v>38</v>
      </c>
      <c r="E48" s="11">
        <v>10</v>
      </c>
      <c r="F48" s="12">
        <f t="shared" si="3"/>
        <v>0.42361111111111077</v>
      </c>
    </row>
    <row r="49" spans="1:6" ht="15.75">
      <c r="A49" s="28">
        <f t="shared" si="1"/>
        <v>5.289999999999994</v>
      </c>
      <c r="B49" s="5" t="s">
        <v>15</v>
      </c>
      <c r="C49" s="25" t="s">
        <v>63</v>
      </c>
      <c r="D49" s="25" t="s">
        <v>8</v>
      </c>
      <c r="E49" s="11">
        <v>5</v>
      </c>
      <c r="F49" s="12">
        <f>F48+TIME(0,E48,0)</f>
        <v>0.4305555555555552</v>
      </c>
    </row>
    <row r="50" spans="1:6" ht="15.75">
      <c r="A50" s="28">
        <f t="shared" si="1"/>
        <v>5.299999999999994</v>
      </c>
      <c r="B50" s="5" t="s">
        <v>15</v>
      </c>
      <c r="C50" s="50" t="s">
        <v>58</v>
      </c>
      <c r="D50" s="50" t="s">
        <v>59</v>
      </c>
      <c r="E50" s="51">
        <v>0</v>
      </c>
      <c r="F50" s="12">
        <f>F49+TIME(0,E49,0)</f>
        <v>0.4340277777777774</v>
      </c>
    </row>
    <row r="51" spans="1:6" ht="15.75">
      <c r="A51" s="28">
        <f t="shared" si="1"/>
        <v>5.309999999999993</v>
      </c>
      <c r="B51" s="5"/>
      <c r="C51" s="25"/>
      <c r="D51" s="25"/>
      <c r="E51" s="11"/>
      <c r="F51" s="12">
        <f>F50+TIME(0,E50,0)</f>
        <v>0.4340277777777774</v>
      </c>
    </row>
    <row r="52" spans="1:6" ht="15.75">
      <c r="A52" s="28">
        <f t="shared" si="1"/>
        <v>5.319999999999993</v>
      </c>
      <c r="B52" s="5"/>
      <c r="C52" s="25"/>
      <c r="D52" s="25"/>
      <c r="E52" s="11"/>
      <c r="F52" s="12">
        <f>F51+TIME(0,E51,0)</f>
        <v>0.4340277777777774</v>
      </c>
    </row>
    <row r="53" spans="1:6" ht="15.75">
      <c r="A53" s="28">
        <f t="shared" si="1"/>
        <v>5.329999999999993</v>
      </c>
      <c r="B53" s="5" t="s">
        <v>15</v>
      </c>
      <c r="C53" s="25" t="s">
        <v>39</v>
      </c>
      <c r="D53" s="25" t="s">
        <v>8</v>
      </c>
      <c r="E53" s="11">
        <v>3</v>
      </c>
      <c r="F53" s="12">
        <f>F52+TIME(0,E52,0)</f>
        <v>0.4340277777777774</v>
      </c>
    </row>
    <row r="54" spans="1:6" ht="15.75">
      <c r="A54" s="28">
        <f t="shared" si="1"/>
        <v>5.339999999999993</v>
      </c>
      <c r="B54" s="5"/>
      <c r="C54" s="25"/>
      <c r="D54" s="25"/>
      <c r="E54" s="11"/>
      <c r="F54" s="12">
        <f>F53+TIME(0,E53,0)</f>
        <v>0.4361111111111107</v>
      </c>
    </row>
    <row r="55" spans="1:6" ht="15.75">
      <c r="A55" s="28">
        <f t="shared" si="1"/>
        <v>5.3499999999999925</v>
      </c>
      <c r="B55" s="5"/>
      <c r="C55" s="25"/>
      <c r="D55" s="25"/>
      <c r="E55" s="11"/>
      <c r="F55" s="12">
        <f>F54+TIME(0,E54,0)</f>
        <v>0.4361111111111107</v>
      </c>
    </row>
    <row r="56" spans="1:6" ht="15.75">
      <c r="A56" s="34">
        <f t="shared" si="1"/>
        <v>5.359999999999992</v>
      </c>
      <c r="B56" s="13" t="s">
        <v>40</v>
      </c>
      <c r="C56" s="15" t="s">
        <v>41</v>
      </c>
      <c r="D56" s="15" t="s">
        <v>8</v>
      </c>
      <c r="E56" s="35"/>
      <c r="F56" s="36">
        <v>0.4375</v>
      </c>
    </row>
    <row r="57" spans="1:6" ht="15.75">
      <c r="A57" s="28"/>
      <c r="B57" s="10"/>
      <c r="C57" s="7"/>
      <c r="D57" s="7"/>
      <c r="E57" s="11"/>
      <c r="F57" s="12"/>
    </row>
    <row r="58" spans="1:6" ht="15.75">
      <c r="A58" s="9" t="s">
        <v>3</v>
      </c>
      <c r="B58" s="10" t="s">
        <v>3</v>
      </c>
      <c r="C58" s="7" t="s">
        <v>42</v>
      </c>
      <c r="D58" s="7"/>
      <c r="E58" s="11" t="s">
        <v>3</v>
      </c>
      <c r="F58" s="12" t="s">
        <v>3</v>
      </c>
    </row>
    <row r="59" spans="1:6" ht="15.75">
      <c r="A59" s="10"/>
      <c r="B59" s="5"/>
      <c r="C59" s="7" t="s">
        <v>43</v>
      </c>
      <c r="D59" s="37"/>
      <c r="E59" s="38"/>
      <c r="F59" s="39"/>
    </row>
    <row r="60" spans="1:6" ht="15.75">
      <c r="A60" s="10"/>
      <c r="B60" s="24"/>
      <c r="C60" s="26"/>
      <c r="D60" s="40"/>
      <c r="E60" s="41"/>
      <c r="F60" s="42"/>
    </row>
    <row r="61" spans="1:3" ht="15.75">
      <c r="A61" s="43"/>
      <c r="B61" s="44"/>
      <c r="C61" s="45"/>
    </row>
    <row r="62" spans="1:4" ht="15.75">
      <c r="A62" s="43"/>
      <c r="B62" s="44"/>
      <c r="C62" s="46"/>
      <c r="D62" s="46"/>
    </row>
    <row r="63" spans="1:4" ht="15.75">
      <c r="A63" s="43"/>
      <c r="B63" s="44"/>
      <c r="C63" s="47"/>
      <c r="D63" s="46"/>
    </row>
    <row r="64" ht="15.75">
      <c r="D64" s="46"/>
    </row>
  </sheetData>
  <sheetProtection selectLockedCells="1" selectUnlockedCells="1"/>
  <printOptions gridLines="1"/>
  <pageMargins left="0.5" right="0.25" top="0.25" bottom="0.25" header="0.511805555555556" footer="0.511805555555556"/>
  <pageSetup cellComments="atEnd" fitToHeight="1" fitToWidth="1"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38003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subject/>
  <dc:creator>Bob O'Hara</dc:creator>
  <cp:keywords/>
  <dc:description/>
  <cp:lastModifiedBy> PEN</cp:lastModifiedBy>
  <cp:lastPrinted>2011-07-12T18:39:37Z</cp:lastPrinted>
  <dcterms:created xsi:type="dcterms:W3CDTF">2000-02-17T19:16:37Z</dcterms:created>
  <dcterms:modified xsi:type="dcterms:W3CDTF">2011-07-12T19:34:24Z</dcterms:modified>
  <cp:category/>
  <cp:version/>
  <cp:contentType/>
  <cp:contentStatus/>
  <cp:revision>39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</Properties>
</file>