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0"/>
  </bookViews>
  <sheets>
    <sheet name="Graphic" sheetId="1" r:id="rId1"/>
    <sheet name="Objectives" sheetId="2" r:id="rId2"/>
    <sheet name="Monday" sheetId="3" r:id="rId3"/>
    <sheet name="Tuesday" sheetId="4" r:id="rId4"/>
    <sheet name="Wednesday" sheetId="5" r:id="rId5"/>
    <sheet name="Thursday" sheetId="6" r:id="rId6"/>
  </sheets>
  <definedNames>
    <definedName name="_Parse_In" localSheetId="2" hidden="1">'Monday'!$A$37:$A$59</definedName>
    <definedName name="_Parse_In" localSheetId="5" hidden="1">'Thursday'!$A$42:$A$57</definedName>
    <definedName name="_Parse_In" localSheetId="3" hidden="1">'Tuesday'!$A$49:$A$64</definedName>
    <definedName name="_Parse_Out" localSheetId="2" hidden="1">'Monday'!$A$61</definedName>
    <definedName name="_Parse_Out" localSheetId="5" hidden="1">'Thursday'!$A$59</definedName>
    <definedName name="_Parse_Out" localSheetId="3" hidden="1">'Tuesday'!$A$66</definedName>
    <definedName name="_xlnm.Print_Area" localSheetId="0">'Graphic'!$A$1:$K$26</definedName>
    <definedName name="_xlnm.Print_Area" localSheetId="2">'Monday'!$A$1:$G$45</definedName>
    <definedName name="_xlnm.Print_Area" localSheetId="1">'Objectives'!$A$1:$A$11</definedName>
    <definedName name="_xlnm.Print_Area" localSheetId="5">'Thursday'!$A$1:$G$43</definedName>
    <definedName name="_xlnm.Print_Area" localSheetId="3">'Tuesday'!$A$1:$G$50</definedName>
    <definedName name="_xlnm.Print_Area" localSheetId="4">'Wednesday'!$A$1:$G$37</definedName>
    <definedName name="Print_Area_MI" localSheetId="5">'Thursday'!$A$1:$F$35</definedName>
    <definedName name="PRINT_AREA_MI" localSheetId="5">'Thursday'!$A$1:$F$35</definedName>
    <definedName name="Print_Area_MI" localSheetId="3">'Tuesday'!$A$1:$F$47</definedName>
    <definedName name="PRINT_AREA_MI" localSheetId="3">'Tuesday'!$A$1:$F$47</definedName>
    <definedName name="Print_Area_MI">'Monday'!$A$3:$F$27</definedName>
    <definedName name="PRINT_AREA_MI">'Monday'!$A$3:$F$27</definedName>
  </definedNames>
  <calcPr fullCalcOnLoad="1"/>
</workbook>
</file>

<file path=xl/comments2.xml><?xml version="1.0" encoding="utf-8"?>
<comments xmlns="http://schemas.openxmlformats.org/spreadsheetml/2006/main">
  <authors>
    <author>Ian C. Gifford</author>
  </authors>
  <commentList>
    <comment ref="A10" authorId="0">
      <text>
        <r>
          <rPr>
            <b/>
            <sz val="8"/>
            <rFont val="Tahoma"/>
            <family val="0"/>
          </rPr>
          <t>Ian C. Gifford:</t>
        </r>
        <r>
          <rPr>
            <sz val="8"/>
            <rFont val="Tahoma"/>
            <family val="0"/>
          </rPr>
          <t xml:space="preserve">
Gifford, Ian C.
From: Michael Binder [m.binder@ieee.org]
Sent: Wednesday, December 01, 1999 2:23 PM
To: bisdik@us.ibm.com
Cc: Tom Siep (E-mail); Gifford, Ian C.
Subject: Re: FW: IEEE P802.15 - ballot group formation
Dear Dr. Bisdikian:
Sounds like you are right on the money.
A balloting "pool", in our terminology, is simply a collection of people who
have expressed an interest in balloting on the projects of a particular
technical committee.  Periodically these individuals will receive from the
IEEE Balloting Center an advance notification of an impending Sponsor ballot
in their expressed area of interest (i.e., an Invitation-to-Ballot).  They
will be asked if they wish to join the balloting "group" being formed for
that project by returning said Invitation.  There is no cost, obligation or
membership requirement associated with being included in a balloting
pool(s).
The balloting "group", on the other hand, are those people who will actually
review, vote and comment on a proposed standard.  To be allowed in a
balloting "group" one MUST be an IEEE Standards Association (IEEE-SA)
member.  There is, of course, a cost associated with joining the IEEE-SA,
but no additional costs or fees are assessed for participation in a Sponsor
ballot (e.g., they do not need to purchase the draft).  Balloting on IEEE
standards is one of the privileges associated with SA membership.
The confusion seems to arise from the fact that while balloting "groups" are
formed from individuals in the balloting "pools", you need to be an
SA-member to be in the "group", but not to be in the "pool".  In other
words, if you're a member of the pool we'll "invite" you to participate, BUT
unless you're an SA member, you can't actually come to the party.
The main reason behind this seeming contradiction is that we would like to
get as much publicity and openness for IEEE standards activities as is
possible.  Having a large, unrestricted "balloting pool" helps in this
endeavor.  Hopefully, once a non-SA member sees an upcoming project that
tweaks their interest, they will be motivated to join the SA so they can
then be eligible to participate in the forthcoming ballot (i.e., join the
balloting "group").
I hope I haven't added to the confusion, and that this has helped shed some
light on our process.  If not, don't worry, you were correct to begin with.
best regards,
---------------------------------
Michael J. Binder
Manager - Balloting Center
IEEE Standards Dept.
Tel: +1 732-562-5540
Fax: +1 732-562-1571
----- Original Message -----
From: &lt;bisdik@us.ibm.com&gt;
To: &lt;m.binder@ieee.org&gt;
Cc: Tom Siep (E-mail) &lt;siep@ti.com&gt;; &lt;giffordi@tycoelectronics.com&gt;
Sent: Wednesday, December 01, 1999 1:42 PM
Subject: Re: FW: IEEE P802.15 - ballot group formation
&gt; Michael,
&gt;
&gt; I am a little bit confused now. The confusion may stem from the use of the
&gt; terms "balloting pool" and "balloting group" (which at first glance may
&gt; seem to represent the same thing). Is there any restriction in joining a
&gt; pool (do you have to be an IEEE member, and IEEE-SA member, pay anything,
&gt; etc.) My understanding it is that there no obligations whatsoever.
&gt;
&gt; I am about to request participation to the 802.15 balloting POOL from a
&gt; number of people. I would like to point to them to the
&gt; "http://standards.ieee.org/db/balloting/" web site for doing this. I would
&gt; also like to tell them that it will cost them nothing and there is no
&gt; obligation whatsover in joining the 802.15 balloting pool. I would tell
&gt; them that in order to actually vote for the 802.15 standard they need to
&gt; become members of the 802.15 balloting GROUP for which they need to become
&gt; members of IEEE-SA first.
&gt;
&gt; If I say the above, will I be saying anything wrong?
&gt;
&gt; Dr. Chatschik Bisdikian
&gt; IBM T. J. Watson Research Center
&gt; 30 Saw Mill River Road, M/S H3-B34
&gt; Hawthorne, NY 10532, USA
&gt; tel#: +1 914 784 7439
&gt; fax#: +1 914 784 6205
&gt; e-mail: bisdik@us.ibm.com
&gt;
&gt;
&gt;
&gt;
&gt;
&gt;
&gt; "Gifford, Ian C." &lt;giffordi@tycoelectronics.com&gt; on 12/01/99 01:18:20 PM
&gt;
&gt; To:   Chatschik Bisdikian/Watson/IBM@IBMUS
&gt; cc:   "Tom Siep (E-mail)" &lt;siep@ti.com&gt;
&gt; Subject:  FW: IEEE P802.15 - ballot group formation
&gt;
&gt;
&gt;
&gt; FYI.
&gt;
&gt; --
&gt; Ian Gifford
&gt; giffordi@tycoelectronics.com
&gt;
&gt; &gt; -----Original Message-----
&gt; &gt; From:   Michael Binder [SMTP:m.binder@ieee.org]
&gt; &gt; Sent:   Wednesday, December 01, 1999 1:12 PM
&gt; &gt; To:     Gifford, Ian C.
&gt; &gt; Subject:     Re: IEEE P802.15 - ballot group formation
&gt; &gt;
&gt; &gt; Ian:
&gt; &gt;
&gt; &gt; No, we have to do it here.  It is done automatically each time a
&gt; balloting
&gt; &gt; group is formed.  Each member of the potential group is checked for SA
&gt; &gt; membership, and those who are not SA members are removed.
&gt; &gt;
&gt; &gt; Generally it takes a couple of weeks for the information to be logged
&gt; into
&gt; &gt; all the computers - however, unless you are trying to join a balloting
&gt; &gt; group
&gt; &gt; that is being formed in the very near future, this should not represent
a
&gt; &gt; problem for you.
&gt; &gt; ---------------------------------
&gt; &gt; Michael J. Binder
&gt; &gt; Manager - Balloting Center
&gt; &gt; IEEE Standards Dept.
&gt; &gt; Tel: +1 732-562-5540
&gt; &gt; Fax: +1 732-562-1571
&gt; &gt;
&gt; &gt; ----- Original Message -----
&gt; &gt; From: Gifford, Ian C. &lt;giffordi@tycoelectronics.com&gt;
&gt; &gt; To: 'Mike Binder' &lt;m.binder@ieee.org&gt;
&gt; &gt; Sent: Wednesday, December 01, 1999 12:56 PM
&gt; &gt; Subject: RE: IEEE P802.15 - ballot group formation
&gt; &gt;
&gt; &gt;
&gt; &gt; &gt; Mike,
&gt; &gt; &gt;
&gt; &gt; &gt; I just renewed my IEEE membership for 2000 and added IEEE-SA
&gt; Membership.
&gt; &gt; &gt;
&gt; &gt; &gt; Member #40166079
&gt; &gt; &gt;
&gt; &gt; &gt; Can I add this to my record in the LAN MAN 802.15 Balloting Pool or do
&gt; &gt; you
&gt; &gt; &gt; have to do it?
&gt; &gt; &gt;
&gt; &gt; &gt; TIA,
&gt; &gt; &gt;
&gt; &gt; &gt; --
&gt; &gt; &gt; Ian Gifford
&gt; &gt; &gt; giffordi@tycoelectronics.com
&gt; &gt; &gt;
&gt; &gt; &gt;
&gt;
&gt;
&gt;
</t>
        </r>
      </text>
    </comment>
  </commentList>
</comments>
</file>

<file path=xl/sharedStrings.xml><?xml version="1.0" encoding="utf-8"?>
<sst xmlns="http://schemas.openxmlformats.org/spreadsheetml/2006/main" count="499" uniqueCount="139">
  <si>
    <t>1.</t>
  </si>
  <si>
    <t>MEETING CALLED TO ORDER</t>
  </si>
  <si>
    <t xml:space="preserve"> -</t>
  </si>
  <si>
    <t>2.</t>
  </si>
  <si>
    <t>APPROVE OR MODIFY AGENDA</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</si>
  <si>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</si>
  <si>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</si>
  <si>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</si>
  <si>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</si>
  <si>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</si>
  <si>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</si>
  <si>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</si>
  <si>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</si>
  <si>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</si>
  <si>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</si>
  <si>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</si>
  <si>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OLD BUSINESS</t>
  </si>
  <si>
    <t>ADJOURN</t>
  </si>
  <si>
    <t>SIEP</t>
  </si>
  <si>
    <t>BREAK</t>
  </si>
  <si>
    <t>Submission</t>
  </si>
  <si>
    <t>TASK GROUP 1 OBJECTIVES FOR THIS MEETING:</t>
  </si>
  <si>
    <t>3.1</t>
  </si>
  <si>
    <t>3.2</t>
  </si>
  <si>
    <t>3.3</t>
  </si>
  <si>
    <t>3.4</t>
  </si>
  <si>
    <t>3.5</t>
  </si>
  <si>
    <t>3.6</t>
  </si>
  <si>
    <t>3.7</t>
  </si>
  <si>
    <t>3.8</t>
  </si>
  <si>
    <t>3.9</t>
  </si>
  <si>
    <t>3.10</t>
  </si>
  <si>
    <t>SUBMISSIONS/PLANNING</t>
  </si>
  <si>
    <t>REVIEW NEXT STEPS/ACTIONS OF THE DAY</t>
  </si>
  <si>
    <t>INTRODUCE OFFICERS</t>
  </si>
  <si>
    <t>*</t>
  </si>
  <si>
    <t>NEW BUSINESS</t>
  </si>
  <si>
    <t>APPROVE TG1 REPORT</t>
  </si>
  <si>
    <t>KINNEY</t>
  </si>
  <si>
    <t>4.1</t>
  </si>
  <si>
    <t>4.2</t>
  </si>
  <si>
    <t>4.5</t>
  </si>
  <si>
    <t>4.6</t>
  </si>
  <si>
    <t>4.7</t>
  </si>
  <si>
    <t>4.8</t>
  </si>
  <si>
    <t>4.9</t>
  </si>
  <si>
    <t>4.10</t>
  </si>
  <si>
    <t>4.11</t>
  </si>
  <si>
    <t>4.12</t>
  </si>
  <si>
    <t>TIMES</t>
  </si>
  <si>
    <t>MONDAY</t>
  </si>
  <si>
    <t>TUESDAY</t>
  </si>
  <si>
    <t>WEDNESDAY</t>
  </si>
  <si>
    <t>THURSDAY</t>
  </si>
  <si>
    <t>FRIDAY</t>
  </si>
  <si>
    <t>802.15 WG Opening</t>
  </si>
  <si>
    <t>10:00-10:30</t>
  </si>
  <si>
    <t>Break</t>
  </si>
  <si>
    <t>10:30-12:00</t>
  </si>
  <si>
    <t>12:00-13:00</t>
  </si>
  <si>
    <t>Lunch</t>
  </si>
  <si>
    <t>15:00-15:30</t>
  </si>
  <si>
    <t>17:00-18:30</t>
  </si>
  <si>
    <t>Dinner</t>
  </si>
  <si>
    <t>18:30-20:00</t>
  </si>
  <si>
    <t>Social</t>
  </si>
  <si>
    <t>20:00-21:30</t>
  </si>
  <si>
    <t>TG2</t>
  </si>
  <si>
    <t>TG1</t>
  </si>
  <si>
    <t>MC</t>
  </si>
  <si>
    <t>08:00-10:00</t>
  </si>
  <si>
    <t>WG = Working Group</t>
  </si>
  <si>
    <t>TG1 = Task Group 1 WPAN or Bluetooth Derivation</t>
  </si>
  <si>
    <t>Legend:</t>
  </si>
  <si>
    <t>REVIEW THURSDAY DRAFT TG1 REPORT</t>
  </si>
  <si>
    <t>MC = Marketing Committee</t>
  </si>
  <si>
    <t>Joint</t>
  </si>
  <si>
    <t>07:00-08:00</t>
  </si>
  <si>
    <t>AC</t>
  </si>
  <si>
    <t>AC = Advisory Core (of the WG)</t>
  </si>
  <si>
    <t>Joint = Joint Meeting of the 802.11 &amp; 802.15 WGs</t>
  </si>
  <si>
    <t>SUNDAY</t>
  </si>
  <si>
    <t>START</t>
  </si>
  <si>
    <t>STOP</t>
  </si>
  <si>
    <t>Slot #1</t>
  </si>
  <si>
    <t>Slot #2</t>
  </si>
  <si>
    <t>Slot #3</t>
  </si>
  <si>
    <t>Slot #4</t>
  </si>
  <si>
    <t>TOTAL</t>
  </si>
  <si>
    <t>15:30-16:00</t>
  </si>
  <si>
    <t>Evening</t>
  </si>
  <si>
    <t>4.3</t>
  </si>
  <si>
    <t>4.4</t>
  </si>
  <si>
    <t>D0.8 BREAKOUT</t>
  </si>
  <si>
    <t>3.11</t>
  </si>
  <si>
    <t>3.12</t>
  </si>
  <si>
    <t>3.13</t>
  </si>
  <si>
    <t>D0.8 REVIEW/PLANNING</t>
  </si>
  <si>
    <t>D0.8 SUMMARY PERIOD</t>
  </si>
  <si>
    <t>MOTION REVIEW</t>
  </si>
  <si>
    <t>TG3</t>
  </si>
  <si>
    <t>16:00-17:00</t>
  </si>
  <si>
    <t>13:00-15:00</t>
  </si>
  <si>
    <t>MON</t>
  </si>
  <si>
    <t>TUE</t>
  </si>
  <si>
    <t>WED</t>
  </si>
  <si>
    <t>THU</t>
  </si>
  <si>
    <t>FRI</t>
  </si>
  <si>
    <t>WG</t>
  </si>
  <si>
    <t>TIMESLOTS</t>
  </si>
  <si>
    <t>802.15 WG Close</t>
  </si>
  <si>
    <t>Renaissance Madison Hotel 515 Madison Street Seattle, WA 98104, USA</t>
  </si>
  <si>
    <t>8-12May00</t>
  </si>
  <si>
    <t>Tuesday, May 9, 2000 - 8:00 AM</t>
  </si>
  <si>
    <t>Thursday, May 11, 2000 - 8:00 AM</t>
  </si>
  <si>
    <t>Wednesday, May 10, 2000 - 8:00 AM</t>
  </si>
  <si>
    <t>1. PROVIDE AN UPDATE ON TG1</t>
  </si>
  <si>
    <t>The IEEE P802.15 Interim Meeting</t>
  </si>
  <si>
    <t>APPROVE / MODIFY MIN OF PREVIOUS MEETING -00/039r1</t>
  </si>
  <si>
    <t>BISDIKIAN</t>
  </si>
  <si>
    <t>D0.8 REVIEW/PLANNING (CONT.)</t>
  </si>
  <si>
    <t>D0.8 BREAKOUT (CONT.)</t>
  </si>
  <si>
    <t>JOINT</t>
  </si>
  <si>
    <t>3. PLANNING FOR LETTER BALLOT (#3), EMPOWERMENT MOTIONS</t>
  </si>
  <si>
    <t>2. PLANNING FOR DRAFT STANDARD, BSIG APPROVAL</t>
  </si>
  <si>
    <t>Monday, May 8, 2000 - 4:00 PM</t>
  </si>
  <si>
    <t>OBJECTIVES OF THE MEETING - TODAY</t>
  </si>
  <si>
    <t>Submission?</t>
  </si>
  <si>
    <t>LUNCH w/ 15MIN E-MAIL SLOT</t>
  </si>
  <si>
    <t>TG1 Graphic Outline - Session #6</t>
  </si>
  <si>
    <t>Tentative AGENDA  - 6th IEEE 802.15 TG1 WPAN MEETING</t>
  </si>
  <si>
    <t>EVENING MEETING STARTS AT 6:30 PM</t>
  </si>
  <si>
    <r>
      <t xml:space="preserve">This graphic describes the weekly session of the IEEE P802.15, w/ Sub WGs highlighted. TG1'ers in </t>
    </r>
    <r>
      <rPr>
        <b/>
        <sz val="12"/>
        <color indexed="10"/>
        <rFont val="Arial"/>
        <family val="2"/>
      </rPr>
      <t>red</t>
    </r>
    <r>
      <rPr>
        <b/>
        <sz val="12"/>
        <rFont val="Arial"/>
        <family val="2"/>
      </rPr>
      <t>.</t>
    </r>
  </si>
  <si>
    <t>TG2 = Task Group 2 WPAN to WLAN Coexistence</t>
  </si>
  <si>
    <t>TG3 = Task Group WPAN-HR (High Rate) SG</t>
  </si>
  <si>
    <t>4. PLANNING FOR SPONSOR BALLOT</t>
  </si>
  <si>
    <t>5. INITIATE/RELEASE "INVITATION-TO-BALLOT" TO THE LAN/MAN 802.15 POOL</t>
  </si>
  <si>
    <r>
      <t xml:space="preserve">Renaissance Madison Hotel 515 Madison Street Seattle, WA 98104, USA </t>
    </r>
    <r>
      <rPr>
        <b/>
        <sz val="12"/>
        <color indexed="10"/>
        <rFont val="Arial"/>
        <family val="2"/>
      </rPr>
      <t>8-12May00</t>
    </r>
  </si>
  <si>
    <t>6. IDENTIFY JUL00 OBJECTIVES &amp; GRAPHIC/TIMESLOTS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</si>
</sst>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s>
  <fonts count="37">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5"/>
      <name val="Comic Sans MS"/>
      <family val="4"/>
    </font>
    <font>
      <b/>
      <sz val="10"/>
      <color indexed="10"/>
      <name val="Times New Roman"/>
      <family val="1"/>
    </font>
    <font>
      <sz val="12"/>
      <color indexed="10"/>
      <name val="Courier"/>
      <family val="0"/>
    </font>
    <font>
      <b/>
      <sz val="16"/>
      <name val="Arial"/>
      <family val="2"/>
    </font>
    <font>
      <sz val="16"/>
      <name val="Arial"/>
      <family val="2"/>
    </font>
    <font>
      <b/>
      <sz val="16"/>
      <color indexed="10"/>
      <name val="Arial"/>
      <family val="2"/>
    </font>
    <font>
      <b/>
      <sz val="12"/>
      <name val="Arial"/>
      <family val="2"/>
    </font>
    <font>
      <sz val="12"/>
      <name val="Arial"/>
      <family val="2"/>
    </font>
    <font>
      <b/>
      <sz val="16"/>
      <color indexed="12"/>
      <name val="Arial"/>
      <family val="2"/>
    </font>
    <font>
      <b/>
      <sz val="12"/>
      <color indexed="10"/>
      <name val="Arial"/>
      <family val="2"/>
    </font>
    <font>
      <b/>
      <sz val="16"/>
      <color indexed="50"/>
      <name val="Arial"/>
      <family val="2"/>
    </font>
    <font>
      <b/>
      <sz val="16"/>
      <color indexed="14"/>
      <name val="Arial"/>
      <family val="2"/>
    </font>
    <font>
      <b/>
      <sz val="16"/>
      <color indexed="52"/>
      <name val="Arial"/>
      <family val="2"/>
    </font>
    <font>
      <sz val="12"/>
      <name val="Times New Roman"/>
      <family val="1"/>
    </font>
    <font>
      <b/>
      <sz val="12"/>
      <name val="Courier"/>
      <family val="3"/>
    </font>
    <font>
      <b/>
      <sz val="12"/>
      <color indexed="10"/>
      <name val="Courier"/>
      <family val="3"/>
    </font>
    <font>
      <b/>
      <sz val="10"/>
      <color indexed="12"/>
      <name val="Arial"/>
      <family val="2"/>
    </font>
    <font>
      <sz val="12"/>
      <color indexed="12"/>
      <name val="Courier"/>
      <family val="0"/>
    </font>
    <font>
      <sz val="12"/>
      <color indexed="52"/>
      <name val="Courier"/>
      <family val="3"/>
    </font>
    <font>
      <b/>
      <sz val="12"/>
      <color indexed="52"/>
      <name val="Courier"/>
      <family val="3"/>
    </font>
    <font>
      <b/>
      <sz val="12"/>
      <color indexed="12"/>
      <name val="Courier"/>
      <family val="3"/>
    </font>
    <font>
      <sz val="12"/>
      <color indexed="50"/>
      <name val="Courier"/>
      <family val="3"/>
    </font>
    <font>
      <b/>
      <sz val="12"/>
      <color indexed="50"/>
      <name val="Courier"/>
      <family val="3"/>
    </font>
    <font>
      <b/>
      <sz val="12"/>
      <color indexed="14"/>
      <name val="Courier"/>
      <family val="3"/>
    </font>
    <font>
      <sz val="12"/>
      <color indexed="14"/>
      <name val="Courier"/>
      <family val="3"/>
    </font>
    <font>
      <sz val="8"/>
      <name val="Tahoma"/>
      <family val="0"/>
    </font>
    <font>
      <b/>
      <sz val="8"/>
      <name val="Tahoma"/>
      <family val="0"/>
    </font>
    <font>
      <b/>
      <sz val="8"/>
      <name val="Courier"/>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28">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Alignment="1" applyProtection="1" quotePrefix="1">
      <alignment horizontal="left" indent="1"/>
      <protection/>
    </xf>
    <xf numFmtId="164" fontId="6" fillId="0" borderId="0" xfId="0" applyNumberFormat="1" applyFont="1" applyAlignment="1" applyProtection="1">
      <alignment horizontal="left" indent="1"/>
      <protection/>
    </xf>
    <xf numFmtId="164" fontId="9" fillId="0" borderId="0" xfId="0" applyFont="1" applyAlignment="1">
      <alignment/>
    </xf>
    <xf numFmtId="164" fontId="6" fillId="0" borderId="0" xfId="0" applyNumberFormat="1" applyFont="1" applyFill="1" applyAlignment="1" applyProtection="1">
      <alignment horizontal="left"/>
      <protection/>
    </xf>
    <xf numFmtId="164" fontId="0" fillId="0" borderId="0" xfId="0" applyFont="1" applyAlignment="1">
      <alignment/>
    </xf>
    <xf numFmtId="49" fontId="5" fillId="0" borderId="0" xfId="0" applyNumberFormat="1" applyFont="1" applyFill="1" applyAlignment="1" applyProtection="1" quotePrefix="1">
      <alignment horizontal="left"/>
      <protection/>
    </xf>
    <xf numFmtId="164" fontId="6" fillId="0" borderId="0" xfId="0" applyFont="1" applyAlignment="1" quotePrefix="1">
      <alignment horizontal="left"/>
    </xf>
    <xf numFmtId="164" fontId="0" fillId="0" borderId="0" xfId="0" applyAlignment="1" quotePrefix="1">
      <alignment horizontal="left"/>
    </xf>
    <xf numFmtId="164" fontId="9" fillId="0" borderId="0" xfId="0" applyFont="1" applyBorder="1" applyAlignment="1">
      <alignment/>
    </xf>
    <xf numFmtId="164" fontId="0" fillId="0" borderId="0" xfId="0" applyBorder="1" applyAlignment="1">
      <alignment/>
    </xf>
    <xf numFmtId="49" fontId="10" fillId="0" borderId="0" xfId="0" applyNumberFormat="1" applyFont="1" applyFill="1" applyAlignment="1" applyProtection="1">
      <alignment horizontal="left"/>
      <protection/>
    </xf>
    <xf numFmtId="164" fontId="10"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1" fillId="0" borderId="0" xfId="0" applyFont="1" applyAlignment="1">
      <alignment/>
    </xf>
    <xf numFmtId="164" fontId="10" fillId="0" borderId="0" xfId="0" applyNumberFormat="1" applyFont="1" applyAlignment="1" applyProtection="1">
      <alignment horizontal="left" indent="1"/>
      <protection/>
    </xf>
    <xf numFmtId="49" fontId="10" fillId="0" borderId="0" xfId="0" applyNumberFormat="1" applyFont="1" applyFill="1" applyAlignment="1" applyProtection="1" quotePrefix="1">
      <alignment horizontal="left"/>
      <protection/>
    </xf>
    <xf numFmtId="164" fontId="6" fillId="0" borderId="0" xfId="0" applyFont="1" applyAlignment="1">
      <alignment horizontal="left"/>
    </xf>
    <xf numFmtId="164" fontId="8" fillId="0" borderId="0" xfId="0" applyFont="1" applyAlignment="1" quotePrefix="1">
      <alignment horizontal="left" vertical="top"/>
    </xf>
    <xf numFmtId="164" fontId="5" fillId="0" borderId="0" xfId="0" applyFont="1" applyFill="1" applyAlignment="1">
      <alignment horizontal="center"/>
    </xf>
    <xf numFmtId="164" fontId="6" fillId="0" borderId="0" xfId="0" applyFont="1" applyAlignment="1">
      <alignment horizontal="center"/>
    </xf>
    <xf numFmtId="164" fontId="6" fillId="0" borderId="0" xfId="0" applyFont="1" applyAlignment="1" quotePrefix="1">
      <alignment horizontal="left" indent="1"/>
    </xf>
    <xf numFmtId="164" fontId="12" fillId="0" borderId="1" xfId="0" applyFont="1" applyBorder="1" applyAlignment="1">
      <alignment horizontal="center"/>
    </xf>
    <xf numFmtId="164" fontId="12" fillId="0" borderId="2" xfId="0" applyFont="1" applyBorder="1" applyAlignment="1">
      <alignment horizontal="center" wrapText="1"/>
    </xf>
    <xf numFmtId="164" fontId="12" fillId="0" borderId="3" xfId="0" applyFont="1" applyBorder="1" applyAlignment="1">
      <alignment horizontal="center" wrapText="1"/>
    </xf>
    <xf numFmtId="164" fontId="13" fillId="2" borderId="3" xfId="0" applyFont="1" applyFill="1" applyBorder="1" applyAlignment="1">
      <alignment horizontal="center" wrapText="1"/>
    </xf>
    <xf numFmtId="164" fontId="14" fillId="0" borderId="3" xfId="0" applyFont="1" applyBorder="1" applyAlignment="1">
      <alignment horizontal="center" wrapText="1"/>
    </xf>
    <xf numFmtId="164" fontId="15" fillId="0" borderId="0" xfId="0" applyFont="1" applyBorder="1" applyAlignment="1">
      <alignment/>
    </xf>
    <xf numFmtId="164" fontId="15" fillId="0" borderId="0" xfId="0" applyFont="1" applyAlignment="1" quotePrefix="1">
      <alignment horizontal="left" vertical="top"/>
    </xf>
    <xf numFmtId="164" fontId="15" fillId="0" borderId="0" xfId="0" applyFont="1" applyAlignment="1">
      <alignment/>
    </xf>
    <xf numFmtId="164" fontId="16" fillId="0" borderId="0" xfId="0" applyFont="1" applyBorder="1" applyAlignment="1">
      <alignment/>
    </xf>
    <xf numFmtId="164" fontId="16" fillId="0" borderId="0" xfId="0" applyFont="1" applyAlignment="1">
      <alignment/>
    </xf>
    <xf numFmtId="164" fontId="15" fillId="0" borderId="0" xfId="0" applyFont="1" applyAlignment="1" quotePrefix="1">
      <alignment horizontal="left"/>
    </xf>
    <xf numFmtId="164" fontId="15" fillId="0" borderId="0" xfId="0" applyFont="1" applyBorder="1" applyAlignment="1" quotePrefix="1">
      <alignment horizontal="left"/>
    </xf>
    <xf numFmtId="164" fontId="12" fillId="0" borderId="4" xfId="0" applyFont="1" applyBorder="1" applyAlignment="1">
      <alignment horizontal="center"/>
    </xf>
    <xf numFmtId="164" fontId="12" fillId="0" borderId="5" xfId="0" applyFont="1" applyBorder="1" applyAlignment="1">
      <alignment horizontal="center" wrapText="1"/>
    </xf>
    <xf numFmtId="164" fontId="12" fillId="0" borderId="4" xfId="0" applyFont="1" applyBorder="1" applyAlignment="1">
      <alignment horizontal="center" wrapText="1"/>
    </xf>
    <xf numFmtId="164" fontId="12" fillId="0" borderId="2" xfId="0" applyFont="1" applyBorder="1" applyAlignment="1">
      <alignment horizontal="center"/>
    </xf>
    <xf numFmtId="164" fontId="12" fillId="0" borderId="4" xfId="0" applyFont="1" applyBorder="1" applyAlignment="1" quotePrefix="1">
      <alignment horizontal="center" wrapText="1"/>
    </xf>
    <xf numFmtId="164" fontId="1" fillId="0" borderId="0" xfId="0" applyFont="1" applyBorder="1" applyAlignment="1">
      <alignment horizontal="center"/>
    </xf>
    <xf numFmtId="164" fontId="19" fillId="0" borderId="3" xfId="0" applyFont="1" applyBorder="1" applyAlignment="1">
      <alignment horizontal="center" wrapText="1"/>
    </xf>
    <xf numFmtId="164" fontId="21" fillId="0" borderId="3" xfId="0" applyFont="1" applyBorder="1" applyAlignment="1">
      <alignment horizontal="center" wrapText="1"/>
    </xf>
    <xf numFmtId="164" fontId="1" fillId="0" borderId="0" xfId="0" applyFont="1" applyBorder="1" applyAlignment="1">
      <alignment horizontal="left"/>
    </xf>
    <xf numFmtId="164" fontId="14" fillId="0" borderId="1" xfId="0" applyFont="1" applyBorder="1" applyAlignment="1">
      <alignment horizontal="center" wrapText="1"/>
    </xf>
    <xf numFmtId="164" fontId="22" fillId="0" borderId="0" xfId="0" applyFont="1" applyAlignment="1">
      <alignment/>
    </xf>
    <xf numFmtId="164" fontId="22" fillId="0" borderId="0" xfId="0" applyFont="1" applyFill="1" applyAlignment="1">
      <alignment/>
    </xf>
    <xf numFmtId="164" fontId="8" fillId="0" borderId="0" xfId="0" applyFont="1" applyAlignment="1" quotePrefix="1">
      <alignment horizontal="left" vertical="top" wrapText="1"/>
    </xf>
    <xf numFmtId="164" fontId="8" fillId="0" borderId="0" xfId="0" applyFont="1" applyAlignment="1">
      <alignment vertical="top" wrapText="1"/>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quotePrefix="1">
      <alignment horizontal="left" wrapText="1"/>
      <protection/>
    </xf>
    <xf numFmtId="49" fontId="6" fillId="0" borderId="0" xfId="0" applyNumberFormat="1" applyFont="1" applyFill="1" applyAlignment="1" applyProtection="1" quotePrefix="1">
      <alignment horizontal="left" wrapText="1"/>
      <protection/>
    </xf>
    <xf numFmtId="164" fontId="22" fillId="0" borderId="0" xfId="0" applyFont="1" applyAlignment="1">
      <alignment wrapText="1"/>
    </xf>
    <xf numFmtId="164" fontId="11" fillId="0" borderId="0" xfId="0" applyFont="1" applyBorder="1" applyAlignment="1">
      <alignment/>
    </xf>
    <xf numFmtId="164" fontId="11" fillId="0" borderId="0" xfId="0" applyFont="1" applyAlignment="1">
      <alignment/>
    </xf>
    <xf numFmtId="164" fontId="26" fillId="0" borderId="0" xfId="0" applyFont="1" applyBorder="1" applyAlignment="1">
      <alignment/>
    </xf>
    <xf numFmtId="164" fontId="26" fillId="0" borderId="0" xfId="0" applyFont="1" applyAlignment="1">
      <alignment/>
    </xf>
    <xf numFmtId="164" fontId="27" fillId="0" borderId="0" xfId="0" applyFont="1" applyBorder="1" applyAlignment="1">
      <alignment/>
    </xf>
    <xf numFmtId="164" fontId="27" fillId="0" borderId="0" xfId="0" applyFont="1" applyAlignment="1">
      <alignment/>
    </xf>
    <xf numFmtId="164" fontId="30" fillId="0" borderId="0" xfId="0" applyFont="1" applyBorder="1" applyAlignment="1">
      <alignment/>
    </xf>
    <xf numFmtId="164" fontId="30" fillId="0" borderId="0" xfId="0" applyFont="1" applyAlignment="1">
      <alignment/>
    </xf>
    <xf numFmtId="164" fontId="33" fillId="0" borderId="0" xfId="0" applyFont="1" applyBorder="1" applyAlignment="1">
      <alignment/>
    </xf>
    <xf numFmtId="164" fontId="33" fillId="0" borderId="0" xfId="0" applyFont="1" applyAlignment="1">
      <alignment/>
    </xf>
    <xf numFmtId="164" fontId="23" fillId="2" borderId="1" xfId="0" applyFont="1" applyFill="1" applyBorder="1" applyAlignment="1">
      <alignment horizontal="center"/>
    </xf>
    <xf numFmtId="164" fontId="24" fillId="0" borderId="1" xfId="0" applyFont="1" applyBorder="1" applyAlignment="1">
      <alignment horizontal="center"/>
    </xf>
    <xf numFmtId="164" fontId="23" fillId="0" borderId="1" xfId="0" applyFont="1" applyBorder="1" applyAlignment="1">
      <alignment horizontal="center"/>
    </xf>
    <xf numFmtId="164" fontId="23" fillId="0" borderId="1" xfId="0" applyFont="1" applyFill="1" applyBorder="1" applyAlignment="1">
      <alignment horizontal="center"/>
    </xf>
    <xf numFmtId="164" fontId="1" fillId="0" borderId="1" xfId="0" applyFont="1" applyBorder="1" applyAlignment="1">
      <alignment/>
    </xf>
    <xf numFmtId="20" fontId="0" fillId="0" borderId="1" xfId="0" applyNumberFormat="1" applyBorder="1" applyAlignment="1">
      <alignment horizontal="center" wrapText="1"/>
    </xf>
    <xf numFmtId="164" fontId="1" fillId="0" borderId="1" xfId="0" applyFont="1" applyBorder="1" applyAlignment="1" quotePrefix="1">
      <alignment horizontal="left"/>
    </xf>
    <xf numFmtId="164" fontId="1" fillId="0" borderId="1" xfId="0" applyFont="1" applyBorder="1" applyAlignment="1">
      <alignment horizontal="left"/>
    </xf>
    <xf numFmtId="164" fontId="25" fillId="0" borderId="1" xfId="0" applyFont="1" applyBorder="1" applyAlignment="1">
      <alignment/>
    </xf>
    <xf numFmtId="164" fontId="29" fillId="0" borderId="1" xfId="0" applyFont="1" applyBorder="1" applyAlignment="1">
      <alignment horizontal="center"/>
    </xf>
    <xf numFmtId="164" fontId="24" fillId="0" borderId="1" xfId="0" applyFont="1" applyBorder="1" applyAlignment="1">
      <alignment/>
    </xf>
    <xf numFmtId="164" fontId="28" fillId="0" borderId="1" xfId="0" applyFont="1" applyBorder="1" applyAlignment="1">
      <alignment/>
    </xf>
    <xf numFmtId="164" fontId="27" fillId="0" borderId="1" xfId="0" applyFont="1" applyBorder="1" applyAlignment="1">
      <alignment/>
    </xf>
    <xf numFmtId="164" fontId="28" fillId="0" borderId="1" xfId="0" applyFont="1" applyBorder="1" applyAlignment="1">
      <alignment horizontal="center"/>
    </xf>
    <xf numFmtId="164" fontId="31" fillId="0" borderId="1" xfId="0" applyFont="1" applyBorder="1" applyAlignment="1">
      <alignment/>
    </xf>
    <xf numFmtId="164" fontId="30" fillId="0" borderId="1" xfId="0" applyFont="1" applyBorder="1" applyAlignment="1">
      <alignment/>
    </xf>
    <xf numFmtId="164" fontId="31" fillId="0" borderId="1" xfId="0" applyFont="1" applyBorder="1" applyAlignment="1">
      <alignment horizontal="center"/>
    </xf>
    <xf numFmtId="164" fontId="32" fillId="0" borderId="1" xfId="0" applyFont="1" applyBorder="1" applyAlignment="1">
      <alignment/>
    </xf>
    <xf numFmtId="164" fontId="33" fillId="0" borderId="1" xfId="0" applyFont="1" applyBorder="1" applyAlignment="1">
      <alignment/>
    </xf>
    <xf numFmtId="164" fontId="32" fillId="0" borderId="1" xfId="0" applyFont="1" applyBorder="1" applyAlignment="1">
      <alignment horizontal="center"/>
    </xf>
    <xf numFmtId="164" fontId="0" fillId="0" borderId="1" xfId="0" applyBorder="1" applyAlignment="1">
      <alignment/>
    </xf>
    <xf numFmtId="164" fontId="23" fillId="0" borderId="1" xfId="0" applyFont="1" applyBorder="1" applyAlignment="1">
      <alignment horizontal="center"/>
    </xf>
    <xf numFmtId="164" fontId="24" fillId="0" borderId="1" xfId="0" applyFont="1" applyFill="1" applyBorder="1" applyAlignment="1">
      <alignment horizontal="center"/>
    </xf>
    <xf numFmtId="49" fontId="6" fillId="0" borderId="0" xfId="0" applyNumberFormat="1" applyFont="1" applyFill="1" applyAlignment="1" applyProtection="1">
      <alignment horizontal="left" wrapText="1"/>
      <protection/>
    </xf>
    <xf numFmtId="164" fontId="17" fillId="0" borderId="6" xfId="0" applyFont="1" applyBorder="1" applyAlignment="1">
      <alignment horizontal="center" wrapText="1"/>
    </xf>
    <xf numFmtId="164" fontId="17" fillId="0" borderId="2" xfId="0" applyFont="1" applyBorder="1" applyAlignment="1">
      <alignment horizontal="center" wrapText="1"/>
    </xf>
    <xf numFmtId="164" fontId="12" fillId="0" borderId="6" xfId="0" applyFont="1" applyBorder="1" applyAlignment="1">
      <alignment horizontal="center" wrapText="1"/>
    </xf>
    <xf numFmtId="164" fontId="12" fillId="0" borderId="2" xfId="0" applyFont="1" applyBorder="1" applyAlignment="1">
      <alignment horizontal="center" wrapText="1"/>
    </xf>
    <xf numFmtId="164" fontId="17" fillId="0" borderId="6" xfId="0" applyFont="1" applyBorder="1" applyAlignment="1">
      <alignment horizontal="center"/>
    </xf>
    <xf numFmtId="164" fontId="17" fillId="0" borderId="2" xfId="0" applyFont="1" applyBorder="1" applyAlignment="1">
      <alignment horizontal="center"/>
    </xf>
    <xf numFmtId="164" fontId="21" fillId="0" borderId="6" xfId="0" applyFont="1" applyBorder="1" applyAlignment="1">
      <alignment horizontal="center" wrapText="1"/>
    </xf>
    <xf numFmtId="164" fontId="21" fillId="0" borderId="2" xfId="0" applyFont="1" applyBorder="1" applyAlignment="1" quotePrefix="1">
      <alignment horizontal="center" wrapText="1"/>
    </xf>
    <xf numFmtId="164" fontId="17" fillId="0" borderId="6" xfId="0" applyFont="1" applyBorder="1" applyAlignment="1" quotePrefix="1">
      <alignment horizontal="center" wrapText="1"/>
    </xf>
    <xf numFmtId="164" fontId="17" fillId="0" borderId="2" xfId="0" applyFont="1" applyBorder="1" applyAlignment="1" quotePrefix="1">
      <alignment horizontal="center" wrapText="1"/>
    </xf>
    <xf numFmtId="164" fontId="19" fillId="0" borderId="6" xfId="0" applyFont="1" applyBorder="1" applyAlignment="1">
      <alignment horizontal="center" wrapText="1"/>
    </xf>
    <xf numFmtId="164" fontId="19" fillId="0" borderId="2" xfId="0" applyFont="1" applyBorder="1" applyAlignment="1" quotePrefix="1">
      <alignment horizontal="center" wrapText="1"/>
    </xf>
    <xf numFmtId="164" fontId="12" fillId="0" borderId="7" xfId="0" applyFont="1" applyBorder="1" applyAlignment="1">
      <alignment horizontal="center" wrapText="1"/>
    </xf>
    <xf numFmtId="164" fontId="12" fillId="0" borderId="8" xfId="0" applyFont="1" applyBorder="1" applyAlignment="1">
      <alignment horizontal="center" wrapText="1"/>
    </xf>
    <xf numFmtId="164" fontId="12" fillId="0" borderId="7" xfId="0" applyFont="1" applyBorder="1" applyAlignment="1">
      <alignment horizontal="center" vertical="center" wrapText="1"/>
    </xf>
    <xf numFmtId="164" fontId="12" fillId="0" borderId="8" xfId="0" applyFont="1" applyBorder="1" applyAlignment="1">
      <alignment horizontal="center" vertical="center" wrapText="1"/>
    </xf>
    <xf numFmtId="164" fontId="12" fillId="0" borderId="9" xfId="0" applyFont="1" applyBorder="1" applyAlignment="1">
      <alignment horizontal="center" vertical="center" wrapText="1"/>
    </xf>
    <xf numFmtId="164" fontId="12" fillId="0" borderId="3" xfId="0" applyFont="1" applyBorder="1" applyAlignment="1">
      <alignment horizontal="center" vertical="center" wrapText="1"/>
    </xf>
    <xf numFmtId="164" fontId="17" fillId="0" borderId="7" xfId="0" applyFont="1" applyBorder="1" applyAlignment="1">
      <alignment horizontal="center" vertical="center" wrapText="1"/>
    </xf>
    <xf numFmtId="164" fontId="17" fillId="0" borderId="8" xfId="0" applyFont="1" applyBorder="1" applyAlignment="1">
      <alignment horizontal="center" vertical="center" wrapText="1"/>
    </xf>
    <xf numFmtId="164" fontId="17" fillId="0" borderId="9" xfId="0" applyFont="1" applyBorder="1" applyAlignment="1">
      <alignment horizontal="center" vertical="center" wrapText="1"/>
    </xf>
    <xf numFmtId="164" fontId="17" fillId="0" borderId="3" xfId="0" applyFont="1" applyBorder="1" applyAlignment="1">
      <alignment horizontal="center" vertical="center" wrapText="1"/>
    </xf>
    <xf numFmtId="164" fontId="14" fillId="0" borderId="10" xfId="0" applyFont="1" applyBorder="1" applyAlignment="1">
      <alignment horizontal="center" vertical="center" wrapText="1"/>
    </xf>
    <xf numFmtId="164" fontId="14" fillId="0" borderId="4" xfId="0" applyFont="1" applyBorder="1" applyAlignment="1">
      <alignment horizontal="center" vertical="center" wrapText="1"/>
    </xf>
    <xf numFmtId="164" fontId="20" fillId="0" borderId="10" xfId="0" applyFont="1" applyBorder="1" applyAlignment="1">
      <alignment horizontal="center" vertical="center" wrapText="1"/>
    </xf>
    <xf numFmtId="164" fontId="20" fillId="0" borderId="4" xfId="0" applyFont="1" applyBorder="1" applyAlignment="1">
      <alignment horizontal="center" vertical="center" wrapText="1"/>
    </xf>
    <xf numFmtId="164" fontId="21" fillId="0" borderId="10" xfId="0" applyFont="1" applyBorder="1" applyAlignment="1">
      <alignment horizontal="center" vertical="center" wrapText="1"/>
    </xf>
    <xf numFmtId="164" fontId="21" fillId="0" borderId="4" xfId="0" applyFont="1" applyBorder="1" applyAlignment="1">
      <alignment horizontal="center" vertical="center" wrapText="1"/>
    </xf>
    <xf numFmtId="164" fontId="19" fillId="0" borderId="10" xfId="0" applyFont="1" applyBorder="1" applyAlignment="1">
      <alignment horizontal="center" vertical="center" wrapText="1"/>
    </xf>
    <xf numFmtId="164" fontId="19" fillId="0" borderId="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54"/>
  <sheetViews>
    <sheetView showGridLines="0" tabSelected="1" workbookViewId="0" topLeftCell="A1">
      <selection activeCell="A1" sqref="A1"/>
    </sheetView>
  </sheetViews>
  <sheetFormatPr defaultColWidth="8.796875" defaultRowHeight="15"/>
  <cols>
    <col min="1" max="1" width="15.09765625" style="0" customWidth="1"/>
    <col min="2" max="2" width="10.3984375" style="0" bestFit="1" customWidth="1"/>
    <col min="3" max="3" width="7.69921875" style="0" customWidth="1"/>
    <col min="4" max="4" width="9.8984375" style="0" customWidth="1"/>
    <col min="5" max="5" width="6.69921875" style="0" customWidth="1"/>
    <col min="6" max="6" width="8" style="0" customWidth="1"/>
    <col min="7" max="7" width="6.796875" style="0" customWidth="1"/>
    <col min="8" max="8" width="10.09765625" style="0" customWidth="1"/>
    <col min="9" max="9" width="7.3984375" style="0" customWidth="1"/>
    <col min="10" max="10" width="9.59765625" style="0" customWidth="1"/>
    <col min="11" max="11" width="13.8984375" style="0" customWidth="1"/>
  </cols>
  <sheetData>
    <row r="1" spans="1:19" s="14" customFormat="1" ht="24.75">
      <c r="A1" s="20" t="s">
        <v>129</v>
      </c>
      <c r="B1" s="20"/>
      <c r="C1" s="20"/>
      <c r="D1" s="20"/>
      <c r="E1" s="20"/>
      <c r="F1" s="20"/>
      <c r="G1" s="20"/>
      <c r="H1" s="20"/>
      <c r="I1" s="20"/>
      <c r="J1" s="20"/>
      <c r="K1" s="20"/>
      <c r="L1" s="20"/>
      <c r="M1" s="20"/>
      <c r="N1" s="20"/>
      <c r="O1" s="20"/>
      <c r="P1" s="20"/>
      <c r="Q1" s="20"/>
      <c r="R1" s="20"/>
      <c r="S1" s="20"/>
    </row>
    <row r="2" spans="1:19" s="43" customFormat="1" ht="15.75">
      <c r="A2" s="40" t="s">
        <v>137</v>
      </c>
      <c r="B2" s="40"/>
      <c r="C2" s="41"/>
      <c r="D2" s="41"/>
      <c r="E2" s="41"/>
      <c r="F2" s="41"/>
      <c r="G2" s="41"/>
      <c r="H2" s="41"/>
      <c r="I2" s="41"/>
      <c r="J2" s="41"/>
      <c r="K2" s="41"/>
      <c r="L2" s="41"/>
      <c r="M2" s="42"/>
      <c r="N2" s="42"/>
      <c r="O2" s="42"/>
      <c r="P2" s="42"/>
      <c r="Q2" s="42"/>
      <c r="R2" s="42"/>
      <c r="S2" s="42"/>
    </row>
    <row r="3" spans="1:19" s="43" customFormat="1" ht="15.75">
      <c r="A3" s="44" t="s">
        <v>132</v>
      </c>
      <c r="B3" s="44"/>
      <c r="C3" s="41"/>
      <c r="D3" s="41"/>
      <c r="E3" s="41"/>
      <c r="F3" s="41"/>
      <c r="G3" s="41"/>
      <c r="H3" s="41"/>
      <c r="I3" s="41"/>
      <c r="J3" s="41"/>
      <c r="K3" s="41"/>
      <c r="L3" s="41"/>
      <c r="M3" s="42"/>
      <c r="N3" s="42"/>
      <c r="O3" s="42"/>
      <c r="P3" s="42"/>
      <c r="Q3" s="42"/>
      <c r="R3" s="42"/>
      <c r="S3" s="42"/>
    </row>
    <row r="4" spans="1:19" s="43" customFormat="1" ht="15.75">
      <c r="A4" s="44"/>
      <c r="B4" s="44"/>
      <c r="C4" s="41"/>
      <c r="D4" s="41"/>
      <c r="E4" s="41"/>
      <c r="F4" s="41"/>
      <c r="G4" s="41"/>
      <c r="H4" s="41"/>
      <c r="I4" s="41"/>
      <c r="J4" s="41"/>
      <c r="K4" s="41"/>
      <c r="L4" s="41"/>
      <c r="M4" s="42"/>
      <c r="N4" s="42"/>
      <c r="O4" s="42"/>
      <c r="P4" s="42"/>
      <c r="Q4" s="42"/>
      <c r="R4" s="42"/>
      <c r="S4" s="42"/>
    </row>
    <row r="5" spans="1:19" s="43" customFormat="1" ht="20.25">
      <c r="A5" s="34" t="s">
        <v>49</v>
      </c>
      <c r="B5" s="49" t="s">
        <v>81</v>
      </c>
      <c r="C5" s="100" t="s">
        <v>50</v>
      </c>
      <c r="D5" s="101"/>
      <c r="E5" s="100" t="s">
        <v>51</v>
      </c>
      <c r="F5" s="101"/>
      <c r="G5" s="100" t="s">
        <v>52</v>
      </c>
      <c r="H5" s="101"/>
      <c r="I5" s="100" t="s">
        <v>53</v>
      </c>
      <c r="J5" s="101"/>
      <c r="K5" s="35" t="s">
        <v>54</v>
      </c>
      <c r="L5" s="41"/>
      <c r="M5" s="42"/>
      <c r="N5" s="42"/>
      <c r="O5" s="42"/>
      <c r="P5" s="42"/>
      <c r="Q5" s="42"/>
      <c r="R5" s="42"/>
      <c r="S5" s="42"/>
    </row>
    <row r="6" spans="1:19" s="43" customFormat="1" ht="20.25" customHeight="1">
      <c r="A6" s="46" t="s">
        <v>77</v>
      </c>
      <c r="B6" s="37" t="s">
        <v>9</v>
      </c>
      <c r="C6" s="102" t="s">
        <v>78</v>
      </c>
      <c r="D6" s="103"/>
      <c r="E6" s="47"/>
      <c r="F6" s="36"/>
      <c r="G6" s="47"/>
      <c r="H6" s="36"/>
      <c r="I6" s="98" t="s">
        <v>78</v>
      </c>
      <c r="J6" s="99"/>
      <c r="K6" s="37" t="s">
        <v>9</v>
      </c>
      <c r="L6" s="41"/>
      <c r="M6" s="42"/>
      <c r="N6" s="42"/>
      <c r="O6" s="42"/>
      <c r="P6" s="42"/>
      <c r="Q6" s="42"/>
      <c r="R6" s="42"/>
      <c r="S6" s="42"/>
    </row>
    <row r="7" spans="1:19" s="43" customFormat="1" ht="42.75" customHeight="1">
      <c r="A7" s="50" t="s">
        <v>70</v>
      </c>
      <c r="B7" s="37" t="s">
        <v>9</v>
      </c>
      <c r="C7" s="106" t="s">
        <v>55</v>
      </c>
      <c r="D7" s="107"/>
      <c r="E7" s="38" t="s">
        <v>68</v>
      </c>
      <c r="F7" s="52" t="s">
        <v>100</v>
      </c>
      <c r="G7" s="38" t="s">
        <v>68</v>
      </c>
      <c r="H7" s="53" t="s">
        <v>67</v>
      </c>
      <c r="I7" s="38" t="s">
        <v>68</v>
      </c>
      <c r="J7" s="52" t="s">
        <v>100</v>
      </c>
      <c r="K7" s="37" t="s">
        <v>9</v>
      </c>
      <c r="L7" s="41"/>
      <c r="M7" s="42"/>
      <c r="N7" s="42"/>
      <c r="O7" s="42"/>
      <c r="P7" s="42"/>
      <c r="Q7" s="42"/>
      <c r="R7" s="42"/>
      <c r="S7" s="42"/>
    </row>
    <row r="8" spans="1:19" s="43" customFormat="1" ht="20.25">
      <c r="A8" s="48" t="s">
        <v>56</v>
      </c>
      <c r="B8" s="37" t="s">
        <v>9</v>
      </c>
      <c r="C8" s="100" t="s">
        <v>57</v>
      </c>
      <c r="D8" s="101"/>
      <c r="E8" s="100" t="s">
        <v>57</v>
      </c>
      <c r="F8" s="101"/>
      <c r="G8" s="100" t="s">
        <v>57</v>
      </c>
      <c r="H8" s="101"/>
      <c r="I8" s="100" t="s">
        <v>57</v>
      </c>
      <c r="J8" s="101"/>
      <c r="K8" s="37" t="s">
        <v>9</v>
      </c>
      <c r="L8" s="41"/>
      <c r="M8" s="42"/>
      <c r="N8" s="42"/>
      <c r="O8" s="42"/>
      <c r="P8" s="42"/>
      <c r="Q8" s="42"/>
      <c r="R8" s="42"/>
      <c r="S8" s="42"/>
    </row>
    <row r="9" spans="1:19" s="43" customFormat="1" ht="20.25">
      <c r="A9" s="48" t="s">
        <v>58</v>
      </c>
      <c r="B9" s="37" t="s">
        <v>9</v>
      </c>
      <c r="C9" s="104" t="s">
        <v>67</v>
      </c>
      <c r="D9" s="105"/>
      <c r="E9" s="38" t="s">
        <v>68</v>
      </c>
      <c r="F9" s="52" t="s">
        <v>100</v>
      </c>
      <c r="G9" s="38" t="s">
        <v>68</v>
      </c>
      <c r="H9" s="52" t="s">
        <v>100</v>
      </c>
      <c r="I9" s="38" t="s">
        <v>68</v>
      </c>
      <c r="J9" s="52" t="s">
        <v>100</v>
      </c>
      <c r="K9" s="37" t="s">
        <v>9</v>
      </c>
      <c r="L9" s="41"/>
      <c r="M9" s="42"/>
      <c r="N9" s="42"/>
      <c r="O9" s="42"/>
      <c r="P9" s="42"/>
      <c r="Q9" s="42"/>
      <c r="R9" s="42"/>
      <c r="S9" s="42"/>
    </row>
    <row r="10" spans="1:19" s="43" customFormat="1" ht="20.25">
      <c r="A10" s="48" t="s">
        <v>59</v>
      </c>
      <c r="B10" s="37" t="s">
        <v>9</v>
      </c>
      <c r="C10" s="100" t="s">
        <v>60</v>
      </c>
      <c r="D10" s="101"/>
      <c r="E10" s="100" t="s">
        <v>60</v>
      </c>
      <c r="F10" s="101"/>
      <c r="G10" s="100" t="s">
        <v>60</v>
      </c>
      <c r="H10" s="101"/>
      <c r="I10" s="100" t="s">
        <v>60</v>
      </c>
      <c r="J10" s="101"/>
      <c r="K10" s="37" t="s">
        <v>9</v>
      </c>
      <c r="L10" s="41"/>
      <c r="M10" s="42"/>
      <c r="N10" s="42"/>
      <c r="O10" s="42"/>
      <c r="P10" s="42"/>
      <c r="Q10" s="42"/>
      <c r="R10" s="42"/>
      <c r="S10" s="42"/>
    </row>
    <row r="11" spans="1:19" s="43" customFormat="1" ht="20.25">
      <c r="A11" s="48" t="s">
        <v>102</v>
      </c>
      <c r="B11" s="37" t="s">
        <v>9</v>
      </c>
      <c r="C11" s="108" t="s">
        <v>100</v>
      </c>
      <c r="D11" s="109"/>
      <c r="E11" s="55" t="s">
        <v>68</v>
      </c>
      <c r="F11" s="53" t="s">
        <v>67</v>
      </c>
      <c r="G11" s="98" t="s">
        <v>76</v>
      </c>
      <c r="H11" s="99"/>
      <c r="I11" s="38" t="s">
        <v>68</v>
      </c>
      <c r="J11" s="53" t="s">
        <v>67</v>
      </c>
      <c r="K11" s="37"/>
      <c r="L11" s="41"/>
      <c r="M11" s="42"/>
      <c r="N11" s="42"/>
      <c r="O11" s="42"/>
      <c r="P11" s="42"/>
      <c r="Q11" s="42"/>
      <c r="R11" s="42"/>
      <c r="S11" s="42"/>
    </row>
    <row r="12" spans="1:19" s="43" customFormat="1" ht="20.25">
      <c r="A12" s="48" t="s">
        <v>61</v>
      </c>
      <c r="B12" s="37" t="s">
        <v>9</v>
      </c>
      <c r="C12" s="110" t="s">
        <v>57</v>
      </c>
      <c r="D12" s="111"/>
      <c r="E12" s="100" t="s">
        <v>57</v>
      </c>
      <c r="F12" s="101"/>
      <c r="G12" s="100" t="s">
        <v>57</v>
      </c>
      <c r="H12" s="101"/>
      <c r="I12" s="100" t="s">
        <v>57</v>
      </c>
      <c r="J12" s="101"/>
      <c r="K12" s="37" t="s">
        <v>9</v>
      </c>
      <c r="L12" s="41"/>
      <c r="M12" s="42"/>
      <c r="N12" s="42"/>
      <c r="O12" s="42"/>
      <c r="P12" s="42"/>
      <c r="Q12" s="42"/>
      <c r="R12" s="42"/>
      <c r="S12" s="42"/>
    </row>
    <row r="13" spans="1:19" s="43" customFormat="1" ht="20.25">
      <c r="A13" s="48" t="s">
        <v>89</v>
      </c>
      <c r="B13" s="37" t="s">
        <v>9</v>
      </c>
      <c r="C13" s="120" t="s">
        <v>68</v>
      </c>
      <c r="D13" s="126" t="s">
        <v>100</v>
      </c>
      <c r="E13" s="120" t="s">
        <v>68</v>
      </c>
      <c r="F13" s="122" t="s">
        <v>69</v>
      </c>
      <c r="G13" s="120" t="s">
        <v>68</v>
      </c>
      <c r="H13" s="122" t="s">
        <v>69</v>
      </c>
      <c r="I13" s="120" t="s">
        <v>68</v>
      </c>
      <c r="J13" s="124" t="s">
        <v>67</v>
      </c>
      <c r="K13" s="37"/>
      <c r="L13" s="41"/>
      <c r="M13" s="42"/>
      <c r="N13" s="42"/>
      <c r="O13" s="42"/>
      <c r="P13" s="42"/>
      <c r="Q13" s="42"/>
      <c r="R13" s="42"/>
      <c r="S13" s="42"/>
    </row>
    <row r="14" spans="1:19" s="43" customFormat="1" ht="20.25" customHeight="1">
      <c r="A14" s="48" t="s">
        <v>101</v>
      </c>
      <c r="B14" s="37" t="s">
        <v>9</v>
      </c>
      <c r="C14" s="121"/>
      <c r="D14" s="127"/>
      <c r="E14" s="121"/>
      <c r="F14" s="123"/>
      <c r="G14" s="121"/>
      <c r="H14" s="123"/>
      <c r="I14" s="121"/>
      <c r="J14" s="125"/>
      <c r="K14" s="37"/>
      <c r="L14" s="41"/>
      <c r="M14" s="42"/>
      <c r="N14" s="42"/>
      <c r="O14" s="42"/>
      <c r="P14" s="42"/>
      <c r="Q14" s="42"/>
      <c r="R14" s="42"/>
      <c r="S14" s="42"/>
    </row>
    <row r="15" spans="1:19" s="43" customFormat="1" ht="20.25">
      <c r="A15" s="48" t="s">
        <v>62</v>
      </c>
      <c r="B15" s="37" t="s">
        <v>9</v>
      </c>
      <c r="C15" s="100" t="s">
        <v>63</v>
      </c>
      <c r="D15" s="101"/>
      <c r="E15" s="100" t="s">
        <v>63</v>
      </c>
      <c r="F15" s="101"/>
      <c r="G15" s="100" t="s">
        <v>57</v>
      </c>
      <c r="H15" s="101"/>
      <c r="I15" s="100" t="s">
        <v>63</v>
      </c>
      <c r="J15" s="101"/>
      <c r="K15" s="37" t="s">
        <v>9</v>
      </c>
      <c r="L15" s="41"/>
      <c r="M15" s="42"/>
      <c r="N15" s="42"/>
      <c r="O15" s="42"/>
      <c r="P15" s="42"/>
      <c r="Q15" s="42"/>
      <c r="R15" s="42"/>
      <c r="S15" s="42"/>
    </row>
    <row r="16" spans="1:19" s="43" customFormat="1" ht="20.25">
      <c r="A16" s="48" t="s">
        <v>64</v>
      </c>
      <c r="B16" s="37" t="s">
        <v>9</v>
      </c>
      <c r="C16" s="120" t="s">
        <v>68</v>
      </c>
      <c r="D16" s="126" t="s">
        <v>100</v>
      </c>
      <c r="E16" s="120" t="s">
        <v>68</v>
      </c>
      <c r="F16" s="126" t="s">
        <v>100</v>
      </c>
      <c r="G16" s="112" t="s">
        <v>65</v>
      </c>
      <c r="H16" s="113"/>
      <c r="I16" s="116" t="s">
        <v>110</v>
      </c>
      <c r="J16" s="117"/>
      <c r="K16" s="37" t="s">
        <v>9</v>
      </c>
      <c r="L16" s="41"/>
      <c r="M16" s="42"/>
      <c r="N16" s="42"/>
      <c r="O16" s="42"/>
      <c r="P16" s="42"/>
      <c r="Q16" s="42"/>
      <c r="R16" s="42"/>
      <c r="S16" s="42"/>
    </row>
    <row r="17" spans="1:19" s="43" customFormat="1" ht="20.25">
      <c r="A17" s="48" t="s">
        <v>66</v>
      </c>
      <c r="B17" s="37" t="s">
        <v>9</v>
      </c>
      <c r="C17" s="121"/>
      <c r="D17" s="127"/>
      <c r="E17" s="121"/>
      <c r="F17" s="127"/>
      <c r="G17" s="114"/>
      <c r="H17" s="115"/>
      <c r="I17" s="118"/>
      <c r="J17" s="119"/>
      <c r="K17" s="37" t="s">
        <v>9</v>
      </c>
      <c r="L17" s="41"/>
      <c r="M17" s="42"/>
      <c r="N17" s="42"/>
      <c r="O17" s="42"/>
      <c r="P17" s="42"/>
      <c r="Q17" s="42"/>
      <c r="R17" s="42"/>
      <c r="S17" s="42"/>
    </row>
    <row r="18" spans="1:19" s="43" customFormat="1" ht="15.75">
      <c r="A18"/>
      <c r="B18"/>
      <c r="C18"/>
      <c r="D18"/>
      <c r="E18"/>
      <c r="F18"/>
      <c r="G18"/>
      <c r="H18"/>
      <c r="I18"/>
      <c r="J18"/>
      <c r="K18"/>
      <c r="L18" s="41"/>
      <c r="M18" s="42"/>
      <c r="N18" s="42"/>
      <c r="O18" s="42"/>
      <c r="P18" s="42"/>
      <c r="Q18" s="42"/>
      <c r="R18" s="42"/>
      <c r="S18" s="42"/>
    </row>
    <row r="19" spans="1:19" s="41" customFormat="1" ht="15.75">
      <c r="A19" s="39" t="s">
        <v>73</v>
      </c>
      <c r="B19" s="39"/>
      <c r="C19" s="39"/>
      <c r="D19" s="39"/>
      <c r="E19" s="39"/>
      <c r="F19" s="39"/>
      <c r="G19" s="39"/>
      <c r="H19" s="39"/>
      <c r="I19" s="39"/>
      <c r="J19" s="39"/>
      <c r="K19" s="39"/>
      <c r="L19" s="39"/>
      <c r="M19" s="39"/>
      <c r="N19" s="39"/>
      <c r="O19" s="39"/>
      <c r="P19" s="39"/>
      <c r="Q19" s="39"/>
      <c r="R19" s="39"/>
      <c r="S19" s="39"/>
    </row>
    <row r="20" spans="1:19" ht="15.75">
      <c r="A20" s="39" t="s">
        <v>71</v>
      </c>
      <c r="B20" s="39"/>
      <c r="C20" s="21"/>
      <c r="D20" s="21"/>
      <c r="E20" s="21"/>
      <c r="F20" s="21"/>
      <c r="G20" s="21"/>
      <c r="H20" s="21"/>
      <c r="I20" s="21"/>
      <c r="J20" s="21"/>
      <c r="K20" s="21"/>
      <c r="L20" s="21"/>
      <c r="M20" s="21"/>
      <c r="N20" s="21"/>
      <c r="O20" s="21"/>
      <c r="P20" s="21"/>
      <c r="Q20" s="21"/>
      <c r="R20" s="21"/>
      <c r="S20" s="21"/>
    </row>
    <row r="21" spans="1:19" ht="15.75">
      <c r="A21" s="39" t="s">
        <v>79</v>
      </c>
      <c r="B21" s="39"/>
      <c r="C21" s="21"/>
      <c r="D21" s="21"/>
      <c r="E21" s="21"/>
      <c r="F21" s="21"/>
      <c r="G21" s="21"/>
      <c r="H21" s="21"/>
      <c r="I21" s="21"/>
      <c r="J21" s="21"/>
      <c r="K21" s="21"/>
      <c r="L21" s="21"/>
      <c r="M21" s="21"/>
      <c r="N21" s="21"/>
      <c r="O21" s="21"/>
      <c r="P21" s="21"/>
      <c r="Q21" s="21"/>
      <c r="R21" s="21"/>
      <c r="S21" s="21"/>
    </row>
    <row r="22" spans="1:19" ht="15.75">
      <c r="A22" s="39" t="s">
        <v>72</v>
      </c>
      <c r="B22" s="39"/>
      <c r="C22" s="21"/>
      <c r="D22" s="21"/>
      <c r="E22" s="21"/>
      <c r="F22" s="21"/>
      <c r="G22" s="21"/>
      <c r="H22" s="21"/>
      <c r="I22" s="21"/>
      <c r="J22" s="21"/>
      <c r="K22" s="21"/>
      <c r="L22" s="21"/>
      <c r="M22" s="21"/>
      <c r="N22" s="21"/>
      <c r="O22" s="21"/>
      <c r="P22" s="21"/>
      <c r="Q22" s="21"/>
      <c r="R22" s="21"/>
      <c r="S22" s="21"/>
    </row>
    <row r="23" spans="1:19" ht="15.75">
      <c r="A23" s="39" t="s">
        <v>133</v>
      </c>
      <c r="B23" s="39"/>
      <c r="C23" s="21"/>
      <c r="D23" s="21"/>
      <c r="E23" s="21"/>
      <c r="F23" s="21"/>
      <c r="G23" s="21"/>
      <c r="H23" s="21"/>
      <c r="I23" s="21"/>
      <c r="J23" s="21"/>
      <c r="K23" s="21"/>
      <c r="L23" s="21"/>
      <c r="M23" s="21"/>
      <c r="N23" s="21"/>
      <c r="O23" s="21"/>
      <c r="P23" s="21"/>
      <c r="Q23" s="21"/>
      <c r="R23" s="21"/>
      <c r="S23" s="21"/>
    </row>
    <row r="24" spans="1:19" ht="15.75">
      <c r="A24" s="39" t="s">
        <v>134</v>
      </c>
      <c r="B24" s="39"/>
      <c r="C24" s="21"/>
      <c r="D24" s="21"/>
      <c r="E24" s="21"/>
      <c r="F24" s="21"/>
      <c r="G24" s="21"/>
      <c r="H24" s="21"/>
      <c r="I24" s="21"/>
      <c r="J24" s="21"/>
      <c r="K24" s="21"/>
      <c r="L24" s="21"/>
      <c r="M24" s="21"/>
      <c r="N24" s="21"/>
      <c r="O24" s="21"/>
      <c r="P24" s="21"/>
      <c r="Q24" s="21"/>
      <c r="R24" s="21"/>
      <c r="S24" s="21"/>
    </row>
    <row r="25" spans="1:19" ht="15.75">
      <c r="A25" s="39" t="s">
        <v>75</v>
      </c>
      <c r="B25" s="39"/>
      <c r="C25" s="21"/>
      <c r="D25" s="21"/>
      <c r="E25" s="21"/>
      <c r="F25" s="21"/>
      <c r="G25" s="21"/>
      <c r="H25" s="21"/>
      <c r="I25" s="21"/>
      <c r="J25" s="21"/>
      <c r="K25" s="21"/>
      <c r="L25" s="21"/>
      <c r="M25" s="21"/>
      <c r="N25" s="21"/>
      <c r="O25" s="21"/>
      <c r="P25" s="21"/>
      <c r="Q25" s="21"/>
      <c r="R25" s="21"/>
      <c r="S25" s="21"/>
    </row>
    <row r="26" spans="1:19" ht="15.75">
      <c r="A26" s="45" t="s">
        <v>80</v>
      </c>
      <c r="B26" s="45"/>
      <c r="C26" s="21"/>
      <c r="D26" s="21"/>
      <c r="E26" s="21"/>
      <c r="F26" s="21"/>
      <c r="G26" s="21"/>
      <c r="H26" s="21"/>
      <c r="I26" s="21"/>
      <c r="J26" s="21"/>
      <c r="K26" s="21"/>
      <c r="L26" s="21"/>
      <c r="M26" s="21"/>
      <c r="N26" s="21"/>
      <c r="O26" s="21"/>
      <c r="P26" s="21"/>
      <c r="Q26" s="21"/>
      <c r="R26" s="21"/>
      <c r="S26" s="21"/>
    </row>
    <row r="27" spans="1:19" ht="15">
      <c r="A27" s="21"/>
      <c r="B27" s="21"/>
      <c r="C27" s="21"/>
      <c r="D27" s="21"/>
      <c r="E27" s="21"/>
      <c r="F27" s="21"/>
      <c r="G27" s="21"/>
      <c r="H27" s="21"/>
      <c r="I27" s="21"/>
      <c r="J27" s="21"/>
      <c r="K27" s="21"/>
      <c r="L27" s="21"/>
      <c r="M27" s="21"/>
      <c r="N27" s="21"/>
      <c r="O27" s="21"/>
      <c r="P27" s="21"/>
      <c r="Q27" s="21"/>
      <c r="R27" s="21"/>
      <c r="S27" s="21"/>
    </row>
    <row r="28" spans="1:18" ht="15">
      <c r="A28" s="54" t="s">
        <v>109</v>
      </c>
      <c r="B28" s="51" t="s">
        <v>82</v>
      </c>
      <c r="C28" s="51" t="s">
        <v>83</v>
      </c>
      <c r="D28" s="51" t="s">
        <v>103</v>
      </c>
      <c r="E28" s="51" t="s">
        <v>104</v>
      </c>
      <c r="F28" s="51" t="s">
        <v>105</v>
      </c>
      <c r="G28" s="51" t="s">
        <v>106</v>
      </c>
      <c r="H28" s="51" t="s">
        <v>107</v>
      </c>
      <c r="I28" s="51" t="s">
        <v>88</v>
      </c>
      <c r="J28" s="21"/>
      <c r="K28" s="21"/>
      <c r="L28" s="21"/>
      <c r="M28" s="21"/>
      <c r="N28" s="21"/>
      <c r="O28" s="21"/>
      <c r="P28" s="21"/>
      <c r="Q28" s="21"/>
      <c r="R28" s="21"/>
    </row>
    <row r="29" spans="1:18" ht="15">
      <c r="A29" s="78" t="s">
        <v>84</v>
      </c>
      <c r="B29" s="79">
        <v>0.3333333333333333</v>
      </c>
      <c r="C29" s="79">
        <v>0.4166666666666667</v>
      </c>
      <c r="D29" s="74">
        <v>2</v>
      </c>
      <c r="E29" s="75">
        <v>2</v>
      </c>
      <c r="F29" s="75">
        <v>2</v>
      </c>
      <c r="G29" s="75">
        <v>2</v>
      </c>
      <c r="H29" s="77">
        <v>0</v>
      </c>
      <c r="I29" s="76">
        <f aca="true" t="shared" si="0" ref="I29:I39">SUM(D29:H29)</f>
        <v>8</v>
      </c>
      <c r="J29" s="21"/>
      <c r="K29" s="21"/>
      <c r="L29" s="21"/>
      <c r="M29" s="21"/>
      <c r="N29" s="21"/>
      <c r="O29" s="21"/>
      <c r="P29" s="21"/>
      <c r="Q29" s="21"/>
      <c r="R29" s="21"/>
    </row>
    <row r="30" spans="1:18" ht="15">
      <c r="A30" s="80" t="s">
        <v>85</v>
      </c>
      <c r="B30" s="79">
        <v>0.4375</v>
      </c>
      <c r="C30" s="79">
        <v>0.5</v>
      </c>
      <c r="D30" s="76">
        <v>1.5</v>
      </c>
      <c r="E30" s="75">
        <v>1.5</v>
      </c>
      <c r="F30" s="75">
        <v>1.5</v>
      </c>
      <c r="G30" s="75">
        <v>1.5</v>
      </c>
      <c r="H30" s="76">
        <v>0</v>
      </c>
      <c r="I30" s="76">
        <f t="shared" si="0"/>
        <v>6</v>
      </c>
      <c r="J30" s="21"/>
      <c r="K30" s="21"/>
      <c r="L30" s="21"/>
      <c r="M30" s="21"/>
      <c r="N30" s="21"/>
      <c r="O30" s="21"/>
      <c r="P30" s="21"/>
      <c r="Q30" s="21"/>
      <c r="R30" s="21"/>
    </row>
    <row r="31" spans="1:18" ht="15">
      <c r="A31" s="80" t="s">
        <v>86</v>
      </c>
      <c r="B31" s="79">
        <v>0.5416666666666666</v>
      </c>
      <c r="C31" s="79">
        <v>0.625</v>
      </c>
      <c r="D31" s="77">
        <v>2</v>
      </c>
      <c r="E31" s="75">
        <v>2</v>
      </c>
      <c r="F31" s="74">
        <v>2</v>
      </c>
      <c r="G31" s="75">
        <v>2</v>
      </c>
      <c r="H31" s="76">
        <v>0</v>
      </c>
      <c r="I31" s="76">
        <f t="shared" si="0"/>
        <v>8</v>
      </c>
      <c r="J31" s="21"/>
      <c r="K31" s="21"/>
      <c r="L31" s="21"/>
      <c r="M31" s="21"/>
      <c r="N31" s="21"/>
      <c r="O31" s="21"/>
      <c r="P31" s="21"/>
      <c r="Q31" s="21"/>
      <c r="R31" s="21"/>
    </row>
    <row r="32" spans="1:18" ht="15">
      <c r="A32" s="80" t="s">
        <v>87</v>
      </c>
      <c r="B32" s="79">
        <v>0.6458333333333334</v>
      </c>
      <c r="C32" s="79">
        <v>0.7083333333333334</v>
      </c>
      <c r="D32" s="75">
        <v>1.5</v>
      </c>
      <c r="E32" s="75">
        <v>1.5</v>
      </c>
      <c r="F32" s="75">
        <v>1.5</v>
      </c>
      <c r="G32" s="96">
        <v>1.5</v>
      </c>
      <c r="H32" s="76">
        <v>0</v>
      </c>
      <c r="I32" s="76">
        <f t="shared" si="0"/>
        <v>6</v>
      </c>
      <c r="J32" s="21"/>
      <c r="K32" s="21"/>
      <c r="L32" s="21"/>
      <c r="M32" s="21"/>
      <c r="N32" s="21"/>
      <c r="O32" s="21"/>
      <c r="P32" s="21"/>
      <c r="Q32" s="21"/>
      <c r="R32" s="21"/>
    </row>
    <row r="33" spans="1:18" ht="15">
      <c r="A33" s="81" t="s">
        <v>90</v>
      </c>
      <c r="B33" s="79">
        <v>0.7708333333333334</v>
      </c>
      <c r="C33" s="79">
        <v>0.8958333333333334</v>
      </c>
      <c r="D33" s="75">
        <v>3</v>
      </c>
      <c r="E33" s="75">
        <v>3</v>
      </c>
      <c r="F33" s="76"/>
      <c r="G33" s="74">
        <v>2</v>
      </c>
      <c r="H33" s="76">
        <v>0</v>
      </c>
      <c r="I33" s="76">
        <f t="shared" si="0"/>
        <v>8</v>
      </c>
      <c r="J33" s="21"/>
      <c r="K33" s="21"/>
      <c r="L33" s="21"/>
      <c r="M33" s="21"/>
      <c r="N33" s="21"/>
      <c r="O33" s="21"/>
      <c r="P33" s="21"/>
      <c r="Q33" s="21"/>
      <c r="R33" s="21"/>
    </row>
    <row r="34" spans="1:18" ht="15">
      <c r="A34" s="78" t="s">
        <v>88</v>
      </c>
      <c r="B34" s="78"/>
      <c r="C34" s="78"/>
      <c r="D34" s="76">
        <f>SUM(D29:D33)</f>
        <v>10</v>
      </c>
      <c r="E34" s="76">
        <f>SUM(E29:E33)</f>
        <v>10</v>
      </c>
      <c r="F34" s="76">
        <f>SUM(F29:F33)</f>
        <v>7</v>
      </c>
      <c r="G34" s="76">
        <f>SUM(G29:G33)</f>
        <v>9</v>
      </c>
      <c r="H34" s="76">
        <f>SUM(H29:H33)</f>
        <v>0</v>
      </c>
      <c r="I34" s="76">
        <f t="shared" si="0"/>
        <v>36</v>
      </c>
      <c r="J34" s="21"/>
      <c r="K34" s="21"/>
      <c r="L34" s="21"/>
      <c r="M34" s="21"/>
      <c r="N34" s="21"/>
      <c r="O34" s="21"/>
      <c r="P34" s="21"/>
      <c r="Q34" s="21"/>
      <c r="R34" s="21"/>
    </row>
    <row r="35" spans="1:18" ht="15">
      <c r="A35" s="82" t="s">
        <v>108</v>
      </c>
      <c r="B35" s="82"/>
      <c r="C35" s="82"/>
      <c r="D35" s="83">
        <v>2</v>
      </c>
      <c r="E35" s="83">
        <v>0</v>
      </c>
      <c r="F35" s="83">
        <v>2</v>
      </c>
      <c r="G35" s="83">
        <v>2</v>
      </c>
      <c r="H35" s="83">
        <v>0</v>
      </c>
      <c r="I35" s="83">
        <f t="shared" si="0"/>
        <v>6</v>
      </c>
      <c r="J35" s="21"/>
      <c r="K35" s="21"/>
      <c r="L35" s="21"/>
      <c r="M35" s="21"/>
      <c r="N35" s="21"/>
      <c r="O35" s="21"/>
      <c r="P35" s="21"/>
      <c r="Q35" s="21"/>
      <c r="R35" s="21"/>
    </row>
    <row r="36" spans="1:18" s="67" customFormat="1" ht="15">
      <c r="A36" s="84" t="s">
        <v>68</v>
      </c>
      <c r="B36" s="84"/>
      <c r="C36" s="84"/>
      <c r="D36" s="75">
        <v>4.5</v>
      </c>
      <c r="E36" s="75">
        <v>10</v>
      </c>
      <c r="F36" s="75">
        <v>5</v>
      </c>
      <c r="G36" s="75">
        <v>7</v>
      </c>
      <c r="H36" s="75">
        <v>0</v>
      </c>
      <c r="I36" s="75">
        <f t="shared" si="0"/>
        <v>26.5</v>
      </c>
      <c r="J36" s="66"/>
      <c r="K36" s="66"/>
      <c r="L36" s="66"/>
      <c r="M36" s="66"/>
      <c r="N36" s="66"/>
      <c r="O36" s="66"/>
      <c r="P36" s="66"/>
      <c r="Q36" s="66"/>
      <c r="R36" s="66"/>
    </row>
    <row r="37" spans="1:18" s="65" customFormat="1" ht="15">
      <c r="A37" s="85" t="s">
        <v>67</v>
      </c>
      <c r="B37" s="86"/>
      <c r="C37" s="86"/>
      <c r="D37" s="87">
        <v>1.5</v>
      </c>
      <c r="E37" s="87">
        <v>2</v>
      </c>
      <c r="F37" s="87">
        <v>2</v>
      </c>
      <c r="G37" s="87">
        <v>3.5</v>
      </c>
      <c r="H37" s="87">
        <v>0</v>
      </c>
      <c r="I37" s="87">
        <f t="shared" si="0"/>
        <v>9</v>
      </c>
      <c r="J37" s="64"/>
      <c r="K37" s="64"/>
      <c r="L37" s="64"/>
      <c r="M37" s="64"/>
      <c r="N37" s="64"/>
      <c r="O37" s="64"/>
      <c r="P37" s="64"/>
      <c r="Q37" s="64"/>
      <c r="R37" s="64"/>
    </row>
    <row r="38" spans="1:18" s="69" customFormat="1" ht="15">
      <c r="A38" s="88" t="s">
        <v>100</v>
      </c>
      <c r="B38" s="89"/>
      <c r="C38" s="89"/>
      <c r="D38" s="90">
        <v>6.5</v>
      </c>
      <c r="E38" s="90">
        <v>6.5</v>
      </c>
      <c r="F38" s="90">
        <v>1.5</v>
      </c>
      <c r="G38" s="90">
        <v>3.5</v>
      </c>
      <c r="H38" s="90">
        <v>0</v>
      </c>
      <c r="I38" s="90">
        <f t="shared" si="0"/>
        <v>18</v>
      </c>
      <c r="J38" s="68"/>
      <c r="K38" s="68"/>
      <c r="L38" s="68"/>
      <c r="M38" s="68"/>
      <c r="N38" s="68"/>
      <c r="O38" s="68"/>
      <c r="P38" s="68"/>
      <c r="Q38" s="68"/>
      <c r="R38" s="68"/>
    </row>
    <row r="39" spans="1:18" s="71" customFormat="1" ht="15">
      <c r="A39" s="91" t="s">
        <v>69</v>
      </c>
      <c r="B39" s="92"/>
      <c r="C39" s="92"/>
      <c r="D39" s="93">
        <v>0</v>
      </c>
      <c r="E39" s="93">
        <v>1.5</v>
      </c>
      <c r="F39" s="93">
        <v>1.5</v>
      </c>
      <c r="G39" s="93">
        <v>0</v>
      </c>
      <c r="H39" s="93">
        <v>0</v>
      </c>
      <c r="I39" s="93">
        <f t="shared" si="0"/>
        <v>3</v>
      </c>
      <c r="J39" s="70"/>
      <c r="K39" s="70"/>
      <c r="L39" s="70"/>
      <c r="M39" s="70"/>
      <c r="N39" s="70"/>
      <c r="O39" s="70"/>
      <c r="P39" s="70"/>
      <c r="Q39" s="70"/>
      <c r="R39" s="70"/>
    </row>
    <row r="40" spans="1:18" s="73" customFormat="1" ht="15">
      <c r="A40" s="94" t="s">
        <v>88</v>
      </c>
      <c r="B40" s="94"/>
      <c r="C40" s="94"/>
      <c r="D40" s="95">
        <f aca="true" t="shared" si="1" ref="D40:I40">SUM(D35:D39)</f>
        <v>14.5</v>
      </c>
      <c r="E40" s="95">
        <f t="shared" si="1"/>
        <v>20</v>
      </c>
      <c r="F40" s="95">
        <f t="shared" si="1"/>
        <v>12</v>
      </c>
      <c r="G40" s="95">
        <f t="shared" si="1"/>
        <v>16</v>
      </c>
      <c r="H40" s="95">
        <f t="shared" si="1"/>
        <v>0</v>
      </c>
      <c r="I40" s="95">
        <f t="shared" si="1"/>
        <v>62.5</v>
      </c>
      <c r="J40" s="72"/>
      <c r="K40" s="72"/>
      <c r="L40" s="72"/>
      <c r="M40" s="72"/>
      <c r="N40" s="72"/>
      <c r="O40" s="72"/>
      <c r="P40" s="72"/>
      <c r="Q40" s="72"/>
      <c r="R40" s="72"/>
    </row>
    <row r="41" spans="1:19" ht="15">
      <c r="A41" s="21"/>
      <c r="B41" s="21"/>
      <c r="C41" s="21"/>
      <c r="D41" s="21"/>
      <c r="E41" s="21"/>
      <c r="F41" s="21"/>
      <c r="G41" s="21"/>
      <c r="H41" s="21"/>
      <c r="I41" s="21"/>
      <c r="J41" s="21"/>
      <c r="K41" s="21"/>
      <c r="L41" s="21"/>
      <c r="M41" s="21"/>
      <c r="N41" s="21"/>
      <c r="O41" s="21"/>
      <c r="P41" s="21"/>
      <c r="Q41" s="21"/>
      <c r="R41" s="21"/>
      <c r="S41" s="21"/>
    </row>
    <row r="42" spans="1:19" ht="15">
      <c r="A42" s="21"/>
      <c r="B42" s="21"/>
      <c r="C42" s="21"/>
      <c r="D42" s="21"/>
      <c r="E42" s="21"/>
      <c r="F42" s="21"/>
      <c r="G42" s="21"/>
      <c r="H42" s="21"/>
      <c r="I42" s="21"/>
      <c r="J42" s="21"/>
      <c r="K42" s="21"/>
      <c r="L42" s="21"/>
      <c r="M42" s="21"/>
      <c r="N42" s="21"/>
      <c r="O42" s="21"/>
      <c r="P42" s="21"/>
      <c r="Q42" s="21"/>
      <c r="R42" s="21"/>
      <c r="S42" s="21"/>
    </row>
    <row r="43" spans="1:19" ht="15">
      <c r="A43" s="21"/>
      <c r="B43" s="21"/>
      <c r="C43" s="21"/>
      <c r="D43" s="21"/>
      <c r="E43" s="21"/>
      <c r="F43" s="21"/>
      <c r="G43" s="21"/>
      <c r="H43" s="21"/>
      <c r="I43" s="21"/>
      <c r="J43" s="21"/>
      <c r="K43" s="21"/>
      <c r="L43" s="21"/>
      <c r="M43" s="21"/>
      <c r="N43" s="21"/>
      <c r="O43" s="21"/>
      <c r="P43" s="21"/>
      <c r="Q43" s="21"/>
      <c r="R43" s="21"/>
      <c r="S43" s="21"/>
    </row>
    <row r="44" spans="1:19" ht="15">
      <c r="A44" s="21"/>
      <c r="B44" s="21"/>
      <c r="C44" s="21"/>
      <c r="D44" s="21"/>
      <c r="E44" s="21"/>
      <c r="F44" s="21"/>
      <c r="G44" s="21"/>
      <c r="H44" s="21"/>
      <c r="I44" s="21"/>
      <c r="J44" s="21"/>
      <c r="K44" s="21"/>
      <c r="L44" s="21"/>
      <c r="M44" s="21"/>
      <c r="N44" s="21"/>
      <c r="O44" s="21"/>
      <c r="P44" s="21"/>
      <c r="Q44" s="21"/>
      <c r="R44" s="21"/>
      <c r="S44" s="21"/>
    </row>
    <row r="45" spans="1:19" ht="15">
      <c r="A45" s="21"/>
      <c r="B45" s="21"/>
      <c r="C45" s="21"/>
      <c r="D45" s="21"/>
      <c r="E45" s="21"/>
      <c r="F45" s="21"/>
      <c r="G45" s="21"/>
      <c r="H45" s="21"/>
      <c r="I45" s="21"/>
      <c r="J45" s="21"/>
      <c r="K45" s="21"/>
      <c r="L45" s="21"/>
      <c r="M45" s="21"/>
      <c r="N45" s="21"/>
      <c r="O45" s="21"/>
      <c r="P45" s="21"/>
      <c r="Q45" s="21"/>
      <c r="R45" s="21"/>
      <c r="S45" s="21"/>
    </row>
    <row r="46" spans="1:19" ht="15">
      <c r="A46" s="21"/>
      <c r="B46" s="21"/>
      <c r="C46" s="21"/>
      <c r="D46" s="21"/>
      <c r="E46" s="21"/>
      <c r="F46" s="21"/>
      <c r="G46" s="21"/>
      <c r="H46" s="21"/>
      <c r="I46" s="21"/>
      <c r="J46" s="21"/>
      <c r="K46" s="21"/>
      <c r="L46" s="21"/>
      <c r="M46" s="21"/>
      <c r="N46" s="21"/>
      <c r="O46" s="21"/>
      <c r="P46" s="21"/>
      <c r="Q46" s="21"/>
      <c r="R46" s="21"/>
      <c r="S46" s="21"/>
    </row>
    <row r="47" spans="1:19" ht="15">
      <c r="A47" s="21"/>
      <c r="B47" s="21"/>
      <c r="C47" s="21"/>
      <c r="D47" s="21"/>
      <c r="E47" s="21"/>
      <c r="F47" s="21"/>
      <c r="G47" s="21"/>
      <c r="H47" s="21"/>
      <c r="I47" s="21"/>
      <c r="J47" s="21"/>
      <c r="K47" s="21"/>
      <c r="L47" s="21"/>
      <c r="M47" s="21"/>
      <c r="N47" s="21"/>
      <c r="O47" s="21"/>
      <c r="P47" s="21"/>
      <c r="Q47" s="21"/>
      <c r="R47" s="21"/>
      <c r="S47" s="21"/>
    </row>
    <row r="48" spans="1:19" ht="15">
      <c r="A48" s="21"/>
      <c r="B48" s="21"/>
      <c r="C48" s="21"/>
      <c r="D48" s="21"/>
      <c r="E48" s="21"/>
      <c r="F48" s="21"/>
      <c r="G48" s="21"/>
      <c r="H48" s="21"/>
      <c r="I48" s="21"/>
      <c r="J48" s="21"/>
      <c r="K48" s="21"/>
      <c r="L48" s="21"/>
      <c r="M48" s="21"/>
      <c r="N48" s="21"/>
      <c r="O48" s="21"/>
      <c r="P48" s="21"/>
      <c r="Q48" s="21"/>
      <c r="R48" s="21"/>
      <c r="S48" s="21"/>
    </row>
    <row r="49" spans="1:19" ht="15">
      <c r="A49" s="21"/>
      <c r="B49" s="21"/>
      <c r="C49" s="21"/>
      <c r="D49" s="21"/>
      <c r="E49" s="21"/>
      <c r="F49" s="21"/>
      <c r="G49" s="21"/>
      <c r="H49" s="21"/>
      <c r="I49" s="21"/>
      <c r="J49" s="21"/>
      <c r="K49" s="21"/>
      <c r="L49" s="21"/>
      <c r="M49" s="21"/>
      <c r="N49" s="21"/>
      <c r="O49" s="21"/>
      <c r="P49" s="21"/>
      <c r="Q49" s="21"/>
      <c r="R49" s="21"/>
      <c r="S49" s="21"/>
    </row>
    <row r="50" spans="1:19" ht="15">
      <c r="A50" s="21"/>
      <c r="B50" s="21"/>
      <c r="C50" s="21"/>
      <c r="D50" s="21"/>
      <c r="E50" s="21"/>
      <c r="F50" s="21"/>
      <c r="G50" s="21"/>
      <c r="H50" s="21"/>
      <c r="I50" s="21"/>
      <c r="J50" s="21"/>
      <c r="K50" s="21"/>
      <c r="L50" s="21"/>
      <c r="M50" s="21"/>
      <c r="N50" s="21"/>
      <c r="O50" s="21"/>
      <c r="P50" s="21"/>
      <c r="Q50" s="21"/>
      <c r="R50" s="21"/>
      <c r="S50" s="21"/>
    </row>
    <row r="51" spans="1:19" ht="15">
      <c r="A51" s="21"/>
      <c r="B51" s="21"/>
      <c r="C51" s="21"/>
      <c r="D51" s="21"/>
      <c r="E51" s="21"/>
      <c r="F51" s="21"/>
      <c r="G51" s="21"/>
      <c r="H51" s="21"/>
      <c r="I51" s="21"/>
      <c r="J51" s="21"/>
      <c r="K51" s="21"/>
      <c r="L51" s="21"/>
      <c r="M51" s="21"/>
      <c r="N51" s="21"/>
      <c r="O51" s="21"/>
      <c r="P51" s="21"/>
      <c r="Q51" s="21"/>
      <c r="R51" s="21"/>
      <c r="S51" s="21"/>
    </row>
    <row r="52" spans="1:19" ht="15">
      <c r="A52" s="21"/>
      <c r="B52" s="21"/>
      <c r="C52" s="21"/>
      <c r="D52" s="21"/>
      <c r="E52" s="21"/>
      <c r="F52" s="21"/>
      <c r="G52" s="21"/>
      <c r="H52" s="21"/>
      <c r="I52" s="21"/>
      <c r="J52" s="21"/>
      <c r="K52" s="21"/>
      <c r="L52" s="21"/>
      <c r="M52" s="21"/>
      <c r="N52" s="21"/>
      <c r="O52" s="21"/>
      <c r="P52" s="21"/>
      <c r="Q52" s="21"/>
      <c r="R52" s="21"/>
      <c r="S52" s="21"/>
    </row>
    <row r="53" spans="1:19" ht="15">
      <c r="A53" s="21"/>
      <c r="B53" s="21"/>
      <c r="C53" s="21"/>
      <c r="D53" s="21"/>
      <c r="E53" s="21"/>
      <c r="F53" s="21"/>
      <c r="G53" s="21"/>
      <c r="H53" s="21"/>
      <c r="I53" s="21"/>
      <c r="J53" s="21"/>
      <c r="K53" s="21"/>
      <c r="L53" s="21"/>
      <c r="M53" s="21"/>
      <c r="N53" s="21"/>
      <c r="O53" s="21"/>
      <c r="P53" s="21"/>
      <c r="Q53" s="21"/>
      <c r="R53" s="21"/>
      <c r="S53" s="21"/>
    </row>
    <row r="54" spans="1:19" ht="15">
      <c r="A54" s="21"/>
      <c r="B54" s="21"/>
      <c r="C54" s="21"/>
      <c r="D54" s="21"/>
      <c r="E54" s="21"/>
      <c r="F54" s="21"/>
      <c r="G54" s="21"/>
      <c r="H54" s="21"/>
      <c r="I54" s="21"/>
      <c r="J54" s="21"/>
      <c r="K54" s="21"/>
      <c r="L54" s="21"/>
      <c r="M54" s="21"/>
      <c r="N54" s="21"/>
      <c r="O54" s="21"/>
      <c r="P54" s="21"/>
      <c r="Q54" s="21"/>
      <c r="R54" s="21"/>
      <c r="S54" s="21"/>
    </row>
  </sheetData>
  <mergeCells count="40">
    <mergeCell ref="F16:F17"/>
    <mergeCell ref="D13:D14"/>
    <mergeCell ref="C16:C17"/>
    <mergeCell ref="D16:D17"/>
    <mergeCell ref="E16:E17"/>
    <mergeCell ref="E13:E14"/>
    <mergeCell ref="F13:F14"/>
    <mergeCell ref="C15:D15"/>
    <mergeCell ref="E15:F15"/>
    <mergeCell ref="C13:C14"/>
    <mergeCell ref="G16:H17"/>
    <mergeCell ref="I16:J17"/>
    <mergeCell ref="I12:J12"/>
    <mergeCell ref="G15:H15"/>
    <mergeCell ref="I15:J15"/>
    <mergeCell ref="G13:G14"/>
    <mergeCell ref="H13:H14"/>
    <mergeCell ref="I13:I14"/>
    <mergeCell ref="J13:J14"/>
    <mergeCell ref="G12:H12"/>
    <mergeCell ref="C11:D11"/>
    <mergeCell ref="C12:D12"/>
    <mergeCell ref="E12:F12"/>
    <mergeCell ref="C10:D10"/>
    <mergeCell ref="C5:D5"/>
    <mergeCell ref="E5:F5"/>
    <mergeCell ref="C6:D6"/>
    <mergeCell ref="E10:F10"/>
    <mergeCell ref="C9:D9"/>
    <mergeCell ref="C7:D7"/>
    <mergeCell ref="C8:D8"/>
    <mergeCell ref="E8:F8"/>
    <mergeCell ref="G11:H11"/>
    <mergeCell ref="G5:H5"/>
    <mergeCell ref="I5:J5"/>
    <mergeCell ref="I6:J6"/>
    <mergeCell ref="G10:H10"/>
    <mergeCell ref="I10:J10"/>
    <mergeCell ref="G8:H8"/>
    <mergeCell ref="I8:J8"/>
  </mergeCells>
  <printOptions/>
  <pageMargins left="0.3" right="0.32" top="0.82" bottom="0.8" header="0.5" footer="0.5"/>
  <pageSetup horizontalDpi="300" verticalDpi="300" orientation="landscape" r:id="rId1"/>
  <headerFooter alignWithMargins="0">
    <oddHeader xml:space="preserve">&amp;LMay 2000&amp;RIEEE P802.15 00/105r0   </oddHeader>
    <oddFooter>&amp;LSubmission&amp;C&amp;P&amp;RIan Gifford, M/A-COM</oddFooter>
  </headerFooter>
</worksheet>
</file>

<file path=xl/worksheets/sheet2.xml><?xml version="1.0" encoding="utf-8"?>
<worksheet xmlns="http://schemas.openxmlformats.org/spreadsheetml/2006/main" xmlns:r="http://schemas.openxmlformats.org/officeDocument/2006/relationships">
  <dimension ref="A1:E12"/>
  <sheetViews>
    <sheetView showGridLines="0" workbookViewId="0" topLeftCell="A1">
      <selection activeCell="A1" sqref="A1"/>
    </sheetView>
  </sheetViews>
  <sheetFormatPr defaultColWidth="8.796875" defaultRowHeight="15"/>
  <cols>
    <col min="1" max="1" width="77" style="63" customWidth="1"/>
    <col min="2" max="16384" width="8.8984375" style="56" customWidth="1"/>
  </cols>
  <sheetData>
    <row r="1" spans="1:2" ht="15.75">
      <c r="A1" s="58" t="s">
        <v>117</v>
      </c>
      <c r="B1" s="2"/>
    </row>
    <row r="2" spans="1:2" ht="15.75">
      <c r="A2" s="30" t="s">
        <v>111</v>
      </c>
      <c r="B2" s="2"/>
    </row>
    <row r="3" spans="1:2" ht="15.75">
      <c r="A3" s="59" t="s">
        <v>112</v>
      </c>
      <c r="B3" s="2"/>
    </row>
    <row r="4" spans="1:2" ht="15.75">
      <c r="A4" s="60"/>
      <c r="B4" s="2"/>
    </row>
    <row r="5" spans="1:2" ht="15.75">
      <c r="A5" s="61" t="s">
        <v>21</v>
      </c>
      <c r="B5" s="3"/>
    </row>
    <row r="6" ht="15.75"/>
    <row r="7" spans="1:2" ht="15.75">
      <c r="A7" s="62" t="s">
        <v>116</v>
      </c>
      <c r="B7" s="3"/>
    </row>
    <row r="8" spans="1:2" ht="15.75">
      <c r="A8" s="62" t="s">
        <v>124</v>
      </c>
      <c r="B8" s="3"/>
    </row>
    <row r="9" spans="1:2" ht="15.75">
      <c r="A9" s="97" t="s">
        <v>123</v>
      </c>
      <c r="B9" s="3"/>
    </row>
    <row r="10" spans="1:5" ht="15.75">
      <c r="A10" s="97" t="s">
        <v>135</v>
      </c>
      <c r="B10" s="3"/>
      <c r="C10" s="57"/>
      <c r="D10" s="57"/>
      <c r="E10" s="57"/>
    </row>
    <row r="11" ht="15.75">
      <c r="A11" s="97" t="s">
        <v>136</v>
      </c>
    </row>
    <row r="12" ht="15.75">
      <c r="A12" s="97" t="s">
        <v>138</v>
      </c>
    </row>
    <row r="13" ht="15.75"/>
    <row r="14" ht="15.75"/>
    <row r="15" ht="15.75"/>
    <row r="16" ht="15.75"/>
    <row r="17" ht="15.75"/>
    <row r="18" ht="15.75"/>
    <row r="19" ht="15.75"/>
    <row r="20" ht="15.75"/>
    <row r="21" ht="15.75"/>
    <row r="22" ht="15.75"/>
  </sheetData>
  <printOptions/>
  <pageMargins left="0.48" right="0.35" top="1" bottom="1" header="0.5" footer="0.5"/>
  <pageSetup horizontalDpi="300" verticalDpi="300" orientation="portrait" r:id="rId3"/>
  <headerFooter alignWithMargins="0">
    <oddHeader xml:space="preserve">&amp;LMay 2000&amp;RIEEE P802.15 00/105r0   </oddHeader>
    <oddFooter>&amp;LSubmission&amp;C&amp;P&amp;RIan Gifford, M/A-COM</oddFooter>
  </headerFooter>
  <legacyDrawing r:id="rId2"/>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49"/>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3.59765625" style="0" bestFit="1" customWidth="1"/>
    <col min="7" max="7" width="8.796875" style="0" customWidth="1"/>
    <col min="8" max="8" width="3.796875" style="0" customWidth="1"/>
  </cols>
  <sheetData>
    <row r="1" ht="15.75">
      <c r="C1" s="10" t="s">
        <v>130</v>
      </c>
    </row>
    <row r="2" ht="15.75">
      <c r="C2" s="10" t="s">
        <v>125</v>
      </c>
    </row>
    <row r="3" spans="1:7" ht="15.75">
      <c r="A3" s="1"/>
      <c r="B3" s="2"/>
      <c r="C3" s="11" t="s">
        <v>111</v>
      </c>
      <c r="D3" s="2"/>
      <c r="E3" s="2"/>
      <c r="F3" s="2"/>
      <c r="G3" s="2"/>
    </row>
    <row r="4" spans="1:7" ht="15">
      <c r="A4" s="2"/>
      <c r="B4" s="2"/>
      <c r="C4" s="2"/>
      <c r="D4" s="2"/>
      <c r="E4" s="2"/>
      <c r="F4" s="2"/>
      <c r="G4" s="2"/>
    </row>
    <row r="5" spans="1:7" ht="15">
      <c r="A5" s="3" t="s">
        <v>0</v>
      </c>
      <c r="B5" s="2" t="s">
        <v>35</v>
      </c>
      <c r="C5" s="3" t="s">
        <v>1</v>
      </c>
      <c r="D5" s="3" t="s">
        <v>2</v>
      </c>
      <c r="E5" s="3" t="s">
        <v>119</v>
      </c>
      <c r="F5" s="4">
        <v>1</v>
      </c>
      <c r="G5" s="5">
        <f>TIME(16,0,0)</f>
        <v>0.6666666666666666</v>
      </c>
    </row>
    <row r="6" spans="1:7" ht="15">
      <c r="A6" s="3" t="s">
        <v>3</v>
      </c>
      <c r="B6" s="2" t="s">
        <v>35</v>
      </c>
      <c r="C6" s="3" t="s">
        <v>4</v>
      </c>
      <c r="D6" s="3" t="s">
        <v>2</v>
      </c>
      <c r="E6" s="3" t="s">
        <v>119</v>
      </c>
      <c r="F6" s="4">
        <v>4</v>
      </c>
      <c r="G6" s="5">
        <f>G5+TIME(0,F5,0)</f>
        <v>0.6673611111111111</v>
      </c>
    </row>
    <row r="7" spans="1:7" ht="15">
      <c r="A7" s="3">
        <v>3</v>
      </c>
      <c r="B7" s="2" t="s">
        <v>35</v>
      </c>
      <c r="C7" s="7" t="s">
        <v>118</v>
      </c>
      <c r="D7" s="3" t="s">
        <v>2</v>
      </c>
      <c r="E7" s="3" t="s">
        <v>38</v>
      </c>
      <c r="F7" s="4">
        <v>10</v>
      </c>
      <c r="G7" s="5">
        <f>G6+TIME(0,F6,0)</f>
        <v>0.6701388888888888</v>
      </c>
    </row>
    <row r="8" spans="1:7" ht="15">
      <c r="A8" s="2"/>
      <c r="B8" s="3" t="s">
        <v>5</v>
      </c>
      <c r="C8" s="2"/>
      <c r="D8" s="2"/>
      <c r="E8" s="2"/>
      <c r="F8" s="2"/>
      <c r="G8" s="2"/>
    </row>
    <row r="9" spans="1:7" ht="15">
      <c r="A9" s="17" t="s">
        <v>39</v>
      </c>
      <c r="B9" s="3" t="s">
        <v>8</v>
      </c>
      <c r="C9" s="7" t="s">
        <v>126</v>
      </c>
      <c r="D9" s="3" t="s">
        <v>2</v>
      </c>
      <c r="E9" s="3" t="s">
        <v>119</v>
      </c>
      <c r="F9" s="4">
        <v>3</v>
      </c>
      <c r="G9" s="5">
        <f>G7+TIME(0,F7,0)</f>
        <v>0.6770833333333333</v>
      </c>
    </row>
    <row r="10" spans="1:7" ht="15">
      <c r="A10" s="17" t="s">
        <v>40</v>
      </c>
      <c r="B10" s="3" t="s">
        <v>8</v>
      </c>
      <c r="C10" s="9" t="s">
        <v>34</v>
      </c>
      <c r="D10" s="3" t="s">
        <v>2</v>
      </c>
      <c r="E10" s="3" t="s">
        <v>119</v>
      </c>
      <c r="F10" s="4">
        <v>2</v>
      </c>
      <c r="G10" s="5">
        <f>G9+TIME(0,F9,0)</f>
        <v>0.6791666666666666</v>
      </c>
    </row>
    <row r="11" spans="1:7" ht="15">
      <c r="A11" s="17" t="s">
        <v>91</v>
      </c>
      <c r="B11" s="3" t="s">
        <v>8</v>
      </c>
      <c r="C11" s="18" t="s">
        <v>32</v>
      </c>
      <c r="D11" s="3" t="s">
        <v>2</v>
      </c>
      <c r="E11" s="6" t="s">
        <v>18</v>
      </c>
      <c r="F11" s="4">
        <v>5</v>
      </c>
      <c r="G11" s="5">
        <f aca="true" t="shared" si="0" ref="G11:G16">G10+TIME(0,F10,0)</f>
        <v>0.6805555555555555</v>
      </c>
    </row>
    <row r="12" spans="1:7" ht="15">
      <c r="A12" s="17" t="s">
        <v>92</v>
      </c>
      <c r="B12" s="3" t="s">
        <v>8</v>
      </c>
      <c r="C12" s="2" t="s">
        <v>16</v>
      </c>
      <c r="D12" s="3" t="s">
        <v>2</v>
      </c>
      <c r="E12" s="6" t="s">
        <v>18</v>
      </c>
      <c r="F12" s="4">
        <v>5</v>
      </c>
      <c r="G12" s="5">
        <f t="shared" si="0"/>
        <v>0.6840277777777777</v>
      </c>
    </row>
    <row r="13" spans="1:7" ht="15">
      <c r="A13" s="17" t="s">
        <v>41</v>
      </c>
      <c r="B13" s="3" t="s">
        <v>8</v>
      </c>
      <c r="C13" s="29" t="s">
        <v>36</v>
      </c>
      <c r="D13" s="3" t="s">
        <v>2</v>
      </c>
      <c r="E13" s="6" t="s">
        <v>18</v>
      </c>
      <c r="F13" s="4">
        <v>5</v>
      </c>
      <c r="G13" s="5">
        <f t="shared" si="0"/>
        <v>0.6874999999999999</v>
      </c>
    </row>
    <row r="14" spans="1:9" ht="15">
      <c r="A14" s="17" t="s">
        <v>42</v>
      </c>
      <c r="B14" s="3" t="s">
        <v>8</v>
      </c>
      <c r="C14" s="33" t="s">
        <v>97</v>
      </c>
      <c r="D14" s="3" t="s">
        <v>2</v>
      </c>
      <c r="E14" s="6" t="s">
        <v>18</v>
      </c>
      <c r="F14" s="4">
        <v>20</v>
      </c>
      <c r="G14" s="5">
        <f t="shared" si="0"/>
        <v>0.6909722222222221</v>
      </c>
      <c r="I14" t="s">
        <v>127</v>
      </c>
    </row>
    <row r="15" spans="1:7" ht="15">
      <c r="A15" s="17" t="s">
        <v>43</v>
      </c>
      <c r="B15" s="3" t="s">
        <v>8</v>
      </c>
      <c r="C15" s="2" t="s">
        <v>33</v>
      </c>
      <c r="D15" s="3" t="s">
        <v>2</v>
      </c>
      <c r="E15" s="6" t="s">
        <v>18</v>
      </c>
      <c r="F15" s="4">
        <v>5</v>
      </c>
      <c r="G15" s="5">
        <f t="shared" si="0"/>
        <v>0.7048611111111109</v>
      </c>
    </row>
    <row r="16" spans="1:7" ht="15">
      <c r="A16" s="17" t="s">
        <v>44</v>
      </c>
      <c r="B16" s="3" t="s">
        <v>6</v>
      </c>
      <c r="C16" s="6" t="s">
        <v>17</v>
      </c>
      <c r="D16" s="3" t="s">
        <v>2</v>
      </c>
      <c r="E16" s="6" t="s">
        <v>119</v>
      </c>
      <c r="F16" s="4">
        <v>1</v>
      </c>
      <c r="G16" s="5">
        <f t="shared" si="0"/>
        <v>0.7083333333333331</v>
      </c>
    </row>
    <row r="17" spans="1:7" ht="15">
      <c r="A17" s="17"/>
      <c r="B17" s="3"/>
      <c r="C17" s="6"/>
      <c r="D17" s="3"/>
      <c r="E17" s="6"/>
      <c r="F17" s="4"/>
      <c r="G17" s="5"/>
    </row>
    <row r="18" spans="1:9" ht="15">
      <c r="A18" s="17" t="s">
        <v>131</v>
      </c>
      <c r="B18" s="3"/>
      <c r="C18" s="6"/>
      <c r="D18" s="3"/>
      <c r="E18" s="6"/>
      <c r="F18" s="4"/>
      <c r="G18" s="5"/>
      <c r="I18" s="19"/>
    </row>
    <row r="19" spans="1:9" ht="15">
      <c r="A19" s="17" t="s">
        <v>45</v>
      </c>
      <c r="B19" s="3" t="s">
        <v>8</v>
      </c>
      <c r="C19" s="9" t="s">
        <v>36</v>
      </c>
      <c r="D19" s="3" t="s">
        <v>2</v>
      </c>
      <c r="E19" s="6" t="s">
        <v>18</v>
      </c>
      <c r="F19" s="4">
        <v>10</v>
      </c>
      <c r="G19" s="5">
        <f>TIME(18,30,0)</f>
        <v>0.7708333333333334</v>
      </c>
      <c r="I19" s="19"/>
    </row>
    <row r="20" spans="1:7" ht="15">
      <c r="A20" s="17" t="s">
        <v>46</v>
      </c>
      <c r="B20" s="3" t="s">
        <v>8</v>
      </c>
      <c r="C20" s="33" t="s">
        <v>120</v>
      </c>
      <c r="D20" s="3" t="s">
        <v>2</v>
      </c>
      <c r="E20" s="6" t="s">
        <v>18</v>
      </c>
      <c r="F20" s="4">
        <v>120</v>
      </c>
      <c r="G20" s="5">
        <f>G19+TIME(0,F19,0)</f>
        <v>0.7777777777777778</v>
      </c>
    </row>
    <row r="21" spans="1:7" ht="15">
      <c r="A21" s="17" t="s">
        <v>47</v>
      </c>
      <c r="B21" s="3" t="s">
        <v>8</v>
      </c>
      <c r="C21" s="2" t="s">
        <v>33</v>
      </c>
      <c r="D21" s="3" t="s">
        <v>2</v>
      </c>
      <c r="E21" s="6" t="s">
        <v>18</v>
      </c>
      <c r="F21" s="4">
        <v>20</v>
      </c>
      <c r="G21" s="5">
        <f>G20+TIME(0,F20,0)</f>
        <v>0.8611111111111112</v>
      </c>
    </row>
    <row r="22" spans="1:7" ht="15">
      <c r="A22" s="17" t="s">
        <v>48</v>
      </c>
      <c r="B22" s="3" t="s">
        <v>6</v>
      </c>
      <c r="C22" s="6" t="s">
        <v>17</v>
      </c>
      <c r="D22" s="3" t="s">
        <v>2</v>
      </c>
      <c r="E22" s="6" t="s">
        <v>119</v>
      </c>
      <c r="F22" s="4">
        <v>1</v>
      </c>
      <c r="G22" s="5">
        <f>G21+TIME(0,F21,0)</f>
        <v>0.875</v>
      </c>
    </row>
    <row r="23" spans="1:7" ht="15">
      <c r="A23" s="17"/>
      <c r="B23" s="3"/>
      <c r="C23" s="6"/>
      <c r="D23" s="3"/>
      <c r="E23" s="2"/>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2"/>
      <c r="F29" s="4"/>
      <c r="G29" s="5"/>
    </row>
    <row r="30" spans="1:7" ht="15">
      <c r="A30" s="8"/>
      <c r="B30" s="3"/>
      <c r="C30" s="2"/>
      <c r="D30" s="3"/>
      <c r="E30" s="2"/>
      <c r="F30" s="4"/>
      <c r="G30" s="5"/>
    </row>
    <row r="31" spans="1:7" ht="15">
      <c r="A31" s="8"/>
      <c r="B31" s="3"/>
      <c r="C31" s="2"/>
      <c r="D31" s="3"/>
      <c r="E31" s="2"/>
      <c r="F31" s="4"/>
      <c r="G31" s="5"/>
    </row>
    <row r="32" spans="1:7" ht="15">
      <c r="A32" s="8"/>
      <c r="B32" s="3"/>
      <c r="C32" s="6"/>
      <c r="D32" s="3"/>
      <c r="E32" s="6"/>
      <c r="F32" s="4"/>
      <c r="G32" s="5"/>
    </row>
    <row r="33" spans="1:7" ht="15">
      <c r="A33" s="8"/>
      <c r="B33" s="3"/>
      <c r="C33" s="6"/>
      <c r="D33" s="3"/>
      <c r="E33" s="6"/>
      <c r="F33" s="4"/>
      <c r="G33" s="5"/>
    </row>
    <row r="34" spans="1:7" ht="15">
      <c r="A34" s="8"/>
      <c r="B34" s="3"/>
      <c r="C34" s="6"/>
      <c r="D34" s="3"/>
      <c r="E34" s="6"/>
      <c r="F34" s="4"/>
      <c r="G34" s="5"/>
    </row>
    <row r="35" spans="1:7" ht="15">
      <c r="A35" s="8"/>
      <c r="B35" s="3"/>
      <c r="C35" s="6"/>
      <c r="D35" s="3"/>
      <c r="E35" s="6"/>
      <c r="F35" s="4"/>
      <c r="G35" s="5"/>
    </row>
    <row r="36" spans="1:7" ht="15">
      <c r="A36" s="8"/>
      <c r="B36" s="3"/>
      <c r="C36" s="6"/>
      <c r="D36" s="3"/>
      <c r="E36" s="6"/>
      <c r="F36" s="4"/>
      <c r="G36" s="5"/>
    </row>
    <row r="37" spans="1:7" ht="15">
      <c r="A37" s="8"/>
      <c r="B37" s="3"/>
      <c r="C37" s="6"/>
      <c r="D37" s="3"/>
      <c r="E37" s="6"/>
      <c r="F37" s="4"/>
      <c r="G37" s="5"/>
    </row>
    <row r="38" spans="1:7" ht="15">
      <c r="A38" s="8"/>
      <c r="B38" s="3"/>
      <c r="C38" s="6"/>
      <c r="D38" s="3"/>
      <c r="E38" s="6"/>
      <c r="F38" s="4"/>
      <c r="G38" s="5"/>
    </row>
    <row r="39" spans="1:7" ht="15">
      <c r="A39" s="8"/>
      <c r="B39" s="3"/>
      <c r="C39" s="6"/>
      <c r="D39" s="3"/>
      <c r="E39" s="6"/>
      <c r="F39" s="4"/>
      <c r="G39" s="5"/>
    </row>
    <row r="40" spans="1:7" ht="15">
      <c r="A40" s="8"/>
      <c r="B40" s="3"/>
      <c r="C40" s="6"/>
      <c r="D40" s="3"/>
      <c r="E40" s="6"/>
      <c r="F40" s="4"/>
      <c r="G40" s="5"/>
    </row>
    <row r="41" spans="1:7" ht="15">
      <c r="A41" s="8"/>
      <c r="B41" s="3"/>
      <c r="C41" s="6"/>
      <c r="D41" s="3"/>
      <c r="E41" s="6"/>
      <c r="F41" s="4"/>
      <c r="G41" s="5"/>
    </row>
    <row r="42" spans="1:7" ht="15">
      <c r="A42" s="8"/>
      <c r="B42" s="3"/>
      <c r="C42" s="2"/>
      <c r="D42" s="3"/>
      <c r="E42" s="2"/>
      <c r="F42" s="4"/>
      <c r="G42" s="5"/>
    </row>
    <row r="43" spans="1:7" ht="15">
      <c r="A43" s="8"/>
      <c r="B43" s="3" t="s">
        <v>9</v>
      </c>
      <c r="C43" s="2" t="s">
        <v>10</v>
      </c>
      <c r="D43" s="3" t="s">
        <v>9</v>
      </c>
      <c r="E43" s="2"/>
      <c r="F43" s="4"/>
      <c r="G43" s="5"/>
    </row>
    <row r="44" spans="1:7" ht="15">
      <c r="A44" s="8" t="s">
        <v>9</v>
      </c>
      <c r="B44" s="2"/>
      <c r="C44" s="2" t="s">
        <v>11</v>
      </c>
      <c r="D44" s="2"/>
      <c r="F44" s="4" t="s">
        <v>9</v>
      </c>
      <c r="G44" s="5" t="s">
        <v>9</v>
      </c>
    </row>
    <row r="45" spans="1:4" ht="15">
      <c r="A45" s="3"/>
      <c r="B45" s="2"/>
      <c r="C45" s="2"/>
      <c r="D45" s="2"/>
    </row>
    <row r="46" spans="1:3" ht="15">
      <c r="A46" s="3" t="s">
        <v>12</v>
      </c>
      <c r="B46" s="2"/>
      <c r="C46" s="2"/>
    </row>
    <row r="47" spans="1:3" ht="15">
      <c r="A47" s="3" t="s">
        <v>13</v>
      </c>
      <c r="B47" s="2"/>
      <c r="C47" s="2"/>
    </row>
    <row r="48" spans="1:3" ht="15">
      <c r="A48" s="3" t="s">
        <v>14</v>
      </c>
      <c r="B48" s="2"/>
      <c r="C48" s="2"/>
    </row>
    <row r="49" ht="15">
      <c r="A49" s="3" t="s">
        <v>15</v>
      </c>
    </row>
  </sheetData>
  <printOptions/>
  <pageMargins left="0.5" right="0.25" top="1.5" bottom="0.5" header="0.5" footer="0.5"/>
  <pageSetup fitToHeight="1" fitToWidth="1" horizontalDpi="300" verticalDpi="300" orientation="portrait" r:id="rId1"/>
  <headerFooter alignWithMargins="0">
    <oddHeader>&amp;LMay 2000&amp;RIEEE P802.15 00/105r0</oddHeader>
    <oddFooter>&amp;LSubmission&amp;C&amp;P&amp;RIan Gifford, M/A-COM</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I54"/>
  <sheetViews>
    <sheetView showGridLines="0" workbookViewId="0" topLeftCell="A1">
      <selection activeCell="A1" sqref="A1"/>
    </sheetView>
  </sheetViews>
  <sheetFormatPr defaultColWidth="9.796875" defaultRowHeight="15"/>
  <cols>
    <col min="1" max="2" width="3.796875" style="0" customWidth="1"/>
    <col min="3" max="3" width="40.19921875" style="0" customWidth="1"/>
    <col min="4" max="4" width="1.59765625" style="0" bestFit="1" customWidth="1"/>
    <col min="5" max="5" width="9.8984375" style="0" customWidth="1"/>
    <col min="6" max="6" width="3.59765625" style="0" bestFit="1" customWidth="1"/>
    <col min="7" max="7" width="7.69921875" style="0" customWidth="1"/>
    <col min="8" max="8" width="3.796875" style="0" customWidth="1"/>
  </cols>
  <sheetData>
    <row r="1" spans="1:7" ht="15.75">
      <c r="A1" s="1"/>
      <c r="B1" s="2"/>
      <c r="C1" s="10" t="s">
        <v>130</v>
      </c>
      <c r="D1" s="2"/>
      <c r="E1" s="2"/>
      <c r="F1" s="2"/>
      <c r="G1" s="2"/>
    </row>
    <row r="2" spans="1:7" ht="15.75">
      <c r="A2" s="2"/>
      <c r="B2" s="2"/>
      <c r="C2" s="10" t="s">
        <v>113</v>
      </c>
      <c r="D2" s="2"/>
      <c r="E2" s="2"/>
      <c r="F2" s="2"/>
      <c r="G2" s="2"/>
    </row>
    <row r="3" spans="1:7" ht="15.75">
      <c r="A3" s="2"/>
      <c r="B3" s="2"/>
      <c r="C3" s="11" t="s">
        <v>111</v>
      </c>
      <c r="D3" s="2"/>
      <c r="E3" s="2"/>
      <c r="F3" s="2"/>
      <c r="G3" s="2"/>
    </row>
    <row r="4" spans="1:7" ht="15.75">
      <c r="A4" s="2"/>
      <c r="B4" s="2"/>
      <c r="C4" s="11"/>
      <c r="D4" s="2"/>
      <c r="E4" s="2"/>
      <c r="F4" s="2"/>
      <c r="G4" s="2"/>
    </row>
    <row r="5" spans="1:7" ht="15">
      <c r="A5" s="3" t="s">
        <v>0</v>
      </c>
      <c r="B5" s="2" t="s">
        <v>35</v>
      </c>
      <c r="C5" s="3" t="s">
        <v>1</v>
      </c>
      <c r="D5" s="3" t="s">
        <v>2</v>
      </c>
      <c r="E5" s="3" t="s">
        <v>119</v>
      </c>
      <c r="F5" s="4">
        <v>1</v>
      </c>
      <c r="G5" s="5">
        <f>TIME(8,0,0)</f>
        <v>0.3333333333333333</v>
      </c>
    </row>
    <row r="6" spans="1:7" ht="15">
      <c r="A6" s="3" t="s">
        <v>3</v>
      </c>
      <c r="B6" s="2" t="s">
        <v>35</v>
      </c>
      <c r="C6" s="3" t="s">
        <v>4</v>
      </c>
      <c r="D6" s="3" t="s">
        <v>2</v>
      </c>
      <c r="E6" s="3" t="s">
        <v>119</v>
      </c>
      <c r="F6" s="4">
        <v>4</v>
      </c>
      <c r="G6" s="5">
        <f>G5+TIME(0,F5,0)</f>
        <v>0.33402777777777776</v>
      </c>
    </row>
    <row r="7" spans="1:7" ht="15">
      <c r="A7" s="2"/>
      <c r="B7" s="3" t="s">
        <v>5</v>
      </c>
      <c r="C7" s="2"/>
      <c r="D7" s="2"/>
      <c r="E7" s="2"/>
      <c r="F7" s="2"/>
      <c r="G7" s="2"/>
    </row>
    <row r="8" spans="1:7" ht="15">
      <c r="A8" s="8" t="s">
        <v>22</v>
      </c>
      <c r="B8" s="3" t="s">
        <v>8</v>
      </c>
      <c r="C8" s="9" t="s">
        <v>36</v>
      </c>
      <c r="D8" s="3" t="s">
        <v>2</v>
      </c>
      <c r="E8" s="6" t="s">
        <v>119</v>
      </c>
      <c r="F8" s="4">
        <v>10</v>
      </c>
      <c r="G8" s="5">
        <f>G6+TIME(0,F6,0)</f>
        <v>0.3368055555555555</v>
      </c>
    </row>
    <row r="9" spans="1:9" ht="15">
      <c r="A9" s="17" t="s">
        <v>23</v>
      </c>
      <c r="B9" s="3" t="s">
        <v>7</v>
      </c>
      <c r="C9" s="33" t="s">
        <v>120</v>
      </c>
      <c r="D9" s="3" t="s">
        <v>2</v>
      </c>
      <c r="E9" s="6" t="s">
        <v>18</v>
      </c>
      <c r="F9" s="4">
        <v>90</v>
      </c>
      <c r="G9" s="5">
        <f>G8+TIME(0,F8,0)</f>
        <v>0.34374999999999994</v>
      </c>
      <c r="I9" s="19"/>
    </row>
    <row r="10" spans="1:9" ht="15">
      <c r="A10" s="17" t="s">
        <v>24</v>
      </c>
      <c r="B10" s="3" t="s">
        <v>7</v>
      </c>
      <c r="C10" s="33" t="s">
        <v>93</v>
      </c>
      <c r="D10" s="3" t="s">
        <v>2</v>
      </c>
      <c r="E10" s="6" t="s">
        <v>18</v>
      </c>
      <c r="F10" s="4">
        <v>15</v>
      </c>
      <c r="G10" s="5">
        <f aca="true" t="shared" si="0" ref="G10:G19">G9+TIME(0,F9,0)</f>
        <v>0.40624999999999994</v>
      </c>
      <c r="I10" s="19"/>
    </row>
    <row r="11" spans="1:9" ht="15">
      <c r="A11" s="17"/>
      <c r="B11" s="3"/>
      <c r="C11" s="29" t="s">
        <v>19</v>
      </c>
      <c r="D11" s="3" t="s">
        <v>2</v>
      </c>
      <c r="E11" s="6"/>
      <c r="F11" s="4">
        <v>15</v>
      </c>
      <c r="G11" s="5">
        <f t="shared" si="0"/>
        <v>0.41666666666666663</v>
      </c>
      <c r="I11" s="19"/>
    </row>
    <row r="12" spans="1:9" ht="15">
      <c r="A12" s="8" t="s">
        <v>25</v>
      </c>
      <c r="B12" s="3" t="s">
        <v>7</v>
      </c>
      <c r="C12" s="33" t="s">
        <v>121</v>
      </c>
      <c r="D12" s="3" t="s">
        <v>2</v>
      </c>
      <c r="E12" s="6" t="s">
        <v>18</v>
      </c>
      <c r="F12" s="4">
        <v>90</v>
      </c>
      <c r="G12" s="5">
        <f t="shared" si="0"/>
        <v>0.4270833333333333</v>
      </c>
      <c r="I12" s="19"/>
    </row>
    <row r="13" spans="1:9" ht="15">
      <c r="A13" s="17"/>
      <c r="B13" s="3"/>
      <c r="C13" s="18" t="s">
        <v>128</v>
      </c>
      <c r="D13" s="3" t="s">
        <v>2</v>
      </c>
      <c r="E13" s="6"/>
      <c r="F13" s="4">
        <v>75</v>
      </c>
      <c r="G13" s="5">
        <f t="shared" si="0"/>
        <v>0.4895833333333333</v>
      </c>
      <c r="I13" s="19"/>
    </row>
    <row r="14" spans="1:9" ht="15">
      <c r="A14" s="17" t="s">
        <v>26</v>
      </c>
      <c r="B14" s="3" t="s">
        <v>7</v>
      </c>
      <c r="C14" s="33" t="s">
        <v>121</v>
      </c>
      <c r="D14" s="3" t="s">
        <v>2</v>
      </c>
      <c r="E14" s="6" t="s">
        <v>18</v>
      </c>
      <c r="F14" s="4">
        <v>90</v>
      </c>
      <c r="G14" s="5">
        <f t="shared" si="0"/>
        <v>0.5416666666666666</v>
      </c>
      <c r="I14" s="19"/>
    </row>
    <row r="15" spans="1:9" ht="15">
      <c r="A15" s="17" t="s">
        <v>27</v>
      </c>
      <c r="B15" s="3" t="s">
        <v>7</v>
      </c>
      <c r="C15" s="33" t="s">
        <v>98</v>
      </c>
      <c r="D15" s="3" t="s">
        <v>2</v>
      </c>
      <c r="E15" s="6" t="s">
        <v>18</v>
      </c>
      <c r="F15" s="4">
        <v>30</v>
      </c>
      <c r="G15" s="5">
        <f t="shared" si="0"/>
        <v>0.6041666666666666</v>
      </c>
      <c r="I15" s="19"/>
    </row>
    <row r="16" spans="1:9" ht="15">
      <c r="A16" s="17"/>
      <c r="B16" s="3"/>
      <c r="C16" s="29" t="s">
        <v>19</v>
      </c>
      <c r="D16" s="3" t="s">
        <v>2</v>
      </c>
      <c r="E16" s="6"/>
      <c r="F16" s="4">
        <v>15</v>
      </c>
      <c r="G16" s="5">
        <f t="shared" si="0"/>
        <v>0.625</v>
      </c>
      <c r="I16" s="19"/>
    </row>
    <row r="17" spans="1:9" ht="15">
      <c r="A17" s="17" t="s">
        <v>28</v>
      </c>
      <c r="B17" s="3" t="s">
        <v>7</v>
      </c>
      <c r="C17" s="33" t="s">
        <v>121</v>
      </c>
      <c r="D17" s="3" t="s">
        <v>2</v>
      </c>
      <c r="E17" s="6" t="s">
        <v>18</v>
      </c>
      <c r="F17" s="4">
        <v>90</v>
      </c>
      <c r="G17" s="5">
        <f t="shared" si="0"/>
        <v>0.6354166666666666</v>
      </c>
      <c r="I17" s="19"/>
    </row>
    <row r="18" spans="1:9" ht="15">
      <c r="A18" s="17" t="s">
        <v>29</v>
      </c>
      <c r="B18" s="3" t="s">
        <v>7</v>
      </c>
      <c r="C18" s="2" t="s">
        <v>33</v>
      </c>
      <c r="D18" s="3" t="s">
        <v>2</v>
      </c>
      <c r="E18" s="6" t="s">
        <v>18</v>
      </c>
      <c r="F18" s="4">
        <v>15</v>
      </c>
      <c r="G18" s="5">
        <f t="shared" si="0"/>
        <v>0.6979166666666666</v>
      </c>
      <c r="I18" s="19"/>
    </row>
    <row r="19" spans="1:9" ht="15">
      <c r="A19" s="17" t="s">
        <v>30</v>
      </c>
      <c r="B19" s="3" t="s">
        <v>6</v>
      </c>
      <c r="C19" s="6" t="s">
        <v>17</v>
      </c>
      <c r="D19" s="3" t="s">
        <v>2</v>
      </c>
      <c r="E19" s="6" t="s">
        <v>119</v>
      </c>
      <c r="F19" s="4">
        <v>5</v>
      </c>
      <c r="G19" s="5">
        <f t="shared" si="0"/>
        <v>0.7083333333333333</v>
      </c>
      <c r="I19" s="19"/>
    </row>
    <row r="20" spans="1:9" ht="15">
      <c r="A20" s="8"/>
      <c r="B20" s="3"/>
      <c r="C20" s="9"/>
      <c r="D20" s="3"/>
      <c r="E20" s="6"/>
      <c r="F20" s="4"/>
      <c r="G20" s="5"/>
      <c r="I20" s="19"/>
    </row>
    <row r="21" spans="1:7" ht="15">
      <c r="A21" s="17" t="s">
        <v>131</v>
      </c>
      <c r="B21" s="3"/>
      <c r="C21" s="6"/>
      <c r="D21" s="3"/>
      <c r="E21" s="6"/>
      <c r="F21" s="4"/>
      <c r="G21" s="5"/>
    </row>
    <row r="22" spans="1:7" ht="15">
      <c r="A22" s="17" t="s">
        <v>31</v>
      </c>
      <c r="B22" s="3" t="s">
        <v>8</v>
      </c>
      <c r="C22" s="9" t="s">
        <v>36</v>
      </c>
      <c r="D22" s="3" t="s">
        <v>2</v>
      </c>
      <c r="E22" s="6" t="s">
        <v>119</v>
      </c>
      <c r="F22" s="4">
        <v>10</v>
      </c>
      <c r="G22" s="5">
        <f>TIME(18,30,0)</f>
        <v>0.7708333333333334</v>
      </c>
    </row>
    <row r="23" spans="1:7" ht="15">
      <c r="A23" s="17" t="s">
        <v>94</v>
      </c>
      <c r="B23" s="3" t="s">
        <v>8</v>
      </c>
      <c r="C23" s="33" t="s">
        <v>121</v>
      </c>
      <c r="D23" s="3" t="s">
        <v>2</v>
      </c>
      <c r="E23" s="6" t="s">
        <v>18</v>
      </c>
      <c r="F23" s="4">
        <v>120</v>
      </c>
      <c r="G23" s="5">
        <f>G22+TIME(0,F22,0)</f>
        <v>0.7777777777777778</v>
      </c>
    </row>
    <row r="24" spans="1:7" ht="15">
      <c r="A24" s="17" t="s">
        <v>95</v>
      </c>
      <c r="B24" s="3" t="s">
        <v>8</v>
      </c>
      <c r="C24" s="2" t="s">
        <v>33</v>
      </c>
      <c r="D24" s="3" t="s">
        <v>2</v>
      </c>
      <c r="E24" s="6" t="s">
        <v>18</v>
      </c>
      <c r="F24" s="4">
        <v>20</v>
      </c>
      <c r="G24" s="5">
        <f>G23+TIME(0,F23,0)</f>
        <v>0.8611111111111112</v>
      </c>
    </row>
    <row r="25" spans="1:7" ht="15">
      <c r="A25" s="17" t="s">
        <v>96</v>
      </c>
      <c r="B25" s="3" t="s">
        <v>6</v>
      </c>
      <c r="C25" s="6" t="s">
        <v>17</v>
      </c>
      <c r="D25" s="3" t="s">
        <v>2</v>
      </c>
      <c r="E25" s="6" t="s">
        <v>119</v>
      </c>
      <c r="F25" s="4">
        <v>1</v>
      </c>
      <c r="G25" s="5">
        <f>G24+TIME(0,F24,0)</f>
        <v>0.875</v>
      </c>
    </row>
    <row r="26" spans="1:7" ht="15">
      <c r="A26" s="17"/>
      <c r="B26" s="3"/>
      <c r="C26" s="6"/>
      <c r="D26" s="3"/>
      <c r="E26" s="6"/>
      <c r="F26" s="4"/>
      <c r="G26" s="5"/>
    </row>
    <row r="27" spans="1:7" ht="15">
      <c r="A27" s="8"/>
      <c r="B27" s="3"/>
      <c r="C27" s="6"/>
      <c r="D27" s="3"/>
      <c r="E27" s="6"/>
      <c r="F27" s="4"/>
      <c r="G27" s="5"/>
    </row>
    <row r="28" spans="1:7" ht="15">
      <c r="A28" s="17"/>
      <c r="B28" s="3"/>
      <c r="C28" s="6"/>
      <c r="D28" s="3"/>
      <c r="E28" s="6"/>
      <c r="F28" s="4"/>
      <c r="G28" s="5"/>
    </row>
    <row r="29" spans="1:7" ht="15">
      <c r="A29" s="17"/>
      <c r="B29" s="3"/>
      <c r="C29" s="6"/>
      <c r="D29" s="3"/>
      <c r="E29" s="6"/>
      <c r="F29" s="4"/>
      <c r="G29" s="5"/>
    </row>
    <row r="30" spans="1:7" ht="15">
      <c r="A30" s="17"/>
      <c r="B30" s="3"/>
      <c r="C30" s="6"/>
      <c r="D30" s="3"/>
      <c r="E30" s="6"/>
      <c r="F30" s="4"/>
      <c r="G30" s="5"/>
    </row>
    <row r="31" spans="1:7" ht="15">
      <c r="A31" s="17"/>
      <c r="B31" s="3"/>
      <c r="C31" s="6"/>
      <c r="D31" s="3"/>
      <c r="E31" s="6"/>
      <c r="F31" s="4"/>
      <c r="G31" s="5"/>
    </row>
    <row r="32" spans="1:7" ht="15">
      <c r="A32" s="17"/>
      <c r="B32" s="3"/>
      <c r="C32" s="6"/>
      <c r="D32" s="3"/>
      <c r="E32" s="6"/>
      <c r="F32" s="4"/>
      <c r="G32" s="5"/>
    </row>
    <row r="33" spans="1:9" ht="15">
      <c r="A33" s="22"/>
      <c r="B33" s="3"/>
      <c r="C33" s="13"/>
      <c r="D33" s="3"/>
      <c r="E33" s="6"/>
      <c r="F33" s="25"/>
      <c r="G33" s="5"/>
      <c r="H33" s="26"/>
      <c r="I33" s="26"/>
    </row>
    <row r="34" spans="1:7" ht="15">
      <c r="A34" s="17"/>
      <c r="B34" s="3"/>
      <c r="C34" s="12"/>
      <c r="D34" s="3"/>
      <c r="E34" s="6"/>
      <c r="F34" s="4"/>
      <c r="G34" s="5"/>
    </row>
    <row r="35" spans="1:7" ht="15">
      <c r="A35" s="17"/>
      <c r="B35" s="3"/>
      <c r="C35" s="12"/>
      <c r="D35" s="3"/>
      <c r="E35" s="6"/>
      <c r="F35" s="4"/>
      <c r="G35" s="5"/>
    </row>
    <row r="36" spans="1:7" ht="15">
      <c r="A36" s="17"/>
      <c r="B36" s="3"/>
      <c r="C36" s="6"/>
      <c r="D36" s="3"/>
      <c r="E36" s="6"/>
      <c r="F36" s="4"/>
      <c r="G36" s="5"/>
    </row>
    <row r="37" spans="1:7" ht="15">
      <c r="A37" s="17"/>
      <c r="B37" s="3"/>
      <c r="C37" s="27"/>
      <c r="D37" s="23"/>
      <c r="E37" s="24"/>
      <c r="F37" s="4"/>
      <c r="G37" s="5"/>
    </row>
    <row r="38" spans="1:7" ht="15">
      <c r="A38" s="17"/>
      <c r="B38" s="23"/>
      <c r="C38" s="13"/>
      <c r="D38" s="3"/>
      <c r="E38" s="6"/>
      <c r="F38" s="4"/>
      <c r="G38" s="5"/>
    </row>
    <row r="39" spans="1:7" ht="15">
      <c r="A39" s="17"/>
      <c r="B39" s="3"/>
      <c r="C39" s="6"/>
      <c r="D39" s="3"/>
      <c r="E39" s="6"/>
      <c r="F39" s="4"/>
      <c r="G39" s="5"/>
    </row>
    <row r="40" spans="1:7" ht="15">
      <c r="A40" s="17"/>
      <c r="B40" s="3"/>
      <c r="C40" s="6"/>
      <c r="D40" s="3"/>
      <c r="E40" s="6"/>
      <c r="F40" s="4"/>
      <c r="G40" s="5"/>
    </row>
    <row r="41" spans="1:7" ht="15">
      <c r="A41" s="17"/>
      <c r="B41" s="3"/>
      <c r="C41" s="24"/>
      <c r="D41" s="3"/>
      <c r="E41" s="6"/>
      <c r="F41" s="4"/>
      <c r="G41" s="5"/>
    </row>
    <row r="42" spans="1:7" ht="15">
      <c r="A42" s="17"/>
      <c r="B42" s="3"/>
      <c r="C42" s="2" t="s">
        <v>10</v>
      </c>
      <c r="D42" s="3" t="s">
        <v>9</v>
      </c>
      <c r="E42" s="2"/>
      <c r="F42" s="4"/>
      <c r="G42" s="5"/>
    </row>
    <row r="43" spans="1:7" ht="15">
      <c r="A43" s="8"/>
      <c r="B43" s="3" t="s">
        <v>9</v>
      </c>
      <c r="C43" s="2" t="s">
        <v>11</v>
      </c>
      <c r="D43" s="2"/>
      <c r="F43" s="4"/>
      <c r="G43" s="5"/>
    </row>
    <row r="44" spans="1:9" ht="15">
      <c r="A44" s="28"/>
      <c r="B44" s="2"/>
      <c r="C44" s="2"/>
      <c r="D44" s="2"/>
      <c r="F44" s="25"/>
      <c r="G44" s="5"/>
      <c r="H44" s="26"/>
      <c r="I44" s="26"/>
    </row>
    <row r="45" spans="1:7" ht="15">
      <c r="A45" s="17"/>
      <c r="B45" s="2"/>
      <c r="C45" s="2"/>
      <c r="F45" s="4"/>
      <c r="G45" s="5"/>
    </row>
    <row r="46" spans="1:7" ht="15">
      <c r="A46" s="17"/>
      <c r="B46" s="2"/>
      <c r="C46" s="2"/>
      <c r="F46" s="4"/>
      <c r="G46" s="5"/>
    </row>
    <row r="47" spans="1:7" ht="15">
      <c r="A47" s="17"/>
      <c r="B47" s="2"/>
      <c r="C47" s="2"/>
      <c r="F47" s="4"/>
      <c r="G47" s="5"/>
    </row>
    <row r="48" spans="1:7" ht="15">
      <c r="A48" s="17"/>
      <c r="B48" s="2"/>
      <c r="F48" s="4"/>
      <c r="G48" s="5"/>
    </row>
    <row r="49" spans="1:7" ht="15">
      <c r="A49" s="8" t="s">
        <v>9</v>
      </c>
      <c r="F49" s="4" t="s">
        <v>9</v>
      </c>
      <c r="G49" s="5" t="s">
        <v>9</v>
      </c>
    </row>
    <row r="50" ht="15">
      <c r="A50" s="3"/>
    </row>
    <row r="51" ht="15">
      <c r="A51" s="3" t="s">
        <v>12</v>
      </c>
    </row>
    <row r="52" ht="15">
      <c r="A52" s="3" t="s">
        <v>13</v>
      </c>
    </row>
    <row r="53" ht="15">
      <c r="A53" s="3" t="s">
        <v>14</v>
      </c>
    </row>
    <row r="54" ht="15">
      <c r="A54" s="3" t="s">
        <v>15</v>
      </c>
    </row>
  </sheetData>
  <printOptions/>
  <pageMargins left="0.5" right="0.25" top="1.5" bottom="0.5" header="0.5" footer="0.5"/>
  <pageSetup horizontalDpi="300" verticalDpi="300" orientation="portrait" r:id="rId1"/>
  <headerFooter alignWithMargins="0">
    <oddHeader>&amp;LMay 2000&amp;RIEEE P802.15 00/105r0</oddHeader>
    <oddFooter>&amp;LSubmission&amp;C&amp;P&amp;RIan Gifford, M/A-COM</oddFooter>
  </headerFooter>
</worksheet>
</file>

<file path=xl/worksheets/sheet5.xml><?xml version="1.0" encoding="utf-8"?>
<worksheet xmlns="http://schemas.openxmlformats.org/spreadsheetml/2006/main" xmlns:r="http://schemas.openxmlformats.org/officeDocument/2006/relationships">
  <dimension ref="A1:I43"/>
  <sheetViews>
    <sheetView showGridLines="0" workbookViewId="0" topLeftCell="A1">
      <selection activeCell="A1" sqref="A1"/>
    </sheetView>
  </sheetViews>
  <sheetFormatPr defaultColWidth="8.796875" defaultRowHeight="15"/>
  <cols>
    <col min="1" max="2" width="3.796875" style="0" customWidth="1"/>
    <col min="3" max="3" width="40.19921875" style="0" customWidth="1"/>
    <col min="4" max="4" width="1.59765625" style="0" bestFit="1" customWidth="1"/>
    <col min="6" max="6" width="3.59765625" style="0" bestFit="1" customWidth="1"/>
    <col min="7" max="7" width="7.8984375" style="0" bestFit="1" customWidth="1"/>
    <col min="8" max="8" width="4.19921875" style="0" customWidth="1"/>
  </cols>
  <sheetData>
    <row r="1" spans="1:7" ht="15.75">
      <c r="A1" s="31"/>
      <c r="B1" s="2"/>
      <c r="C1" s="10" t="s">
        <v>130</v>
      </c>
      <c r="D1" s="2"/>
      <c r="E1" s="2"/>
      <c r="F1" s="2"/>
      <c r="G1" s="2"/>
    </row>
    <row r="2" spans="1:7" ht="15.75">
      <c r="A2" s="32"/>
      <c r="B2" s="2"/>
      <c r="C2" s="10" t="s">
        <v>115</v>
      </c>
      <c r="D2" s="2"/>
      <c r="E2" s="2"/>
      <c r="F2" s="2"/>
      <c r="G2" s="2"/>
    </row>
    <row r="3" spans="1:7" ht="15.75">
      <c r="A3" s="32"/>
      <c r="B3" s="2"/>
      <c r="C3" s="11" t="s">
        <v>111</v>
      </c>
      <c r="D3" s="2"/>
      <c r="E3" s="2"/>
      <c r="F3" s="2"/>
      <c r="G3" s="2"/>
    </row>
    <row r="4" spans="1:7" ht="15.75">
      <c r="A4" s="32"/>
      <c r="B4" s="2"/>
      <c r="C4" s="30"/>
      <c r="D4" s="2"/>
      <c r="E4" s="2"/>
      <c r="F4" s="2"/>
      <c r="G4" s="2"/>
    </row>
    <row r="5" spans="1:7" s="16" customFormat="1" ht="15">
      <c r="A5" s="15" t="s">
        <v>0</v>
      </c>
      <c r="B5" s="2" t="s">
        <v>35</v>
      </c>
      <c r="C5" s="15" t="s">
        <v>1</v>
      </c>
      <c r="D5" s="15" t="s">
        <v>2</v>
      </c>
      <c r="E5" s="15" t="s">
        <v>119</v>
      </c>
      <c r="F5" s="4">
        <v>1</v>
      </c>
      <c r="G5" s="5">
        <f>TIME(8,0,0)</f>
        <v>0.3333333333333333</v>
      </c>
    </row>
    <row r="6" spans="1:7" s="16" customFormat="1" ht="15">
      <c r="A6" s="15" t="s">
        <v>3</v>
      </c>
      <c r="B6" s="2" t="s">
        <v>35</v>
      </c>
      <c r="C6" s="15" t="s">
        <v>4</v>
      </c>
      <c r="D6" s="15" t="s">
        <v>2</v>
      </c>
      <c r="E6" s="15" t="s">
        <v>119</v>
      </c>
      <c r="F6" s="4">
        <v>4</v>
      </c>
      <c r="G6" s="5">
        <f>G5+TIME(0,F5,0)</f>
        <v>0.33402777777777776</v>
      </c>
    </row>
    <row r="7" spans="1:7" s="16" customFormat="1" ht="15">
      <c r="A7" s="2"/>
      <c r="B7" s="15" t="s">
        <v>5</v>
      </c>
      <c r="C7" s="2"/>
      <c r="D7" s="2"/>
      <c r="E7" s="2"/>
      <c r="F7" s="2"/>
      <c r="G7" s="2"/>
    </row>
    <row r="8" spans="1:7" s="16" customFormat="1" ht="15">
      <c r="A8" s="8" t="s">
        <v>22</v>
      </c>
      <c r="B8" s="3" t="s">
        <v>8</v>
      </c>
      <c r="C8" s="9" t="s">
        <v>36</v>
      </c>
      <c r="D8" s="3" t="s">
        <v>2</v>
      </c>
      <c r="E8" s="6" t="s">
        <v>119</v>
      </c>
      <c r="F8" s="4">
        <v>10</v>
      </c>
      <c r="G8" s="5">
        <f>G6+TIME(0,F6,0)</f>
        <v>0.3368055555555555</v>
      </c>
    </row>
    <row r="9" spans="1:7" s="16" customFormat="1" ht="15">
      <c r="A9" s="17" t="s">
        <v>23</v>
      </c>
      <c r="B9" s="3" t="s">
        <v>7</v>
      </c>
      <c r="C9" s="33" t="s">
        <v>120</v>
      </c>
      <c r="D9" s="3" t="s">
        <v>2</v>
      </c>
      <c r="E9" s="6" t="s">
        <v>18</v>
      </c>
      <c r="F9" s="4">
        <v>90</v>
      </c>
      <c r="G9" s="5">
        <f>G8+TIME(0,F8,0)</f>
        <v>0.34374999999999994</v>
      </c>
    </row>
    <row r="10" spans="1:7" s="16" customFormat="1" ht="15">
      <c r="A10" s="17" t="s">
        <v>24</v>
      </c>
      <c r="B10" s="3" t="s">
        <v>7</v>
      </c>
      <c r="C10" s="33" t="s">
        <v>121</v>
      </c>
      <c r="D10" s="3" t="s">
        <v>2</v>
      </c>
      <c r="E10" s="6" t="s">
        <v>18</v>
      </c>
      <c r="F10" s="4">
        <v>15</v>
      </c>
      <c r="G10" s="5">
        <f aca="true" t="shared" si="0" ref="G10:G20">G9+TIME(0,F9,0)</f>
        <v>0.40624999999999994</v>
      </c>
    </row>
    <row r="11" spans="1:7" s="16" customFormat="1" ht="15">
      <c r="A11" s="17"/>
      <c r="B11" s="3"/>
      <c r="C11" s="29" t="s">
        <v>19</v>
      </c>
      <c r="D11" s="3" t="s">
        <v>2</v>
      </c>
      <c r="E11" s="6"/>
      <c r="F11" s="4">
        <v>15</v>
      </c>
      <c r="G11" s="5">
        <f t="shared" si="0"/>
        <v>0.41666666666666663</v>
      </c>
    </row>
    <row r="12" spans="1:7" s="16" customFormat="1" ht="15">
      <c r="A12" s="8" t="s">
        <v>25</v>
      </c>
      <c r="B12" s="3" t="s">
        <v>7</v>
      </c>
      <c r="C12" s="33" t="s">
        <v>121</v>
      </c>
      <c r="D12" s="3" t="s">
        <v>2</v>
      </c>
      <c r="E12" s="6" t="s">
        <v>18</v>
      </c>
      <c r="F12" s="4">
        <v>90</v>
      </c>
      <c r="G12" s="5">
        <f t="shared" si="0"/>
        <v>0.4270833333333333</v>
      </c>
    </row>
    <row r="13" spans="1:7" s="16" customFormat="1" ht="15">
      <c r="A13" s="17"/>
      <c r="B13" s="3"/>
      <c r="C13" s="18" t="s">
        <v>128</v>
      </c>
      <c r="D13" s="3" t="s">
        <v>2</v>
      </c>
      <c r="E13" s="6"/>
      <c r="F13" s="4">
        <v>75</v>
      </c>
      <c r="G13" s="5">
        <f t="shared" si="0"/>
        <v>0.4895833333333333</v>
      </c>
    </row>
    <row r="14" spans="1:7" s="16" customFormat="1" ht="15">
      <c r="A14" s="17"/>
      <c r="B14" s="3" t="s">
        <v>7</v>
      </c>
      <c r="C14" s="29" t="s">
        <v>122</v>
      </c>
      <c r="D14" s="3" t="s">
        <v>2</v>
      </c>
      <c r="E14" s="6"/>
      <c r="F14" s="4">
        <v>120</v>
      </c>
      <c r="G14" s="5">
        <f t="shared" si="0"/>
        <v>0.5416666666666666</v>
      </c>
    </row>
    <row r="15" spans="1:7" s="16" customFormat="1" ht="15">
      <c r="A15" s="17"/>
      <c r="B15" s="3"/>
      <c r="C15" s="29" t="s">
        <v>19</v>
      </c>
      <c r="D15" s="3" t="s">
        <v>2</v>
      </c>
      <c r="E15" s="6"/>
      <c r="F15" s="4">
        <v>15</v>
      </c>
      <c r="G15" s="5">
        <f t="shared" si="0"/>
        <v>0.625</v>
      </c>
    </row>
    <row r="16" spans="1:7" s="16" customFormat="1" ht="15">
      <c r="A16" s="8" t="s">
        <v>26</v>
      </c>
      <c r="B16" s="3" t="s">
        <v>8</v>
      </c>
      <c r="C16" s="9" t="s">
        <v>36</v>
      </c>
      <c r="D16" s="3" t="s">
        <v>2</v>
      </c>
      <c r="E16" s="6" t="s">
        <v>119</v>
      </c>
      <c r="F16" s="4">
        <v>10</v>
      </c>
      <c r="G16" s="5">
        <f t="shared" si="0"/>
        <v>0.6354166666666666</v>
      </c>
    </row>
    <row r="17" spans="1:7" ht="15">
      <c r="A17" s="8" t="s">
        <v>27</v>
      </c>
      <c r="B17" s="3" t="s">
        <v>7</v>
      </c>
      <c r="C17" s="33" t="s">
        <v>121</v>
      </c>
      <c r="D17" s="3" t="s">
        <v>2</v>
      </c>
      <c r="E17" s="6" t="s">
        <v>18</v>
      </c>
      <c r="F17" s="4">
        <v>75</v>
      </c>
      <c r="G17" s="5">
        <f t="shared" si="0"/>
        <v>0.642361111111111</v>
      </c>
    </row>
    <row r="18" spans="1:7" ht="15">
      <c r="A18" s="8" t="s">
        <v>28</v>
      </c>
      <c r="B18" s="3" t="s">
        <v>7</v>
      </c>
      <c r="C18" s="33" t="s">
        <v>98</v>
      </c>
      <c r="D18" s="3" t="s">
        <v>2</v>
      </c>
      <c r="E18" s="6" t="s">
        <v>18</v>
      </c>
      <c r="F18" s="4">
        <v>15</v>
      </c>
      <c r="G18" s="5">
        <f t="shared" si="0"/>
        <v>0.6944444444444444</v>
      </c>
    </row>
    <row r="19" spans="1:7" ht="15">
      <c r="A19" s="17" t="s">
        <v>29</v>
      </c>
      <c r="B19" s="3" t="s">
        <v>7</v>
      </c>
      <c r="C19" s="2" t="s">
        <v>33</v>
      </c>
      <c r="D19" s="3" t="s">
        <v>2</v>
      </c>
      <c r="E19" s="6" t="s">
        <v>18</v>
      </c>
      <c r="F19" s="4">
        <v>5</v>
      </c>
      <c r="G19" s="5">
        <f t="shared" si="0"/>
        <v>0.704861111111111</v>
      </c>
    </row>
    <row r="20" spans="1:9" ht="15">
      <c r="A20" s="17" t="s">
        <v>30</v>
      </c>
      <c r="B20" s="3" t="s">
        <v>6</v>
      </c>
      <c r="C20" s="6" t="s">
        <v>17</v>
      </c>
      <c r="D20" s="3" t="s">
        <v>2</v>
      </c>
      <c r="E20" s="6" t="s">
        <v>119</v>
      </c>
      <c r="F20" s="4">
        <v>1</v>
      </c>
      <c r="G20" s="5">
        <f t="shared" si="0"/>
        <v>0.7083333333333333</v>
      </c>
      <c r="I20" s="19"/>
    </row>
    <row r="21" spans="1:7" ht="15">
      <c r="A21" s="8"/>
      <c r="B21" s="3"/>
      <c r="C21" s="6"/>
      <c r="D21" s="3"/>
      <c r="E21" s="6"/>
      <c r="F21" s="4"/>
      <c r="G21" s="5"/>
    </row>
    <row r="22" spans="1:7" ht="15">
      <c r="A22" s="8"/>
      <c r="B22" s="3"/>
      <c r="C22" s="2"/>
      <c r="D22" s="3"/>
      <c r="E22" s="2"/>
      <c r="F22" s="4"/>
      <c r="G22" s="5"/>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2"/>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2"/>
      <c r="D31" s="3"/>
      <c r="E31" s="6"/>
      <c r="F31" s="4"/>
      <c r="G31" s="5"/>
    </row>
    <row r="32" spans="1:7" ht="15">
      <c r="A32" s="8"/>
      <c r="B32" s="3"/>
      <c r="C32" s="2"/>
      <c r="D32" s="3"/>
      <c r="E32" s="2"/>
      <c r="F32" s="4"/>
      <c r="G32" s="5"/>
    </row>
    <row r="33" spans="1:7" ht="15">
      <c r="A33" s="8"/>
      <c r="B33" s="3"/>
      <c r="C33" s="6"/>
      <c r="D33" s="3"/>
      <c r="E33" s="2"/>
      <c r="F33" s="4"/>
      <c r="G33" s="5"/>
    </row>
    <row r="34" spans="1:7" ht="15">
      <c r="A34" s="8"/>
      <c r="B34" s="3"/>
      <c r="C34" s="6"/>
      <c r="D34" s="3"/>
      <c r="E34" s="2"/>
      <c r="F34" s="4"/>
      <c r="G34" s="5"/>
    </row>
    <row r="35" spans="1:7" ht="15">
      <c r="A35" s="8"/>
      <c r="B35" s="3"/>
      <c r="C35" s="6"/>
      <c r="D35" s="3"/>
      <c r="E35" s="6"/>
      <c r="F35" s="4"/>
      <c r="G35" s="5"/>
    </row>
    <row r="36" spans="1:7" ht="15">
      <c r="A36" s="8"/>
      <c r="B36" s="3" t="s">
        <v>9</v>
      </c>
      <c r="C36" s="2" t="s">
        <v>10</v>
      </c>
      <c r="D36" s="3"/>
      <c r="E36" s="6"/>
      <c r="F36" s="4"/>
      <c r="G36" s="5"/>
    </row>
    <row r="37" spans="1:7" ht="15">
      <c r="A37" s="8"/>
      <c r="B37" s="2"/>
      <c r="C37" s="2" t="s">
        <v>11</v>
      </c>
      <c r="D37" s="3"/>
      <c r="E37" s="6"/>
      <c r="F37" s="4"/>
      <c r="G37" s="5"/>
    </row>
    <row r="38" spans="1:7" ht="15">
      <c r="A38" s="8" t="s">
        <v>9</v>
      </c>
      <c r="B38" s="2"/>
      <c r="C38" s="2"/>
      <c r="D38" s="3" t="s">
        <v>9</v>
      </c>
      <c r="E38" s="2"/>
      <c r="F38" s="4" t="s">
        <v>9</v>
      </c>
      <c r="G38" s="5" t="s">
        <v>9</v>
      </c>
    </row>
    <row r="39" spans="1:4" ht="15">
      <c r="A39" s="3"/>
      <c r="B39" s="2"/>
      <c r="C39" s="2"/>
      <c r="D39" s="2"/>
    </row>
    <row r="40" spans="1:4" ht="15">
      <c r="A40" s="3" t="s">
        <v>12</v>
      </c>
      <c r="B40" s="2"/>
      <c r="C40" s="2"/>
      <c r="D40" s="2"/>
    </row>
    <row r="41" spans="1:3" ht="15">
      <c r="A41" s="3" t="s">
        <v>13</v>
      </c>
      <c r="B41" s="2"/>
      <c r="C41" s="2"/>
    </row>
    <row r="42" ht="15">
      <c r="A42" s="3" t="s">
        <v>14</v>
      </c>
    </row>
    <row r="43" ht="15">
      <c r="A43" s="3" t="s">
        <v>15</v>
      </c>
    </row>
  </sheetData>
  <printOptions/>
  <pageMargins left="0.75" right="0.75" top="1" bottom="1" header="0.5" footer="0.5"/>
  <pageSetup horizontalDpi="600" verticalDpi="600" orientation="portrait" r:id="rId1"/>
  <headerFooter alignWithMargins="0">
    <oddHeader>&amp;LMay 2000&amp;RIEEE P802.15 00/105r0</oddHeader>
    <oddFooter>&amp;LSubmission&amp;RIan Gifford, M/A-COM, Inc.</oddFooter>
  </headerFooter>
</worksheet>
</file>

<file path=xl/worksheets/sheet6.xml><?xml version="1.0" encoding="utf-8"?>
<worksheet xmlns="http://schemas.openxmlformats.org/spreadsheetml/2006/main" xmlns:r="http://schemas.openxmlformats.org/officeDocument/2006/relationships">
  <sheetPr transitionEvaluation="1" transitionEntry="1"/>
  <dimension ref="A1:I47"/>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3.59765625" style="0" bestFit="1" customWidth="1"/>
    <col min="7" max="7" width="8.796875" style="0" customWidth="1"/>
    <col min="8" max="8" width="3.796875" style="0" customWidth="1"/>
  </cols>
  <sheetData>
    <row r="1" spans="1:7" ht="15.75">
      <c r="A1" s="1"/>
      <c r="B1" s="2"/>
      <c r="C1" s="10" t="s">
        <v>130</v>
      </c>
      <c r="D1" s="2"/>
      <c r="E1" s="2"/>
      <c r="F1" s="2"/>
      <c r="G1" s="2"/>
    </row>
    <row r="2" spans="1:7" ht="15.75">
      <c r="A2" s="2"/>
      <c r="B2" s="2"/>
      <c r="C2" s="10" t="s">
        <v>114</v>
      </c>
      <c r="D2" s="2"/>
      <c r="E2" s="2"/>
      <c r="F2" s="2"/>
      <c r="G2" s="2"/>
    </row>
    <row r="3" spans="1:7" ht="15.75">
      <c r="A3" s="2"/>
      <c r="B3" s="2"/>
      <c r="C3" s="11" t="s">
        <v>111</v>
      </c>
      <c r="D3" s="2"/>
      <c r="E3" s="2"/>
      <c r="F3" s="2"/>
      <c r="G3" s="2"/>
    </row>
    <row r="4" spans="1:7" ht="15">
      <c r="A4" s="2"/>
      <c r="B4" s="2"/>
      <c r="C4" s="2"/>
      <c r="D4" s="2"/>
      <c r="E4" s="2"/>
      <c r="F4" s="2"/>
      <c r="G4" s="2"/>
    </row>
    <row r="5" spans="1:7" ht="15">
      <c r="A5" s="3" t="s">
        <v>0</v>
      </c>
      <c r="B5" s="2" t="s">
        <v>35</v>
      </c>
      <c r="C5" s="3" t="s">
        <v>1</v>
      </c>
      <c r="D5" s="3" t="s">
        <v>2</v>
      </c>
      <c r="E5" s="3" t="s">
        <v>119</v>
      </c>
      <c r="F5" s="4">
        <v>1</v>
      </c>
      <c r="G5" s="5">
        <f>TIME(8,0,0)</f>
        <v>0.3333333333333333</v>
      </c>
    </row>
    <row r="6" spans="1:7" ht="15">
      <c r="A6" s="3" t="s">
        <v>3</v>
      </c>
      <c r="B6" s="2" t="s">
        <v>35</v>
      </c>
      <c r="C6" s="3" t="s">
        <v>4</v>
      </c>
      <c r="D6" s="3" t="s">
        <v>2</v>
      </c>
      <c r="E6" s="3" t="s">
        <v>119</v>
      </c>
      <c r="F6" s="4">
        <v>4</v>
      </c>
      <c r="G6" s="5">
        <f>G5+TIME(0,F5,0)</f>
        <v>0.33402777777777776</v>
      </c>
    </row>
    <row r="7" spans="1:7" ht="15">
      <c r="A7" s="2"/>
      <c r="B7" s="3" t="s">
        <v>5</v>
      </c>
      <c r="C7" s="2"/>
      <c r="D7" s="2"/>
      <c r="E7" s="2"/>
      <c r="F7" s="2"/>
      <c r="G7" s="2"/>
    </row>
    <row r="8" spans="1:7" ht="15">
      <c r="A8" s="8" t="s">
        <v>22</v>
      </c>
      <c r="B8" s="3" t="s">
        <v>8</v>
      </c>
      <c r="C8" s="9" t="s">
        <v>36</v>
      </c>
      <c r="D8" s="3" t="s">
        <v>2</v>
      </c>
      <c r="E8" s="6" t="s">
        <v>119</v>
      </c>
      <c r="F8" s="4">
        <v>10</v>
      </c>
      <c r="G8" s="5">
        <f>G6+TIME(0,F6,0)</f>
        <v>0.3368055555555555</v>
      </c>
    </row>
    <row r="9" spans="1:7" ht="15">
      <c r="A9" s="17" t="s">
        <v>23</v>
      </c>
      <c r="B9" s="3" t="s">
        <v>7</v>
      </c>
      <c r="C9" s="33" t="s">
        <v>120</v>
      </c>
      <c r="D9" s="3" t="s">
        <v>2</v>
      </c>
      <c r="E9" s="6" t="s">
        <v>18</v>
      </c>
      <c r="F9" s="4">
        <v>90</v>
      </c>
      <c r="G9" s="5">
        <f>G8+TIME(0,F8,0)</f>
        <v>0.34374999999999994</v>
      </c>
    </row>
    <row r="10" spans="1:7" ht="15">
      <c r="A10" s="17" t="s">
        <v>24</v>
      </c>
      <c r="B10" s="3" t="s">
        <v>7</v>
      </c>
      <c r="C10" s="33" t="s">
        <v>121</v>
      </c>
      <c r="D10" s="3" t="s">
        <v>2</v>
      </c>
      <c r="E10" s="6" t="s">
        <v>18</v>
      </c>
      <c r="F10" s="4">
        <v>15</v>
      </c>
      <c r="G10" s="5">
        <f aca="true" t="shared" si="0" ref="G10:G23">G9+TIME(0,F9,0)</f>
        <v>0.40624999999999994</v>
      </c>
    </row>
    <row r="11" spans="1:7" ht="15">
      <c r="A11" s="17"/>
      <c r="B11" s="3"/>
      <c r="C11" s="29" t="s">
        <v>19</v>
      </c>
      <c r="D11" s="3" t="s">
        <v>2</v>
      </c>
      <c r="E11" s="6"/>
      <c r="F11" s="4">
        <v>15</v>
      </c>
      <c r="G11" s="5">
        <f t="shared" si="0"/>
        <v>0.41666666666666663</v>
      </c>
    </row>
    <row r="12" spans="1:7" ht="15">
      <c r="A12" s="8" t="s">
        <v>25</v>
      </c>
      <c r="B12" s="3" t="s">
        <v>7</v>
      </c>
      <c r="C12" s="33" t="s">
        <v>93</v>
      </c>
      <c r="D12" s="3" t="s">
        <v>2</v>
      </c>
      <c r="E12" s="6" t="s">
        <v>18</v>
      </c>
      <c r="F12" s="4">
        <v>90</v>
      </c>
      <c r="G12" s="5">
        <f t="shared" si="0"/>
        <v>0.4270833333333333</v>
      </c>
    </row>
    <row r="13" spans="1:7" ht="15">
      <c r="A13" s="17"/>
      <c r="B13" s="3"/>
      <c r="C13" s="18" t="s">
        <v>128</v>
      </c>
      <c r="D13" s="3" t="s">
        <v>2</v>
      </c>
      <c r="E13" s="6"/>
      <c r="F13" s="4">
        <v>75</v>
      </c>
      <c r="G13" s="5">
        <f t="shared" si="0"/>
        <v>0.4895833333333333</v>
      </c>
    </row>
    <row r="14" spans="1:7" ht="15">
      <c r="A14" s="17" t="s">
        <v>26</v>
      </c>
      <c r="B14" s="3" t="s">
        <v>7</v>
      </c>
      <c r="C14" s="33" t="s">
        <v>98</v>
      </c>
      <c r="D14" s="3" t="s">
        <v>2</v>
      </c>
      <c r="E14" s="6" t="s">
        <v>18</v>
      </c>
      <c r="F14" s="4">
        <v>45</v>
      </c>
      <c r="G14" s="5">
        <f t="shared" si="0"/>
        <v>0.5416666666666666</v>
      </c>
    </row>
    <row r="15" spans="1:7" ht="15">
      <c r="A15" s="17" t="s">
        <v>27</v>
      </c>
      <c r="B15" s="3" t="s">
        <v>7</v>
      </c>
      <c r="C15" s="33" t="s">
        <v>120</v>
      </c>
      <c r="D15" s="3" t="s">
        <v>2</v>
      </c>
      <c r="E15" s="6" t="s">
        <v>18</v>
      </c>
      <c r="F15" s="4">
        <v>75</v>
      </c>
      <c r="G15" s="5">
        <f t="shared" si="0"/>
        <v>0.5729166666666666</v>
      </c>
    </row>
    <row r="16" spans="1:7" ht="15">
      <c r="A16" s="17"/>
      <c r="B16" s="3"/>
      <c r="C16" s="29" t="s">
        <v>19</v>
      </c>
      <c r="D16" s="3" t="s">
        <v>2</v>
      </c>
      <c r="E16" s="6"/>
      <c r="F16" s="4">
        <v>15</v>
      </c>
      <c r="G16" s="5">
        <f t="shared" si="0"/>
        <v>0.625</v>
      </c>
    </row>
    <row r="17" spans="1:7" ht="15">
      <c r="A17" s="8" t="s">
        <v>28</v>
      </c>
      <c r="B17" s="3" t="s">
        <v>7</v>
      </c>
      <c r="C17" s="33" t="s">
        <v>121</v>
      </c>
      <c r="D17" s="3" t="s">
        <v>2</v>
      </c>
      <c r="E17" s="6" t="s">
        <v>18</v>
      </c>
      <c r="F17" s="4">
        <v>60</v>
      </c>
      <c r="G17" s="5">
        <f t="shared" si="0"/>
        <v>0.6354166666666666</v>
      </c>
    </row>
    <row r="18" spans="1:7" ht="15">
      <c r="A18" s="8" t="s">
        <v>29</v>
      </c>
      <c r="B18" s="3" t="s">
        <v>7</v>
      </c>
      <c r="C18" s="33" t="s">
        <v>98</v>
      </c>
      <c r="D18" s="3" t="s">
        <v>2</v>
      </c>
      <c r="E18" s="6" t="s">
        <v>18</v>
      </c>
      <c r="F18" s="4">
        <v>10</v>
      </c>
      <c r="G18" s="5">
        <f t="shared" si="0"/>
        <v>0.6770833333333333</v>
      </c>
    </row>
    <row r="19" spans="1:9" ht="15">
      <c r="A19" s="17" t="s">
        <v>30</v>
      </c>
      <c r="B19" s="3" t="s">
        <v>7</v>
      </c>
      <c r="C19" s="9" t="s">
        <v>74</v>
      </c>
      <c r="D19" s="3" t="s">
        <v>2</v>
      </c>
      <c r="E19" s="6" t="s">
        <v>119</v>
      </c>
      <c r="F19" s="4">
        <v>15</v>
      </c>
      <c r="G19" s="5">
        <f t="shared" si="0"/>
        <v>0.6840277777777777</v>
      </c>
      <c r="I19" t="s">
        <v>20</v>
      </c>
    </row>
    <row r="20" spans="1:9" ht="15">
      <c r="A20" s="17" t="s">
        <v>31</v>
      </c>
      <c r="B20" s="3" t="s">
        <v>6</v>
      </c>
      <c r="C20" s="13" t="s">
        <v>99</v>
      </c>
      <c r="D20" s="3" t="s">
        <v>2</v>
      </c>
      <c r="E20" s="6" t="s">
        <v>119</v>
      </c>
      <c r="F20" s="4">
        <v>10</v>
      </c>
      <c r="G20" s="5">
        <f t="shared" si="0"/>
        <v>0.6944444444444443</v>
      </c>
      <c r="I20" t="s">
        <v>20</v>
      </c>
    </row>
    <row r="21" spans="1:7" ht="15">
      <c r="A21" s="17" t="s">
        <v>94</v>
      </c>
      <c r="B21" s="3" t="s">
        <v>6</v>
      </c>
      <c r="C21" s="9" t="s">
        <v>37</v>
      </c>
      <c r="D21" s="3" t="s">
        <v>2</v>
      </c>
      <c r="E21" s="6" t="s">
        <v>119</v>
      </c>
      <c r="F21" s="4">
        <v>5</v>
      </c>
      <c r="G21" s="5">
        <f t="shared" si="0"/>
        <v>0.7013888888888887</v>
      </c>
    </row>
    <row r="22" spans="1:7" ht="15">
      <c r="A22" s="17" t="s">
        <v>95</v>
      </c>
      <c r="B22" s="3" t="s">
        <v>7</v>
      </c>
      <c r="C22" s="2" t="s">
        <v>33</v>
      </c>
      <c r="D22" s="3" t="s">
        <v>2</v>
      </c>
      <c r="E22" s="6" t="s">
        <v>18</v>
      </c>
      <c r="F22" s="4">
        <v>5</v>
      </c>
      <c r="G22" s="5">
        <f t="shared" si="0"/>
        <v>0.7048611111111109</v>
      </c>
    </row>
    <row r="23" spans="1:7" ht="15">
      <c r="A23" s="17" t="s">
        <v>96</v>
      </c>
      <c r="B23" s="3" t="s">
        <v>6</v>
      </c>
      <c r="C23" s="6" t="s">
        <v>17</v>
      </c>
      <c r="D23" s="3" t="s">
        <v>2</v>
      </c>
      <c r="E23" s="6" t="s">
        <v>119</v>
      </c>
      <c r="F23" s="4">
        <v>5</v>
      </c>
      <c r="G23" s="5">
        <f t="shared" si="0"/>
        <v>0.7083333333333331</v>
      </c>
    </row>
    <row r="24" spans="1:7" ht="15">
      <c r="A24" s="8"/>
      <c r="B24" s="3"/>
      <c r="C24" s="6"/>
      <c r="D24" s="3"/>
      <c r="E24" s="6"/>
      <c r="F24" s="4"/>
      <c r="G24" s="5"/>
    </row>
    <row r="25" spans="1:7" ht="15">
      <c r="A25" s="17"/>
      <c r="B25" s="3"/>
      <c r="C25" s="6"/>
      <c r="D25" s="3"/>
      <c r="E25" s="6"/>
      <c r="F25" s="4"/>
      <c r="G25" s="5"/>
    </row>
    <row r="26" spans="1:7" ht="15">
      <c r="A26" s="17"/>
      <c r="B26" s="3"/>
      <c r="C26" s="9"/>
      <c r="D26" s="3"/>
      <c r="E26" s="6"/>
      <c r="F26" s="4"/>
      <c r="G26" s="5"/>
    </row>
    <row r="27" spans="1:7" ht="15">
      <c r="A27" s="17"/>
      <c r="B27" s="3"/>
      <c r="C27" s="33"/>
      <c r="D27" s="3"/>
      <c r="E27" s="6"/>
      <c r="F27" s="4"/>
      <c r="G27" s="5"/>
    </row>
    <row r="28" spans="1:7" ht="15">
      <c r="A28" s="17"/>
      <c r="B28" s="3"/>
      <c r="C28" s="2"/>
      <c r="D28" s="3"/>
      <c r="E28" s="6"/>
      <c r="F28" s="4"/>
      <c r="G28" s="5"/>
    </row>
    <row r="29" spans="1:7" ht="15">
      <c r="A29" s="17"/>
      <c r="B29" s="3"/>
      <c r="C29" s="6"/>
      <c r="D29" s="3"/>
      <c r="E29" s="6"/>
      <c r="F29" s="4"/>
      <c r="G29" s="5"/>
    </row>
    <row r="30" spans="1:7" ht="15">
      <c r="A30" s="8"/>
      <c r="B30" s="3"/>
      <c r="C30" s="6"/>
      <c r="D30" s="3"/>
      <c r="E30" s="6"/>
      <c r="F30" s="4"/>
      <c r="G30" s="5"/>
    </row>
    <row r="31" spans="1:7" ht="15">
      <c r="A31" s="8"/>
      <c r="B31" s="3"/>
      <c r="C31" s="6"/>
      <c r="D31" s="3"/>
      <c r="E31" s="6"/>
      <c r="F31" s="4"/>
      <c r="G31" s="5"/>
    </row>
    <row r="32" spans="1:7" ht="15">
      <c r="A32" s="8"/>
      <c r="B32" s="3"/>
      <c r="C32" s="6"/>
      <c r="D32" s="3"/>
      <c r="E32" s="6"/>
      <c r="F32" s="4"/>
      <c r="G32" s="5"/>
    </row>
    <row r="33" spans="1:7" ht="15">
      <c r="A33" s="8"/>
      <c r="B33" s="3"/>
      <c r="C33" s="6"/>
      <c r="D33" s="3"/>
      <c r="E33" s="6"/>
      <c r="F33" s="4"/>
      <c r="G33" s="5"/>
    </row>
    <row r="34" spans="1:7" ht="15">
      <c r="A34" s="8"/>
      <c r="B34" s="3"/>
      <c r="C34" s="6"/>
      <c r="D34" s="3"/>
      <c r="E34" s="6"/>
      <c r="F34" s="4"/>
      <c r="G34" s="5"/>
    </row>
    <row r="35" spans="1:7" ht="15">
      <c r="A35" s="8"/>
      <c r="B35" s="3"/>
      <c r="C35" s="2"/>
      <c r="D35" s="3"/>
      <c r="E35" s="6"/>
      <c r="F35" s="4"/>
      <c r="G35" s="5"/>
    </row>
    <row r="36" spans="1:7" ht="15">
      <c r="A36" s="8"/>
      <c r="B36" s="3"/>
      <c r="C36" s="2"/>
      <c r="D36" s="3"/>
      <c r="E36" s="2"/>
      <c r="F36" s="4"/>
      <c r="G36" s="5"/>
    </row>
    <row r="37" spans="1:7" ht="15">
      <c r="A37" s="8"/>
      <c r="B37" s="3"/>
      <c r="C37" s="6"/>
      <c r="D37" s="3"/>
      <c r="E37" s="2"/>
      <c r="F37" s="4"/>
      <c r="G37" s="5"/>
    </row>
    <row r="38" spans="1:7" ht="15">
      <c r="A38" s="8"/>
      <c r="B38" s="3"/>
      <c r="C38" s="6"/>
      <c r="D38" s="3"/>
      <c r="E38" s="2"/>
      <c r="F38" s="4"/>
      <c r="G38" s="5"/>
    </row>
    <row r="39" spans="1:7" ht="15">
      <c r="A39" s="8"/>
      <c r="B39" s="3"/>
      <c r="C39" s="6"/>
      <c r="D39" s="3"/>
      <c r="E39" s="6"/>
      <c r="F39" s="4"/>
      <c r="G39" s="5"/>
    </row>
    <row r="40" spans="1:7" ht="15">
      <c r="A40" s="8"/>
      <c r="B40" s="3" t="s">
        <v>9</v>
      </c>
      <c r="C40" s="2" t="s">
        <v>10</v>
      </c>
      <c r="D40" s="3"/>
      <c r="E40" s="6"/>
      <c r="F40" s="4"/>
      <c r="G40" s="5"/>
    </row>
    <row r="41" spans="1:7" ht="15">
      <c r="A41" s="8"/>
      <c r="B41" s="2"/>
      <c r="C41" s="2" t="s">
        <v>11</v>
      </c>
      <c r="D41" s="3"/>
      <c r="E41" s="6"/>
      <c r="F41" s="4"/>
      <c r="G41" s="5"/>
    </row>
    <row r="42" spans="1:7" ht="15">
      <c r="A42" s="8" t="s">
        <v>9</v>
      </c>
      <c r="B42" s="2"/>
      <c r="C42" s="2"/>
      <c r="D42" s="3" t="s">
        <v>9</v>
      </c>
      <c r="E42" s="2"/>
      <c r="F42" s="4" t="s">
        <v>9</v>
      </c>
      <c r="G42" s="5" t="s">
        <v>9</v>
      </c>
    </row>
    <row r="43" spans="1:4" ht="15">
      <c r="A43" s="3"/>
      <c r="B43" s="2"/>
      <c r="C43" s="2"/>
      <c r="D43" s="2"/>
    </row>
    <row r="44" spans="1:4" ht="15">
      <c r="A44" s="3" t="s">
        <v>12</v>
      </c>
      <c r="B44" s="2"/>
      <c r="C44" s="2"/>
      <c r="D44" s="2"/>
    </row>
    <row r="45" spans="1:3" ht="15">
      <c r="A45" s="3" t="s">
        <v>13</v>
      </c>
      <c r="B45" s="2"/>
      <c r="C45" s="2"/>
    </row>
    <row r="46" ht="15">
      <c r="A46" s="3" t="s">
        <v>14</v>
      </c>
    </row>
    <row r="47" ht="15">
      <c r="A47" s="3" t="s">
        <v>15</v>
      </c>
    </row>
  </sheetData>
  <printOptions/>
  <pageMargins left="0.5" right="0.25" top="1.5" bottom="0.5" header="0.5" footer="0.5"/>
  <pageSetup horizontalDpi="300" verticalDpi="300" orientation="portrait" r:id="rId1"/>
  <headerFooter alignWithMargins="0">
    <oddHeader>&amp;LMay 2000&amp;RIEEE P802.15 00/105r0</oddHeader>
    <oddFooter>&amp;LSubmission&amp;C&amp;P&amp;RIan Gifford, M/A-COM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 Working Group for Wireless Personal Area Networks (WPANs)</dc:title>
  <dc:subject>TG1 Tentative Agenda May00</dc:subject>
  <dc:creator>Ian Gifford</dc:creator>
  <cp:keywords/>
  <dc:description>Ian Gifford, M/A-COM</dc:description>
  <cp:lastModifiedBy>Ian C. Gifford</cp:lastModifiedBy>
  <cp:lastPrinted>2000-03-15T01:42:28Z</cp:lastPrinted>
  <dcterms:created xsi:type="dcterms:W3CDTF">1999-06-01T20:16:59Z</dcterms:created>
  <dcterms:modified xsi:type="dcterms:W3CDTF">2000-03-21T17:18:32Z</dcterms:modified>
  <cp:category/>
  <cp:version/>
  <cp:contentType/>
  <cp:contentStatus/>
</cp:coreProperties>
</file>