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6660" tabRatio="736" activeTab="1"/>
  </bookViews>
  <sheets>
    <sheet name="Graphic" sheetId="1" r:id="rId1"/>
    <sheet name="Objectives" sheetId="2" r:id="rId2"/>
    <sheet name="Monday" sheetId="3" r:id="rId3"/>
    <sheet name="Thursday" sheetId="4" r:id="rId4"/>
  </sheets>
  <definedNames>
    <definedName name="_Parse_In" localSheetId="2" hidden="1">'Monday'!$A$34:$A$56</definedName>
    <definedName name="_Parse_In" localSheetId="3" hidden="1">'Thursday'!$A$21:$A$33</definedName>
    <definedName name="_Parse_Out" localSheetId="2" hidden="1">'Monday'!$A$58</definedName>
    <definedName name="_Parse_Out" localSheetId="3" hidden="1">'Thursday'!$A$35</definedName>
    <definedName name="_xlnm.Print_Area" localSheetId="0">'Graphic'!$A$1:$U$45</definedName>
    <definedName name="_xlnm.Print_Area" localSheetId="2">'Monday'!$A$1:$G$42</definedName>
    <definedName name="_xlnm.Print_Area" localSheetId="1">'Objectives'!$A$1:$A$13</definedName>
    <definedName name="_xlnm.Print_Area" localSheetId="3">'Thursday'!$A$1:$G$47</definedName>
    <definedName name="Print_Area_MI" localSheetId="3">'Thursday'!$A$1:$F$14</definedName>
    <definedName name="PRINT_AREA_MI" localSheetId="3">'Thursday'!$A$1:$F$14</definedName>
    <definedName name="Print_Area_MI">'Monday'!$A$3:$F$27</definedName>
    <definedName name="PRINT_AREA_MI">'Monday'!$A$3:$F$27</definedName>
  </definedNames>
  <calcPr fullCalcOnLoad="1"/>
</workbook>
</file>

<file path=xl/sharedStrings.xml><?xml version="1.0" encoding="utf-8"?>
<sst xmlns="http://schemas.openxmlformats.org/spreadsheetml/2006/main" count="411" uniqueCount="202">
  <si>
    <t>1.</t>
  </si>
  <si>
    <t>MEETING CALLED TO ORDER</t>
  </si>
  <si>
    <t xml:space="preserve"> -</t>
  </si>
  <si>
    <t>2.</t>
  </si>
  <si>
    <t>APPROVE OR MODIFY AGENDA</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</si>
  <si>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</si>
  <si>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</si>
  <si>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</si>
  <si>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</si>
  <si>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</si>
  <si>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</si>
  <si>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</si>
  <si>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</si>
  <si>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</si>
  <si>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</si>
  <si>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</si>
  <si>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OBJECTIVES OF THE MEETING- TODAY</t>
  </si>
  <si>
    <t>OLD BUSINESS</t>
  </si>
  <si>
    <t>ADJOURN</t>
  </si>
  <si>
    <t>SIEP</t>
  </si>
  <si>
    <t>BREAK</t>
  </si>
  <si>
    <t>3.1</t>
  </si>
  <si>
    <t>3.2</t>
  </si>
  <si>
    <t>3.3</t>
  </si>
  <si>
    <t>3.4</t>
  </si>
  <si>
    <t>3.5</t>
  </si>
  <si>
    <t>3.6</t>
  </si>
  <si>
    <t>3.7</t>
  </si>
  <si>
    <t>3.8</t>
  </si>
  <si>
    <t>3.9</t>
  </si>
  <si>
    <t>3.10</t>
  </si>
  <si>
    <t>REVIEW NEXT STEPS/ACTIONS OF THE DAY</t>
  </si>
  <si>
    <t>INTRODUCE OFFICERS</t>
  </si>
  <si>
    <t>*</t>
  </si>
  <si>
    <t>NEW BUSINESS</t>
  </si>
  <si>
    <t>4.1</t>
  </si>
  <si>
    <t>4.2</t>
  </si>
  <si>
    <t>4.5</t>
  </si>
  <si>
    <t>4.6</t>
  </si>
  <si>
    <t>4.7</t>
  </si>
  <si>
    <t>4.8</t>
  </si>
  <si>
    <t>4.9</t>
  </si>
  <si>
    <t>4.10</t>
  </si>
  <si>
    <t>4.11</t>
  </si>
  <si>
    <t>4.12</t>
  </si>
  <si>
    <t>TIMES</t>
  </si>
  <si>
    <t>MONDAY</t>
  </si>
  <si>
    <t>TUESDAY</t>
  </si>
  <si>
    <t>WEDNESDAY</t>
  </si>
  <si>
    <t>THURSDAY</t>
  </si>
  <si>
    <t>FRIDAY</t>
  </si>
  <si>
    <t>10:00-10:30</t>
  </si>
  <si>
    <t>Break</t>
  </si>
  <si>
    <t>12:00-13:00</t>
  </si>
  <si>
    <t>Lunch</t>
  </si>
  <si>
    <t>15:00-15:30</t>
  </si>
  <si>
    <t>Dinner</t>
  </si>
  <si>
    <t>18:30-20:00</t>
  </si>
  <si>
    <t>Social</t>
  </si>
  <si>
    <t>20:00-21:30</t>
  </si>
  <si>
    <t>TG2</t>
  </si>
  <si>
    <t>TG1</t>
  </si>
  <si>
    <t>MC</t>
  </si>
  <si>
    <t>SUNDAY</t>
  </si>
  <si>
    <t>TOTAL</t>
  </si>
  <si>
    <t>15:30-16:00</t>
  </si>
  <si>
    <t>16:00-16:30</t>
  </si>
  <si>
    <t>16:30-17:00</t>
  </si>
  <si>
    <t>4.3</t>
  </si>
  <si>
    <t>4.4</t>
  </si>
  <si>
    <t>3.11</t>
  </si>
  <si>
    <t>3.12</t>
  </si>
  <si>
    <t>3.13</t>
  </si>
  <si>
    <t>3.14</t>
  </si>
  <si>
    <t>3.15</t>
  </si>
  <si>
    <t>07:00-07:30</t>
  </si>
  <si>
    <t>Optional Meeting Time</t>
  </si>
  <si>
    <t>07:30-08:00</t>
  </si>
  <si>
    <t>08:00-08:30</t>
  </si>
  <si>
    <t>TG3</t>
  </si>
  <si>
    <t>08:30-09:00</t>
  </si>
  <si>
    <t>09:00-09:30</t>
  </si>
  <si>
    <t>09:30-10:00</t>
  </si>
  <si>
    <t>10:30-11:00</t>
  </si>
  <si>
    <t>11:00-11:30</t>
  </si>
  <si>
    <t>11:30-12:00</t>
  </si>
  <si>
    <t>13:00-13:30</t>
  </si>
  <si>
    <t>13:30-14:00</t>
  </si>
  <si>
    <t>14:00-14:30</t>
  </si>
  <si>
    <t>14:30-15:00</t>
  </si>
  <si>
    <t>17:00-17:30</t>
  </si>
  <si>
    <t>17:30-18:30</t>
  </si>
  <si>
    <t>TG2=Task Group 2-Coexistence</t>
  </si>
  <si>
    <t>MC=Marketing Committee</t>
  </si>
  <si>
    <t>The IEEE 802.15 Plenary Meeting</t>
  </si>
  <si>
    <t>4.13</t>
  </si>
  <si>
    <t>4.14</t>
  </si>
  <si>
    <t>3.16</t>
  </si>
  <si>
    <t>LRSG</t>
  </si>
  <si>
    <t>R2SG</t>
  </si>
  <si>
    <t>TG1=Task Group 1-Bluetooth</t>
  </si>
  <si>
    <t>TG3=Task Group 3-High Rate</t>
  </si>
  <si>
    <t>R2SG=Radio2 Study Group</t>
  </si>
  <si>
    <t>LRSG=Low Rate Study Group</t>
  </si>
  <si>
    <t>Sun</t>
  </si>
  <si>
    <t>Mon</t>
  </si>
  <si>
    <t>Tue</t>
  </si>
  <si>
    <t>Wed</t>
  </si>
  <si>
    <t>Thu</t>
  </si>
  <si>
    <t>Fri</t>
  </si>
  <si>
    <t>AC</t>
  </si>
  <si>
    <t>WG</t>
  </si>
  <si>
    <t>Joint</t>
  </si>
  <si>
    <t>&lt;&lt;&lt;</t>
  </si>
  <si>
    <t>DATE</t>
  </si>
  <si>
    <t>12:00-1:00p</t>
  </si>
  <si>
    <t>1:00p-1:30p</t>
  </si>
  <si>
    <t>1:30p-2:00p</t>
  </si>
  <si>
    <t>2:00p-2:30p</t>
  </si>
  <si>
    <t>2:30p-3:00p</t>
  </si>
  <si>
    <t>3:00p-3:30p</t>
  </si>
  <si>
    <t>3:30p-4:00p</t>
  </si>
  <si>
    <t>4:00p-4:30p</t>
  </si>
  <si>
    <t>4:30p-5:00p</t>
  </si>
  <si>
    <t>5:00p-5:30p</t>
  </si>
  <si>
    <t>5:30p-6:30p</t>
  </si>
  <si>
    <t>6:30p-8:00p</t>
  </si>
  <si>
    <t>8:00p-9:30p</t>
  </si>
  <si>
    <t>Summary of WG by Sub Group by Hours Assigned</t>
  </si>
  <si>
    <t>GIFFORD</t>
  </si>
  <si>
    <t>4.15</t>
  </si>
  <si>
    <t>4.16</t>
  </si>
  <si>
    <t>SUBMISSIONS/SESSION PLANNING</t>
  </si>
  <si>
    <t>4a</t>
  </si>
  <si>
    <t>4b</t>
  </si>
  <si>
    <t>SESSION</t>
  </si>
  <si>
    <t>4c</t>
  </si>
  <si>
    <t>4d</t>
  </si>
  <si>
    <t>Advisory Committee   (10)</t>
  </si>
  <si>
    <t>Advisory Committee (10)</t>
  </si>
  <si>
    <t>TG1 Ad Hoc (12)</t>
  </si>
  <si>
    <t>TG3 Ad Hoc (120)</t>
  </si>
  <si>
    <t>ExCom</t>
  </si>
  <si>
    <t>TG1 (12)</t>
  </si>
  <si>
    <t>TG3 (120)</t>
  </si>
  <si>
    <t>LRSG (20)</t>
  </si>
  <si>
    <t>R2SG (30)</t>
  </si>
  <si>
    <t>TG2 (120)</t>
  </si>
  <si>
    <t>R2SG (20)</t>
  </si>
  <si>
    <t>802 Opening Plenary</t>
  </si>
  <si>
    <t>MC (40)</t>
  </si>
  <si>
    <t>TG2 small venue (20)</t>
  </si>
  <si>
    <t>TG3 Ad Hoc (40)</t>
  </si>
  <si>
    <t>802.15 WG Opening (150)</t>
  </si>
  <si>
    <t>802.11/ 802.15 Joint Meeting (300)</t>
  </si>
  <si>
    <t>802.15 WG (150)</t>
  </si>
  <si>
    <t>802.15 WG Closing (150)</t>
  </si>
  <si>
    <t>Tut1</t>
  </si>
  <si>
    <t>Tut3</t>
  </si>
  <si>
    <t>TG1 ad hoc (12)</t>
  </si>
  <si>
    <t>TG3 ad hoc (40)</t>
  </si>
  <si>
    <t>5a</t>
  </si>
  <si>
    <t>Tut2</t>
  </si>
  <si>
    <t>Tut4</t>
  </si>
  <si>
    <t>5b</t>
  </si>
  <si>
    <t>Hyatt Regency Tampa 2 Tampa City Center Tampa, FL 33602 USA, 6-9Nov00</t>
  </si>
  <si>
    <t>TIMESLOT</t>
  </si>
  <si>
    <t>Regulatory (?)</t>
  </si>
  <si>
    <t>Tentative AGENDA  - 9th IEEE 802.15 WPAN MEETING</t>
  </si>
  <si>
    <t>Hyatt Regency Tampa 2 Tampa City Center Tampa, FL 33602 USA</t>
  </si>
  <si>
    <t>Thursday, November 9, 2000 - 8:00 AM</t>
  </si>
  <si>
    <t>= Added by AC</t>
  </si>
  <si>
    <t>OBJECTIVES OF THE MEETING - TODAY</t>
  </si>
  <si>
    <t>OPEN DISCUSSION</t>
  </si>
  <si>
    <t>APPROVE / MODIFY MIN OF PREVIOUS MEETING -00/263r0</t>
  </si>
  <si>
    <t>Submission -00/263r0</t>
  </si>
  <si>
    <t>SESSION #8 OVERVIEW - OUTSTANDING ACTIONS</t>
  </si>
  <si>
    <t>Submission -00/346r0</t>
  </si>
  <si>
    <t>SESSION #8 OVERVIEW - OBJECTIVE RESULTS</t>
  </si>
  <si>
    <t>LIAISON UPDATE SEP00 TO NOV00</t>
  </si>
  <si>
    <t>Submission -00/352r0</t>
  </si>
  <si>
    <t>REVIEW DRAFT WG R2SG CLOSING REPORT</t>
  </si>
  <si>
    <t>APPROVE WG R2SG CLOSING REPORT</t>
  </si>
  <si>
    <t>LIAISON OUTPUTS FROM SESSION #9?</t>
  </si>
  <si>
    <r>
      <t xml:space="preserve">Tentative AGENDA  - </t>
    </r>
    <r>
      <rPr>
        <b/>
        <sz val="12"/>
        <color indexed="10"/>
        <rFont val="Times New Roman"/>
        <family val="1"/>
      </rPr>
      <t>AD HOC</t>
    </r>
    <r>
      <rPr>
        <b/>
        <sz val="12"/>
        <color indexed="8"/>
        <rFont val="Times New Roman"/>
        <family val="1"/>
      </rPr>
      <t xml:space="preserve"> IEEE 802.15 WPAN MEETING</t>
    </r>
  </si>
  <si>
    <t>Monday, November 6, 2000 - 10:30 AM</t>
  </si>
  <si>
    <t>OVERVIEW LIAISON INPUTS TO SESSION #9?</t>
  </si>
  <si>
    <t>STUDY GROUP PLANNING, EOL?</t>
  </si>
  <si>
    <t>Submission -00/330r0</t>
  </si>
  <si>
    <t>MOTIONS REVIEW, EOL</t>
  </si>
  <si>
    <t>R2SG OBJECTIVES FOR THIS MEETING:</t>
  </si>
  <si>
    <t>1. PROVIDE REPORTS TO WG &amp; MC, UPDATING THE MEMBERSHIP ON BT Radio2 WG</t>
  </si>
  <si>
    <t>2. PREPARE LIAISON TO BSIG, PROVIDING AN UPDATE TO THE BT Radio2 WG ON THE IEEE 802.15 WG.  INCLUDE MARKET POSITIONING CHARTS AND COLLATERAL FOR JOINT REVIEW TO DIFFERENTIATE THE ONGOING WORK IN IEEE AS WELL DIFFERENTIATE THE IEEE WORK TO THE BSIG.</t>
  </si>
  <si>
    <t>3. SOLICIT AND RECEIVE CONTRIBUTIONS TO ASSIST THE SG MAKE THEIR PENDING RECOMMENDATIONS</t>
  </si>
  <si>
    <t>5. WG MOTION TO EXTEND THE STUDY GROUP FROM NOV00 TO MAR01</t>
  </si>
  <si>
    <t>6. IDENTIFY JAN01 OBJECTIVES &amp; GRAPHIC/TIMESLOTS</t>
  </si>
  <si>
    <t>4. DISCUSS EXISTING PROJECTS AS WELL AS PAR AND FIVE CRITERIA SCENARIOS AS WELL AS END OF LIFE (EOL) FOR SG IN NOV00</t>
  </si>
  <si>
    <t>R2SG Graphic Outline</t>
  </si>
  <si>
    <r>
      <t xml:space="preserve">This graphic describes the weekly session of the IEEE 802.15, w/ Sub TGs highlighted. R2SG in </t>
    </r>
    <r>
      <rPr>
        <b/>
        <sz val="20"/>
        <color indexed="52"/>
        <rFont val="Arial"/>
        <family val="2"/>
      </rPr>
      <t>brown</t>
    </r>
    <r>
      <rPr>
        <b/>
        <sz val="20"/>
        <rFont val="Arial"/>
        <family val="2"/>
      </rPr>
      <t>.</t>
    </r>
  </si>
  <si>
    <t>REVIEW MONDAY DRAFT WG R2SG REPORT</t>
  </si>
  <si>
    <t>&lt;If no motion 6Nov00</t>
  </si>
  <si>
    <t>APPROVE WG R2SG REPORT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</si>
</sst>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quot;Yes&quot;;&quot;Yes&quot;;&quot;No&quot;"/>
    <numFmt numFmtId="169" formatCode="&quot;True&quot;;&quot;True&quot;;&quot;False&quot;"/>
    <numFmt numFmtId="170" formatCode="&quot;On&quot;;&quot;On&quot;;&quot;Off&quot;"/>
  </numFmts>
  <fonts count="46">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b/>
      <sz val="12"/>
      <color indexed="8"/>
      <name val="Times New Roman"/>
      <family val="1"/>
    </font>
    <font>
      <b/>
      <sz val="12"/>
      <name val="Times New Roman"/>
      <family val="1"/>
    </font>
    <font>
      <b/>
      <sz val="16"/>
      <name val="Arial"/>
      <family val="2"/>
    </font>
    <font>
      <b/>
      <sz val="12"/>
      <name val="Arial"/>
      <family val="2"/>
    </font>
    <font>
      <sz val="12"/>
      <name val="Arial"/>
      <family val="2"/>
    </font>
    <font>
      <b/>
      <sz val="16"/>
      <color indexed="57"/>
      <name val="Arial"/>
      <family val="2"/>
    </font>
    <font>
      <b/>
      <sz val="12"/>
      <color indexed="10"/>
      <name val="Times New Roman"/>
      <family val="1"/>
    </font>
    <font>
      <b/>
      <sz val="12"/>
      <color indexed="60"/>
      <name val="Times New Roman"/>
      <family val="1"/>
    </font>
    <font>
      <b/>
      <sz val="12"/>
      <color indexed="50"/>
      <name val="Times New Roman"/>
      <family val="1"/>
    </font>
    <font>
      <b/>
      <sz val="12"/>
      <color indexed="14"/>
      <name val="Times New Roman"/>
      <family val="1"/>
    </font>
    <font>
      <b/>
      <sz val="20"/>
      <name val="Arial"/>
      <family val="2"/>
    </font>
    <font>
      <b/>
      <sz val="24"/>
      <name val="Comic Sans MS"/>
      <family val="4"/>
    </font>
    <font>
      <u val="single"/>
      <sz val="7.8"/>
      <color indexed="12"/>
      <name val="Courier"/>
      <family val="0"/>
    </font>
    <font>
      <u val="single"/>
      <sz val="7.8"/>
      <color indexed="36"/>
      <name val="Courier"/>
      <family val="0"/>
    </font>
    <font>
      <b/>
      <sz val="10"/>
      <color indexed="12"/>
      <name val="Arial"/>
      <family val="2"/>
    </font>
    <font>
      <b/>
      <sz val="10"/>
      <color indexed="10"/>
      <name val="Arial"/>
      <family val="2"/>
    </font>
    <font>
      <b/>
      <sz val="10"/>
      <color indexed="50"/>
      <name val="Arial"/>
      <family val="2"/>
    </font>
    <font>
      <b/>
      <sz val="10"/>
      <color indexed="53"/>
      <name val="Arial"/>
      <family val="2"/>
    </font>
    <font>
      <b/>
      <sz val="10"/>
      <color indexed="14"/>
      <name val="Arial"/>
      <family val="2"/>
    </font>
    <font>
      <b/>
      <u val="single"/>
      <sz val="10"/>
      <name val="Arial"/>
      <family val="2"/>
    </font>
    <font>
      <sz val="12"/>
      <color indexed="10"/>
      <name val="Courier"/>
      <family val="3"/>
    </font>
    <font>
      <b/>
      <sz val="10"/>
      <color indexed="60"/>
      <name val="Arial"/>
      <family val="2"/>
    </font>
    <font>
      <sz val="12"/>
      <color indexed="60"/>
      <name val="Courier"/>
      <family val="0"/>
    </font>
    <font>
      <sz val="16"/>
      <name val="Arial"/>
      <family val="2"/>
    </font>
    <font>
      <b/>
      <sz val="14"/>
      <name val="Arial"/>
      <family val="2"/>
    </font>
    <font>
      <b/>
      <sz val="14"/>
      <color indexed="12"/>
      <name val="Arial"/>
      <family val="2"/>
    </font>
    <font>
      <sz val="14"/>
      <name val="Arial"/>
      <family val="2"/>
    </font>
    <font>
      <b/>
      <sz val="14"/>
      <color indexed="10"/>
      <name val="Arial"/>
      <family val="2"/>
    </font>
    <font>
      <b/>
      <sz val="14"/>
      <color indexed="50"/>
      <name val="Arial"/>
      <family val="2"/>
    </font>
    <font>
      <b/>
      <sz val="14"/>
      <color indexed="8"/>
      <name val="Arial"/>
      <family val="2"/>
    </font>
    <font>
      <b/>
      <sz val="14"/>
      <color indexed="52"/>
      <name val="Arial"/>
      <family val="2"/>
    </font>
    <font>
      <b/>
      <sz val="14"/>
      <color indexed="60"/>
      <name val="Arial"/>
      <family val="2"/>
    </font>
    <font>
      <b/>
      <sz val="14"/>
      <color indexed="14"/>
      <name val="Arial"/>
      <family val="2"/>
    </font>
    <font>
      <sz val="14"/>
      <color indexed="50"/>
      <name val="Arial"/>
      <family val="2"/>
    </font>
    <font>
      <b/>
      <sz val="14"/>
      <color indexed="43"/>
      <name val="Arial"/>
      <family val="2"/>
    </font>
    <font>
      <b/>
      <sz val="12"/>
      <color indexed="52"/>
      <name val="Times New Roman"/>
      <family val="1"/>
    </font>
    <font>
      <sz val="12"/>
      <name val="Times New Roman"/>
      <family val="1"/>
    </font>
    <font>
      <b/>
      <sz val="20"/>
      <color indexed="52"/>
      <name val="Arial"/>
      <family val="2"/>
    </font>
    <font>
      <sz val="12"/>
      <color indexed="52"/>
      <name val="Courier"/>
      <family val="1"/>
    </font>
  </fonts>
  <fills count="8">
    <fill>
      <patternFill/>
    </fill>
    <fill>
      <patternFill patternType="gray125"/>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16">
    <border>
      <left/>
      <right/>
      <top/>
      <bottom/>
      <diagonal/>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9" fontId="4" fillId="0" borderId="0" applyFont="0" applyFill="0" applyBorder="0" applyAlignment="0" applyProtection="0"/>
  </cellStyleXfs>
  <cellXfs count="249">
    <xf numFmtId="164" fontId="0" fillId="0" borderId="0" xfId="0" applyAlignment="1">
      <alignment/>
    </xf>
    <xf numFmtId="164" fontId="5" fillId="0" borderId="0" xfId="0" applyFont="1" applyFill="1" applyAlignment="1">
      <alignment horizontal="lef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164" fontId="6" fillId="0" borderId="0" xfId="0" applyNumberFormat="1" applyFont="1" applyAlignment="1" applyProtection="1" quotePrefix="1">
      <alignment horizontal="left"/>
      <protection/>
    </xf>
    <xf numFmtId="164" fontId="7" fillId="0" borderId="0" xfId="0" applyNumberFormat="1" applyFont="1" applyFill="1" applyAlignment="1" applyProtection="1" quotePrefix="1">
      <alignment horizontal="center"/>
      <protection/>
    </xf>
    <xf numFmtId="164" fontId="8" fillId="0" borderId="0" xfId="0" applyFont="1" applyAlignment="1" quotePrefix="1">
      <alignment horizontal="center" vertical="top"/>
    </xf>
    <xf numFmtId="164" fontId="6" fillId="0" borderId="0" xfId="0" applyNumberFormat="1" applyFont="1" applyAlignment="1" applyProtection="1">
      <alignment horizontal="left" indent="1"/>
      <protection/>
    </xf>
    <xf numFmtId="164" fontId="6" fillId="0" borderId="0" xfId="0" applyNumberFormat="1" applyFont="1" applyFill="1" applyAlignment="1" applyProtection="1">
      <alignment horizontal="left"/>
      <protection/>
    </xf>
    <xf numFmtId="164" fontId="0" fillId="0" borderId="0" xfId="0" applyFont="1" applyAlignment="1">
      <alignment/>
    </xf>
    <xf numFmtId="49" fontId="5" fillId="0" borderId="0" xfId="0" applyNumberFormat="1" applyFont="1" applyFill="1" applyAlignment="1" applyProtection="1" quotePrefix="1">
      <alignment horizontal="left"/>
      <protection/>
    </xf>
    <xf numFmtId="164" fontId="6" fillId="0" borderId="0" xfId="0" applyFont="1" applyAlignment="1" quotePrefix="1">
      <alignment horizontal="left"/>
    </xf>
    <xf numFmtId="164" fontId="0" fillId="0" borderId="0" xfId="0" applyBorder="1" applyAlignment="1">
      <alignment/>
    </xf>
    <xf numFmtId="164" fontId="6" fillId="0" borderId="0" xfId="0" applyFont="1" applyAlignment="1">
      <alignment horizontal="left"/>
    </xf>
    <xf numFmtId="164" fontId="8" fillId="0" borderId="0" xfId="0" applyFont="1" applyAlignment="1" quotePrefix="1">
      <alignment horizontal="left" vertical="top"/>
    </xf>
    <xf numFmtId="164" fontId="6" fillId="0" borderId="0" xfId="0" applyFont="1" applyAlignment="1" quotePrefix="1">
      <alignment horizontal="left" indent="1"/>
    </xf>
    <xf numFmtId="164" fontId="10" fillId="0" borderId="0" xfId="0" applyFont="1" applyAlignment="1">
      <alignment/>
    </xf>
    <xf numFmtId="164" fontId="9" fillId="2" borderId="1" xfId="0" applyFont="1" applyFill="1" applyBorder="1" applyAlignment="1">
      <alignment horizontal="center"/>
    </xf>
    <xf numFmtId="164" fontId="9" fillId="2" borderId="2" xfId="0" applyFont="1" applyFill="1" applyBorder="1" applyAlignment="1" quotePrefix="1">
      <alignment horizontal="center" wrapText="1"/>
    </xf>
    <xf numFmtId="164" fontId="9" fillId="2" borderId="2" xfId="0" applyFont="1" applyFill="1" applyBorder="1" applyAlignment="1">
      <alignment horizontal="center" wrapText="1"/>
    </xf>
    <xf numFmtId="164" fontId="12" fillId="2" borderId="2" xfId="0" applyFont="1" applyFill="1" applyBorder="1" applyAlignment="1">
      <alignment horizontal="center" wrapText="1"/>
    </xf>
    <xf numFmtId="164" fontId="13" fillId="0" borderId="0" xfId="0" applyFont="1" applyAlignment="1">
      <alignment/>
    </xf>
    <xf numFmtId="164" fontId="8" fillId="0" borderId="0" xfId="0" applyFont="1" applyAlignment="1">
      <alignment/>
    </xf>
    <xf numFmtId="164" fontId="14" fillId="0" borderId="0" xfId="0" applyFont="1" applyAlignment="1">
      <alignment/>
    </xf>
    <xf numFmtId="164" fontId="15" fillId="0" borderId="0" xfId="0" applyFont="1" applyAlignment="1">
      <alignment/>
    </xf>
    <xf numFmtId="164" fontId="16" fillId="0" borderId="0" xfId="0" applyFont="1" applyAlignment="1">
      <alignment/>
    </xf>
    <xf numFmtId="164" fontId="17" fillId="0" borderId="0" xfId="0" applyFont="1" applyAlignment="1" quotePrefix="1">
      <alignment horizontal="left" vertical="top"/>
    </xf>
    <xf numFmtId="164" fontId="17" fillId="0" borderId="0" xfId="0" applyFont="1" applyAlignment="1" quotePrefix="1">
      <alignment horizontal="left"/>
    </xf>
    <xf numFmtId="164" fontId="18" fillId="0" borderId="0" xfId="0" applyFont="1" applyBorder="1" applyAlignment="1">
      <alignment/>
    </xf>
    <xf numFmtId="164" fontId="6" fillId="0" borderId="0" xfId="0" applyFont="1" applyAlignment="1">
      <alignment horizontal="left" indent="1"/>
    </xf>
    <xf numFmtId="164" fontId="1" fillId="0" borderId="3" xfId="0" applyFont="1" applyBorder="1" applyAlignment="1">
      <alignment/>
    </xf>
    <xf numFmtId="16" fontId="1" fillId="0" borderId="4" xfId="0" applyNumberFormat="1" applyFont="1" applyBorder="1" applyAlignment="1">
      <alignment horizontal="center"/>
    </xf>
    <xf numFmtId="164" fontId="1" fillId="0" borderId="5" xfId="0" applyFont="1" applyBorder="1" applyAlignment="1">
      <alignment horizontal="center"/>
    </xf>
    <xf numFmtId="164" fontId="1" fillId="0" borderId="6" xfId="0" applyFont="1" applyBorder="1" applyAlignment="1">
      <alignment/>
    </xf>
    <xf numFmtId="16" fontId="1" fillId="0" borderId="0" xfId="0" applyNumberFormat="1" applyFont="1" applyBorder="1" applyAlignment="1">
      <alignment horizontal="center"/>
    </xf>
    <xf numFmtId="164" fontId="1" fillId="0" borderId="7" xfId="0" applyFont="1" applyBorder="1" applyAlignment="1">
      <alignment horizontal="center"/>
    </xf>
    <xf numFmtId="164" fontId="21" fillId="0" borderId="6" xfId="0" applyFont="1" applyBorder="1" applyAlignment="1">
      <alignment/>
    </xf>
    <xf numFmtId="167" fontId="21" fillId="0" borderId="0" xfId="0" applyNumberFormat="1" applyFont="1" applyBorder="1" applyAlignment="1">
      <alignment horizontal="center"/>
    </xf>
    <xf numFmtId="167" fontId="21" fillId="0" borderId="7" xfId="0" applyNumberFormat="1" applyFont="1" applyBorder="1" applyAlignment="1">
      <alignment horizontal="center"/>
    </xf>
    <xf numFmtId="16" fontId="21" fillId="0" borderId="6" xfId="0" applyNumberFormat="1" applyFont="1" applyBorder="1" applyAlignment="1">
      <alignment/>
    </xf>
    <xf numFmtId="164" fontId="22" fillId="0" borderId="6" xfId="0" applyFont="1" applyBorder="1" applyAlignment="1">
      <alignment/>
    </xf>
    <xf numFmtId="167" fontId="22" fillId="0" borderId="0" xfId="0" applyNumberFormat="1" applyFont="1" applyBorder="1" applyAlignment="1">
      <alignment horizontal="center"/>
    </xf>
    <xf numFmtId="167" fontId="22" fillId="0" borderId="7" xfId="0" applyNumberFormat="1" applyFont="1" applyBorder="1" applyAlignment="1">
      <alignment horizontal="center"/>
    </xf>
    <xf numFmtId="164" fontId="23" fillId="0" borderId="6" xfId="0" applyFont="1" applyBorder="1" applyAlignment="1">
      <alignment/>
    </xf>
    <xf numFmtId="167" fontId="23" fillId="0" borderId="0" xfId="0" applyNumberFormat="1" applyFont="1" applyBorder="1" applyAlignment="1">
      <alignment horizontal="center"/>
    </xf>
    <xf numFmtId="167" fontId="23" fillId="0" borderId="7" xfId="0" applyNumberFormat="1" applyFont="1" applyBorder="1" applyAlignment="1">
      <alignment horizontal="center"/>
    </xf>
    <xf numFmtId="164" fontId="1" fillId="0" borderId="8" xfId="0" applyFont="1" applyBorder="1" applyAlignment="1">
      <alignment/>
    </xf>
    <xf numFmtId="167" fontId="1" fillId="0" borderId="9" xfId="0" applyNumberFormat="1" applyFont="1" applyBorder="1" applyAlignment="1">
      <alignment horizontal="center"/>
    </xf>
    <xf numFmtId="167" fontId="1" fillId="0" borderId="10" xfId="0" applyNumberFormat="1" applyFont="1" applyBorder="1" applyAlignment="1">
      <alignment horizontal="center"/>
    </xf>
    <xf numFmtId="164" fontId="0" fillId="0" borderId="0" xfId="0" applyAlignment="1">
      <alignment horizontal="center"/>
    </xf>
    <xf numFmtId="164" fontId="24" fillId="0" borderId="6" xfId="0" applyFont="1" applyBorder="1" applyAlignment="1">
      <alignment/>
    </xf>
    <xf numFmtId="167" fontId="24" fillId="0" borderId="0" xfId="0" applyNumberFormat="1" applyFont="1" applyBorder="1" applyAlignment="1">
      <alignment horizontal="center"/>
    </xf>
    <xf numFmtId="167" fontId="24" fillId="0" borderId="7" xfId="0" applyNumberFormat="1" applyFont="1" applyBorder="1" applyAlignment="1">
      <alignment horizontal="center"/>
    </xf>
    <xf numFmtId="16" fontId="25" fillId="0" borderId="6" xfId="0" applyNumberFormat="1" applyFont="1" applyBorder="1" applyAlignment="1">
      <alignment/>
    </xf>
    <xf numFmtId="167" fontId="25" fillId="0" borderId="0" xfId="0" applyNumberFormat="1" applyFont="1" applyBorder="1" applyAlignment="1">
      <alignment horizontal="center"/>
    </xf>
    <xf numFmtId="167" fontId="25" fillId="0" borderId="7" xfId="0" applyNumberFormat="1" applyFont="1" applyBorder="1" applyAlignment="1">
      <alignment horizontal="center"/>
    </xf>
    <xf numFmtId="15" fontId="9" fillId="2" borderId="1" xfId="0" applyNumberFormat="1" applyFont="1" applyFill="1" applyBorder="1" applyAlignment="1">
      <alignment horizontal="center"/>
    </xf>
    <xf numFmtId="167" fontId="26" fillId="0" borderId="0" xfId="0" applyNumberFormat="1" applyFont="1" applyBorder="1" applyAlignment="1">
      <alignment horizontal="center"/>
    </xf>
    <xf numFmtId="167" fontId="26" fillId="0" borderId="7" xfId="0" applyNumberFormat="1" applyFont="1" applyBorder="1" applyAlignment="1">
      <alignment horizontal="center"/>
    </xf>
    <xf numFmtId="164" fontId="27" fillId="0" borderId="0" xfId="0" applyFont="1" applyAlignment="1">
      <alignment/>
    </xf>
    <xf numFmtId="164" fontId="28" fillId="0" borderId="6" xfId="0" applyFont="1" applyBorder="1" applyAlignment="1">
      <alignment/>
    </xf>
    <xf numFmtId="167" fontId="28" fillId="0" borderId="0" xfId="0" applyNumberFormat="1" applyFont="1" applyBorder="1" applyAlignment="1">
      <alignment horizontal="center"/>
    </xf>
    <xf numFmtId="167" fontId="28" fillId="0" borderId="7" xfId="0" applyNumberFormat="1" applyFont="1" applyBorder="1" applyAlignment="1">
      <alignment horizontal="center"/>
    </xf>
    <xf numFmtId="164" fontId="29" fillId="0" borderId="0" xfId="0" applyFont="1" applyAlignment="1">
      <alignment/>
    </xf>
    <xf numFmtId="164" fontId="27" fillId="0" borderId="0" xfId="0" applyFont="1" applyAlignment="1">
      <alignment/>
    </xf>
    <xf numFmtId="49" fontId="6" fillId="0" borderId="0" xfId="0" applyNumberFormat="1" applyFont="1" applyFill="1" applyAlignment="1" applyProtection="1" quotePrefix="1">
      <alignment horizontal="left"/>
      <protection/>
    </xf>
    <xf numFmtId="49" fontId="6" fillId="0" borderId="0" xfId="0" applyNumberFormat="1" applyFont="1" applyFill="1" applyAlignment="1" applyProtection="1">
      <alignment horizontal="left"/>
      <protection/>
    </xf>
    <xf numFmtId="164" fontId="6" fillId="0" borderId="0" xfId="0" applyNumberFormat="1" applyFont="1" applyAlignment="1" applyProtection="1" quotePrefix="1">
      <alignment horizontal="left" indent="1"/>
      <protection/>
    </xf>
    <xf numFmtId="164" fontId="11" fillId="0" borderId="0" xfId="0" applyFont="1" applyBorder="1" applyAlignment="1">
      <alignment horizontal="center"/>
    </xf>
    <xf numFmtId="164" fontId="9" fillId="0" borderId="0" xfId="0" applyFont="1" applyBorder="1" applyAlignment="1">
      <alignment horizontal="center"/>
    </xf>
    <xf numFmtId="164" fontId="9" fillId="0" borderId="0" xfId="0" applyFont="1" applyFill="1" applyBorder="1" applyAlignment="1">
      <alignment horizontal="center" vertical="center" wrapText="1"/>
    </xf>
    <xf numFmtId="164" fontId="9" fillId="0" borderId="0" xfId="0" applyFont="1" applyFill="1" applyBorder="1" applyAlignment="1">
      <alignment horizontal="center"/>
    </xf>
    <xf numFmtId="164" fontId="9" fillId="3" borderId="1" xfId="0" applyFont="1" applyFill="1" applyBorder="1" applyAlignment="1">
      <alignment horizontal="center" vertical="center" wrapText="1"/>
    </xf>
    <xf numFmtId="164" fontId="11" fillId="0" borderId="6" xfId="0" applyFont="1" applyBorder="1" applyAlignment="1">
      <alignment horizontal="center"/>
    </xf>
    <xf numFmtId="164" fontId="11" fillId="0" borderId="7" xfId="0" applyFont="1" applyBorder="1" applyAlignment="1">
      <alignment horizontal="center"/>
    </xf>
    <xf numFmtId="164" fontId="9" fillId="0" borderId="7" xfId="0" applyFont="1" applyBorder="1" applyAlignment="1">
      <alignment horizontal="center"/>
    </xf>
    <xf numFmtId="164" fontId="9" fillId="0" borderId="6" xfId="0" applyFont="1" applyBorder="1" applyAlignment="1">
      <alignment horizontal="center"/>
    </xf>
    <xf numFmtId="164" fontId="11" fillId="0" borderId="10" xfId="0" applyFont="1" applyBorder="1" applyAlignment="1">
      <alignment horizontal="center"/>
    </xf>
    <xf numFmtId="164" fontId="9" fillId="3" borderId="2" xfId="0" applyFont="1" applyFill="1" applyBorder="1" applyAlignment="1" quotePrefix="1">
      <alignment horizontal="center" wrapText="1"/>
    </xf>
    <xf numFmtId="164" fontId="9" fillId="3" borderId="2" xfId="0" applyFont="1" applyFill="1" applyBorder="1" applyAlignment="1">
      <alignment horizontal="center" wrapText="1"/>
    </xf>
    <xf numFmtId="164" fontId="12" fillId="2" borderId="2" xfId="0" applyFont="1" applyFill="1" applyBorder="1" applyAlignment="1" quotePrefix="1">
      <alignment horizontal="center" wrapText="1"/>
    </xf>
    <xf numFmtId="164" fontId="12" fillId="3" borderId="2" xfId="0" applyFont="1" applyFill="1" applyBorder="1" applyAlignment="1">
      <alignment horizontal="center" wrapText="1"/>
    </xf>
    <xf numFmtId="164" fontId="9" fillId="2" borderId="11" xfId="0" applyFont="1" applyFill="1" applyBorder="1" applyAlignment="1">
      <alignment horizontal="center" wrapText="1"/>
    </xf>
    <xf numFmtId="164" fontId="9" fillId="2" borderId="11" xfId="0" applyFont="1" applyFill="1" applyBorder="1" applyAlignment="1">
      <alignment horizontal="center"/>
    </xf>
    <xf numFmtId="164" fontId="12" fillId="2" borderId="2" xfId="0" applyFont="1" applyFill="1" applyBorder="1" applyAlignment="1">
      <alignment horizontal="center"/>
    </xf>
    <xf numFmtId="164" fontId="31" fillId="4" borderId="12" xfId="0" applyFont="1" applyFill="1" applyBorder="1" applyAlignment="1">
      <alignment horizontal="center"/>
    </xf>
    <xf numFmtId="164" fontId="31" fillId="4" borderId="3" xfId="0" applyFont="1" applyFill="1" applyBorder="1" applyAlignment="1">
      <alignment horizontal="center" wrapText="1"/>
    </xf>
    <xf numFmtId="164" fontId="31" fillId="4" borderId="4" xfId="0" applyFont="1" applyFill="1" applyBorder="1" applyAlignment="1">
      <alignment horizontal="center" wrapText="1"/>
    </xf>
    <xf numFmtId="164" fontId="31" fillId="4" borderId="5" xfId="0" applyFont="1" applyFill="1" applyBorder="1" applyAlignment="1">
      <alignment horizontal="center" wrapText="1"/>
    </xf>
    <xf numFmtId="164" fontId="31" fillId="4" borderId="13" xfId="0" applyFont="1" applyFill="1" applyBorder="1" applyAlignment="1">
      <alignment horizontal="center"/>
    </xf>
    <xf numFmtId="164" fontId="33" fillId="4" borderId="8" xfId="0" applyFont="1" applyFill="1" applyBorder="1" applyAlignment="1">
      <alignment horizontal="center" wrapText="1"/>
    </xf>
    <xf numFmtId="164" fontId="33" fillId="4" borderId="9" xfId="0" applyFont="1" applyFill="1" applyBorder="1" applyAlignment="1">
      <alignment horizontal="center" wrapText="1"/>
    </xf>
    <xf numFmtId="164" fontId="33" fillId="4" borderId="10" xfId="0" applyFont="1" applyFill="1" applyBorder="1" applyAlignment="1">
      <alignment horizontal="center" wrapText="1"/>
    </xf>
    <xf numFmtId="164" fontId="31" fillId="4" borderId="2" xfId="0" applyFont="1" applyFill="1" applyBorder="1" applyAlignment="1">
      <alignment horizontal="center"/>
    </xf>
    <xf numFmtId="164" fontId="33" fillId="4" borderId="12" xfId="0" applyFont="1" applyFill="1" applyBorder="1" applyAlignment="1">
      <alignment horizontal="center" wrapText="1"/>
    </xf>
    <xf numFmtId="164" fontId="33" fillId="4" borderId="13" xfId="0" applyFont="1" applyFill="1" applyBorder="1" applyAlignment="1">
      <alignment horizontal="center" wrapText="1"/>
    </xf>
    <xf numFmtId="164" fontId="31" fillId="0" borderId="14" xfId="0" applyFont="1" applyBorder="1" applyAlignment="1" quotePrefix="1">
      <alignment horizontal="center" wrapText="1"/>
    </xf>
    <xf numFmtId="164" fontId="31" fillId="0" borderId="10" xfId="0" applyFont="1" applyBorder="1" applyAlignment="1" quotePrefix="1">
      <alignment horizontal="center" wrapText="1"/>
    </xf>
    <xf numFmtId="164" fontId="33" fillId="4" borderId="2" xfId="0" applyFont="1" applyFill="1" applyBorder="1" applyAlignment="1">
      <alignment horizontal="center" wrapText="1"/>
    </xf>
    <xf numFmtId="164" fontId="8" fillId="0" borderId="0" xfId="0" applyFont="1" applyAlignment="1">
      <alignment horizontal="center"/>
    </xf>
    <xf numFmtId="164" fontId="42" fillId="0" borderId="0" xfId="0" applyFont="1" applyAlignment="1">
      <alignment/>
    </xf>
    <xf numFmtId="164" fontId="0" fillId="0" borderId="0" xfId="0" applyBorder="1" applyAlignment="1">
      <alignment horizontal="center"/>
    </xf>
    <xf numFmtId="164" fontId="33" fillId="4" borderId="8" xfId="0" applyFont="1" applyFill="1" applyBorder="1" applyAlignment="1">
      <alignment horizontal="center" wrapText="1"/>
    </xf>
    <xf numFmtId="164" fontId="33" fillId="4" borderId="0" xfId="0" applyFont="1" applyFill="1" applyBorder="1" applyAlignment="1">
      <alignment horizontal="center" wrapText="1"/>
    </xf>
    <xf numFmtId="164" fontId="33" fillId="4" borderId="9" xfId="0" applyFont="1" applyFill="1" applyBorder="1" applyAlignment="1">
      <alignment horizontal="center" wrapText="1"/>
    </xf>
    <xf numFmtId="164" fontId="33" fillId="4" borderId="10" xfId="0" applyFont="1" applyFill="1" applyBorder="1" applyAlignment="1">
      <alignment horizontal="center" wrapText="1"/>
    </xf>
    <xf numFmtId="164" fontId="12" fillId="2" borderId="8" xfId="0" applyFont="1" applyFill="1" applyBorder="1" applyAlignment="1">
      <alignment horizontal="center" wrapText="1"/>
    </xf>
    <xf numFmtId="164" fontId="41" fillId="5" borderId="12" xfId="0" applyFont="1" applyFill="1" applyBorder="1" applyAlignment="1">
      <alignment horizontal="center" vertical="center" wrapText="1"/>
    </xf>
    <xf numFmtId="164" fontId="0" fillId="0" borderId="0" xfId="0" applyAlignment="1" quotePrefix="1">
      <alignment horizontal="center"/>
    </xf>
    <xf numFmtId="164" fontId="0" fillId="6" borderId="0" xfId="0" applyFill="1" applyBorder="1" applyAlignment="1" quotePrefix="1">
      <alignment vertical="center" wrapText="1"/>
    </xf>
    <xf numFmtId="164" fontId="33" fillId="4" borderId="4" xfId="0" applyFont="1" applyFill="1" applyBorder="1" applyAlignment="1">
      <alignment horizontal="center" wrapText="1"/>
    </xf>
    <xf numFmtId="164" fontId="33" fillId="4" borderId="5" xfId="0" applyFont="1" applyFill="1" applyBorder="1" applyAlignment="1">
      <alignment horizontal="center" wrapText="1"/>
    </xf>
    <xf numFmtId="164" fontId="9" fillId="3" borderId="15" xfId="0" applyFont="1" applyFill="1" applyBorder="1" applyAlignment="1">
      <alignment horizontal="center"/>
    </xf>
    <xf numFmtId="164" fontId="9" fillId="3" borderId="14" xfId="0" applyFont="1" applyFill="1" applyBorder="1" applyAlignment="1">
      <alignment horizontal="center"/>
    </xf>
    <xf numFmtId="164" fontId="9" fillId="3" borderId="11" xfId="0" applyFont="1" applyFill="1" applyBorder="1" applyAlignment="1">
      <alignment horizontal="center"/>
    </xf>
    <xf numFmtId="164" fontId="9" fillId="2" borderId="15" xfId="0" applyFont="1" applyFill="1" applyBorder="1" applyAlignment="1">
      <alignment horizontal="center" wrapText="1"/>
    </xf>
    <xf numFmtId="164" fontId="9" fillId="2" borderId="14" xfId="0" applyFont="1" applyFill="1" applyBorder="1" applyAlignment="1">
      <alignment horizontal="center" wrapText="1"/>
    </xf>
    <xf numFmtId="164" fontId="9" fillId="2" borderId="11" xfId="0" applyFont="1" applyFill="1" applyBorder="1" applyAlignment="1">
      <alignment horizontal="center" wrapText="1"/>
    </xf>
    <xf numFmtId="164" fontId="30" fillId="0" borderId="14" xfId="0" applyFont="1" applyBorder="1" applyAlignment="1">
      <alignment horizontal="center" wrapText="1"/>
    </xf>
    <xf numFmtId="164" fontId="30" fillId="0" borderId="11" xfId="0" applyFont="1" applyBorder="1" applyAlignment="1">
      <alignment horizontal="center" wrapText="1"/>
    </xf>
    <xf numFmtId="164" fontId="4" fillId="0" borderId="14" xfId="0" applyFont="1" applyBorder="1" applyAlignment="1">
      <alignment horizontal="center" wrapText="1"/>
    </xf>
    <xf numFmtId="164" fontId="4" fillId="0" borderId="11" xfId="0" applyFont="1" applyBorder="1" applyAlignment="1">
      <alignment horizontal="center" wrapText="1"/>
    </xf>
    <xf numFmtId="15" fontId="9" fillId="2" borderId="1" xfId="0" applyNumberFormat="1" applyFont="1" applyFill="1" applyBorder="1" applyAlignment="1">
      <alignment horizontal="center"/>
    </xf>
    <xf numFmtId="164" fontId="9" fillId="2" borderId="1" xfId="0" applyFont="1" applyFill="1" applyBorder="1" applyAlignment="1">
      <alignment horizontal="center"/>
    </xf>
    <xf numFmtId="164" fontId="37" fillId="0" borderId="12" xfId="0" applyFont="1" applyFill="1" applyBorder="1" applyAlignment="1">
      <alignment horizontal="center" vertical="center" wrapText="1"/>
    </xf>
    <xf numFmtId="164" fontId="0" fillId="0" borderId="13" xfId="0" applyBorder="1" applyAlignment="1">
      <alignment horizontal="center" vertical="center" wrapText="1"/>
    </xf>
    <xf numFmtId="164" fontId="0" fillId="0" borderId="2" xfId="0" applyBorder="1" applyAlignment="1">
      <alignment horizontal="center" vertical="center" wrapText="1"/>
    </xf>
    <xf numFmtId="164" fontId="35" fillId="0" borderId="12" xfId="0" applyFont="1" applyBorder="1" applyAlignment="1">
      <alignment horizontal="center" vertical="center" wrapText="1"/>
    </xf>
    <xf numFmtId="164" fontId="35" fillId="0" borderId="13" xfId="0" applyFont="1" applyBorder="1" applyAlignment="1">
      <alignment horizontal="center" vertical="center" wrapText="1"/>
    </xf>
    <xf numFmtId="164" fontId="35" fillId="0" borderId="2" xfId="0" applyFont="1" applyBorder="1" applyAlignment="1">
      <alignment horizontal="center" vertical="center" wrapText="1"/>
    </xf>
    <xf numFmtId="164" fontId="31" fillId="0" borderId="12" xfId="0" applyFont="1" applyBorder="1" applyAlignment="1" quotePrefix="1">
      <alignment horizontal="center" vertical="center" wrapText="1"/>
    </xf>
    <xf numFmtId="164" fontId="31" fillId="0" borderId="13" xfId="0" applyFont="1" applyBorder="1" applyAlignment="1" quotePrefix="1">
      <alignment horizontal="center" vertical="center" wrapText="1"/>
    </xf>
    <xf numFmtId="164" fontId="31" fillId="0" borderId="2" xfId="0" applyFont="1" applyBorder="1" applyAlignment="1" quotePrefix="1">
      <alignment horizontal="center" vertical="center" wrapText="1"/>
    </xf>
    <xf numFmtId="164" fontId="34" fillId="0" borderId="12" xfId="0" applyFont="1" applyBorder="1" applyAlignment="1">
      <alignment horizontal="center" vertical="center" wrapText="1"/>
    </xf>
    <xf numFmtId="164" fontId="33" fillId="0" borderId="13" xfId="0" applyFont="1" applyBorder="1" applyAlignment="1">
      <alignment horizontal="center" vertical="center" wrapText="1"/>
    </xf>
    <xf numFmtId="164" fontId="33" fillId="0" borderId="2" xfId="0" applyFont="1" applyBorder="1" applyAlignment="1">
      <alignment horizontal="center" vertical="center" wrapText="1"/>
    </xf>
    <xf numFmtId="164" fontId="31" fillId="4" borderId="3" xfId="0" applyFont="1" applyFill="1" applyBorder="1" applyAlignment="1">
      <alignment horizontal="center" wrapText="1"/>
    </xf>
    <xf numFmtId="164" fontId="32" fillId="0" borderId="3" xfId="0" applyFont="1" applyBorder="1" applyAlignment="1">
      <alignment horizontal="center" vertical="top" wrapText="1"/>
    </xf>
    <xf numFmtId="164" fontId="32" fillId="0" borderId="4" xfId="0" applyFont="1" applyBorder="1" applyAlignment="1">
      <alignment horizontal="center" vertical="top" wrapText="1"/>
    </xf>
    <xf numFmtId="164" fontId="32" fillId="0" borderId="5" xfId="0" applyFont="1" applyBorder="1" applyAlignment="1">
      <alignment horizontal="center" vertical="top" wrapText="1"/>
    </xf>
    <xf numFmtId="164" fontId="32" fillId="0" borderId="8" xfId="0" applyFont="1" applyBorder="1" applyAlignment="1">
      <alignment horizontal="center" vertical="top" wrapText="1"/>
    </xf>
    <xf numFmtId="164" fontId="32" fillId="0" borderId="9" xfId="0" applyFont="1" applyBorder="1" applyAlignment="1">
      <alignment horizontal="center" vertical="top" wrapText="1"/>
    </xf>
    <xf numFmtId="164" fontId="32" fillId="0" borderId="10" xfId="0" applyFont="1" applyBorder="1" applyAlignment="1">
      <alignment horizontal="center" vertical="top" wrapText="1"/>
    </xf>
    <xf numFmtId="164" fontId="31" fillId="0" borderId="12" xfId="0" applyFont="1" applyFill="1" applyBorder="1" applyAlignment="1">
      <alignment horizontal="center" vertical="center" wrapText="1"/>
    </xf>
    <xf numFmtId="164" fontId="31" fillId="0" borderId="13" xfId="0" applyFont="1" applyFill="1" applyBorder="1" applyAlignment="1">
      <alignment horizontal="center" vertical="center" wrapText="1"/>
    </xf>
    <xf numFmtId="164" fontId="31" fillId="0" borderId="2" xfId="0" applyFont="1" applyFill="1" applyBorder="1" applyAlignment="1">
      <alignment horizontal="center" vertical="center" wrapText="1"/>
    </xf>
    <xf numFmtId="164" fontId="38" fillId="0" borderId="5" xfId="0" applyFont="1" applyBorder="1" applyAlignment="1">
      <alignment horizontal="center" vertical="center" wrapText="1"/>
    </xf>
    <xf numFmtId="164" fontId="0" fillId="0" borderId="7" xfId="0" applyBorder="1" applyAlignment="1">
      <alignment horizontal="center" vertical="center" wrapText="1"/>
    </xf>
    <xf numFmtId="164" fontId="0" fillId="0" borderId="10" xfId="0" applyBorder="1" applyAlignment="1">
      <alignment horizontal="center" vertical="center" wrapText="1"/>
    </xf>
    <xf numFmtId="164" fontId="9" fillId="0" borderId="6" xfId="0" applyFont="1" applyFill="1" applyBorder="1" applyAlignment="1">
      <alignment horizontal="center" vertical="center" wrapText="1"/>
    </xf>
    <xf numFmtId="164" fontId="9" fillId="0" borderId="8" xfId="0" applyFont="1" applyFill="1" applyBorder="1" applyAlignment="1">
      <alignment horizontal="center" vertical="center" wrapText="1"/>
    </xf>
    <xf numFmtId="164" fontId="34" fillId="0" borderId="12" xfId="0" applyFont="1" applyFill="1" applyBorder="1" applyAlignment="1">
      <alignment horizontal="center" vertical="center" wrapText="1"/>
    </xf>
    <xf numFmtId="164" fontId="34" fillId="0" borderId="13" xfId="0" applyFont="1" applyFill="1" applyBorder="1" applyAlignment="1">
      <alignment horizontal="center" vertical="center" wrapText="1"/>
    </xf>
    <xf numFmtId="164" fontId="34" fillId="0" borderId="2" xfId="0" applyFont="1" applyFill="1" applyBorder="1" applyAlignment="1">
      <alignment horizontal="center" vertical="center" wrapText="1"/>
    </xf>
    <xf numFmtId="164" fontId="31" fillId="0" borderId="12" xfId="0" applyFont="1" applyBorder="1" applyAlignment="1">
      <alignment horizontal="center" vertical="center" wrapText="1"/>
    </xf>
    <xf numFmtId="164" fontId="31" fillId="0" borderId="13" xfId="0" applyFont="1" applyBorder="1" applyAlignment="1">
      <alignment horizontal="center" vertical="center" wrapText="1"/>
    </xf>
    <xf numFmtId="164" fontId="31" fillId="0" borderId="2" xfId="0" applyFont="1" applyBorder="1" applyAlignment="1">
      <alignment horizontal="center" vertical="center" wrapText="1"/>
    </xf>
    <xf numFmtId="164" fontId="34" fillId="0" borderId="3" xfId="0" applyFont="1" applyBorder="1" applyAlignment="1">
      <alignment horizontal="center" vertical="center" wrapText="1"/>
    </xf>
    <xf numFmtId="164" fontId="33" fillId="0" borderId="6" xfId="0" applyFont="1" applyBorder="1" applyAlignment="1">
      <alignment horizontal="center" vertical="center" wrapText="1"/>
    </xf>
    <xf numFmtId="164" fontId="33" fillId="0" borderId="8" xfId="0" applyFont="1" applyBorder="1" applyAlignment="1">
      <alignment horizontal="center" vertical="center" wrapText="1"/>
    </xf>
    <xf numFmtId="164" fontId="36" fillId="0" borderId="12" xfId="0" applyFont="1" applyBorder="1" applyAlignment="1">
      <alignment horizontal="center" vertical="center" wrapText="1"/>
    </xf>
    <xf numFmtId="164" fontId="35" fillId="0" borderId="3" xfId="0" applyFont="1" applyBorder="1" applyAlignment="1">
      <alignment horizontal="center" vertical="center" wrapText="1"/>
    </xf>
    <xf numFmtId="164" fontId="0" fillId="0" borderId="5" xfId="0" applyBorder="1" applyAlignment="1">
      <alignment horizontal="center" vertical="center" wrapText="1"/>
    </xf>
    <xf numFmtId="164" fontId="0" fillId="0" borderId="6" xfId="0" applyBorder="1" applyAlignment="1">
      <alignment horizontal="center" vertical="center" wrapText="1"/>
    </xf>
    <xf numFmtId="164" fontId="0" fillId="0" borderId="8" xfId="0" applyBorder="1" applyAlignment="1">
      <alignment horizontal="center" vertical="center" wrapText="1"/>
    </xf>
    <xf numFmtId="164" fontId="34" fillId="0" borderId="13" xfId="0" applyFont="1" applyBorder="1" applyAlignment="1">
      <alignment horizontal="center" vertical="center" wrapText="1"/>
    </xf>
    <xf numFmtId="164" fontId="34" fillId="0" borderId="2" xfId="0" applyFont="1" applyBorder="1" applyAlignment="1">
      <alignment horizontal="center" vertical="center" wrapText="1"/>
    </xf>
    <xf numFmtId="164" fontId="9" fillId="3" borderId="12" xfId="0" applyFont="1" applyFill="1" applyBorder="1" applyAlignment="1">
      <alignment horizontal="center" vertical="center" wrapText="1"/>
    </xf>
    <xf numFmtId="164" fontId="9" fillId="3" borderId="13" xfId="0" applyFont="1" applyFill="1" applyBorder="1" applyAlignment="1">
      <alignment horizontal="center" vertical="center" wrapText="1"/>
    </xf>
    <xf numFmtId="164" fontId="9" fillId="3" borderId="2" xfId="0" applyFont="1" applyFill="1" applyBorder="1" applyAlignment="1">
      <alignment horizontal="center" vertical="center" wrapText="1"/>
    </xf>
    <xf numFmtId="164" fontId="9" fillId="7" borderId="15" xfId="0" applyFont="1" applyFill="1" applyBorder="1" applyAlignment="1">
      <alignment horizontal="center" wrapText="1"/>
    </xf>
    <xf numFmtId="164" fontId="9" fillId="7" borderId="14" xfId="0" applyFont="1" applyFill="1" applyBorder="1" applyAlignment="1">
      <alignment horizontal="center" wrapText="1"/>
    </xf>
    <xf numFmtId="164" fontId="9" fillId="7" borderId="11" xfId="0" applyFont="1" applyFill="1" applyBorder="1" applyAlignment="1">
      <alignment horizontal="center" wrapText="1"/>
    </xf>
    <xf numFmtId="164" fontId="9" fillId="7" borderId="15" xfId="0" applyFont="1" applyFill="1" applyBorder="1" applyAlignment="1">
      <alignment horizontal="center" vertical="center" wrapText="1"/>
    </xf>
    <xf numFmtId="164" fontId="30" fillId="0" borderId="9" xfId="0" applyFont="1" applyBorder="1" applyAlignment="1">
      <alignment horizontal="center" vertical="center" wrapText="1"/>
    </xf>
    <xf numFmtId="164" fontId="30" fillId="0" borderId="14" xfId="0" applyFont="1" applyBorder="1" applyAlignment="1">
      <alignment horizontal="center" vertical="center" wrapText="1"/>
    </xf>
    <xf numFmtId="164" fontId="30" fillId="0" borderId="11" xfId="0" applyFont="1" applyBorder="1" applyAlignment="1">
      <alignment horizontal="center" vertical="center" wrapText="1"/>
    </xf>
    <xf numFmtId="164" fontId="0" fillId="0" borderId="14" xfId="0" applyBorder="1" applyAlignment="1">
      <alignment horizontal="center" vertical="center" wrapText="1"/>
    </xf>
    <xf numFmtId="164" fontId="0" fillId="0" borderId="11" xfId="0" applyBorder="1" applyAlignment="1">
      <alignment horizontal="center" vertical="center" wrapText="1"/>
    </xf>
    <xf numFmtId="164" fontId="39" fillId="0" borderId="5" xfId="0" applyFont="1" applyBorder="1" applyAlignment="1">
      <alignment horizontal="center" vertical="center" wrapText="1"/>
    </xf>
    <xf numFmtId="164" fontId="9" fillId="5" borderId="15" xfId="0" applyFont="1" applyFill="1" applyBorder="1" applyAlignment="1">
      <alignment horizontal="center" wrapText="1"/>
    </xf>
    <xf numFmtId="164" fontId="9" fillId="5" borderId="14" xfId="0" applyFont="1" applyFill="1" applyBorder="1" applyAlignment="1">
      <alignment horizontal="center" wrapText="1"/>
    </xf>
    <xf numFmtId="164" fontId="9" fillId="5" borderId="11" xfId="0" applyFont="1" applyFill="1" applyBorder="1" applyAlignment="1">
      <alignment horizontal="center" wrapText="1"/>
    </xf>
    <xf numFmtId="164" fontId="9" fillId="5" borderId="15" xfId="0" applyFont="1" applyFill="1" applyBorder="1" applyAlignment="1">
      <alignment horizontal="center" vertical="center" wrapText="1"/>
    </xf>
    <xf numFmtId="164" fontId="38" fillId="0" borderId="12" xfId="0" applyFont="1" applyBorder="1" applyAlignment="1">
      <alignment horizontal="center" vertical="center" wrapText="1"/>
    </xf>
    <xf numFmtId="164" fontId="35" fillId="0" borderId="12" xfId="0" applyFont="1" applyFill="1" applyBorder="1" applyAlignment="1">
      <alignment horizontal="center" vertical="center" wrapText="1"/>
    </xf>
    <xf numFmtId="164" fontId="40" fillId="0" borderId="13" xfId="0" applyFont="1" applyBorder="1" applyAlignment="1">
      <alignment horizontal="center" vertical="center" wrapText="1"/>
    </xf>
    <xf numFmtId="164" fontId="40" fillId="0" borderId="2" xfId="0" applyFont="1" applyBorder="1" applyAlignment="1">
      <alignment horizontal="center" vertical="center" wrapText="1"/>
    </xf>
    <xf numFmtId="164" fontId="32" fillId="0" borderId="3" xfId="0" applyFont="1" applyBorder="1" applyAlignment="1" quotePrefix="1">
      <alignment horizontal="center" vertical="center" wrapText="1"/>
    </xf>
    <xf numFmtId="164" fontId="32" fillId="0" borderId="4" xfId="0" applyFont="1" applyBorder="1" applyAlignment="1" quotePrefix="1">
      <alignment horizontal="center" vertical="center" wrapText="1"/>
    </xf>
    <xf numFmtId="164" fontId="32" fillId="0" borderId="5" xfId="0" applyFont="1" applyBorder="1" applyAlignment="1" quotePrefix="1">
      <alignment horizontal="center" vertical="center" wrapText="1"/>
    </xf>
    <xf numFmtId="164" fontId="32" fillId="0" borderId="6" xfId="0" applyFont="1" applyBorder="1" applyAlignment="1" quotePrefix="1">
      <alignment horizontal="center" vertical="center" wrapText="1"/>
    </xf>
    <xf numFmtId="164" fontId="32" fillId="0" borderId="0" xfId="0" applyFont="1" applyBorder="1" applyAlignment="1" quotePrefix="1">
      <alignment horizontal="center" vertical="center" wrapText="1"/>
    </xf>
    <xf numFmtId="164" fontId="32" fillId="0" borderId="7" xfId="0" applyFont="1" applyBorder="1" applyAlignment="1" quotePrefix="1">
      <alignment horizontal="center" vertical="center" wrapText="1"/>
    </xf>
    <xf numFmtId="164" fontId="32" fillId="0" borderId="8" xfId="0" applyFont="1" applyBorder="1" applyAlignment="1" quotePrefix="1">
      <alignment horizontal="center" vertical="center" wrapText="1"/>
    </xf>
    <xf numFmtId="164" fontId="32" fillId="0" borderId="9" xfId="0" applyFont="1" applyBorder="1" applyAlignment="1" quotePrefix="1">
      <alignment horizontal="center" vertical="center" wrapText="1"/>
    </xf>
    <xf numFmtId="164" fontId="32" fillId="0" borderId="10" xfId="0" applyFont="1" applyBorder="1" applyAlignment="1" quotePrefix="1">
      <alignment horizontal="center" vertical="center" wrapText="1"/>
    </xf>
    <xf numFmtId="164" fontId="38" fillId="0" borderId="3" xfId="0" applyFont="1" applyBorder="1" applyAlignment="1">
      <alignment horizontal="center" vertical="center" wrapText="1"/>
    </xf>
    <xf numFmtId="164" fontId="33" fillId="0" borderId="5" xfId="0" applyFont="1" applyBorder="1" applyAlignment="1">
      <alignment horizontal="center" vertical="center" wrapText="1"/>
    </xf>
    <xf numFmtId="164" fontId="33" fillId="0" borderId="7" xfId="0" applyFont="1" applyBorder="1" applyAlignment="1">
      <alignment horizontal="center" vertical="center" wrapText="1"/>
    </xf>
    <xf numFmtId="164" fontId="33" fillId="0" borderId="10" xfId="0" applyFont="1" applyBorder="1" applyAlignment="1">
      <alignment horizontal="center" vertical="center" wrapText="1"/>
    </xf>
    <xf numFmtId="164" fontId="35" fillId="0" borderId="4" xfId="0" applyFont="1" applyBorder="1" applyAlignment="1">
      <alignment horizontal="center" vertical="center" wrapText="1"/>
    </xf>
    <xf numFmtId="164" fontId="35" fillId="0" borderId="5" xfId="0" applyFont="1" applyBorder="1" applyAlignment="1">
      <alignment horizontal="center" vertical="center" wrapText="1"/>
    </xf>
    <xf numFmtId="164" fontId="35" fillId="0" borderId="6" xfId="0" applyFont="1" applyBorder="1" applyAlignment="1">
      <alignment horizontal="center" vertical="center" wrapText="1"/>
    </xf>
    <xf numFmtId="164" fontId="35" fillId="0" borderId="0" xfId="0" applyFont="1" applyBorder="1" applyAlignment="1">
      <alignment horizontal="center" vertical="center" wrapText="1"/>
    </xf>
    <xf numFmtId="164" fontId="35" fillId="0" borderId="7" xfId="0" applyFont="1" applyBorder="1" applyAlignment="1">
      <alignment horizontal="center" vertical="center" wrapText="1"/>
    </xf>
    <xf numFmtId="164" fontId="35" fillId="0" borderId="8" xfId="0" applyFont="1" applyBorder="1" applyAlignment="1">
      <alignment horizontal="center" vertical="center" wrapText="1"/>
    </xf>
    <xf numFmtId="164" fontId="35" fillId="0" borderId="9" xfId="0" applyFont="1" applyBorder="1" applyAlignment="1">
      <alignment horizontal="center" vertical="center" wrapText="1"/>
    </xf>
    <xf numFmtId="164" fontId="35" fillId="0" borderId="10" xfId="0" applyFont="1" applyBorder="1" applyAlignment="1">
      <alignment horizontal="center" vertical="center" wrapText="1"/>
    </xf>
    <xf numFmtId="164" fontId="33" fillId="0" borderId="13" xfId="0" applyFont="1" applyBorder="1" applyAlignment="1">
      <alignment/>
    </xf>
    <xf numFmtId="164" fontId="33" fillId="0" borderId="2" xfId="0" applyFont="1" applyBorder="1" applyAlignment="1">
      <alignment/>
    </xf>
    <xf numFmtId="164" fontId="32" fillId="0" borderId="3" xfId="0" applyFont="1" applyBorder="1" applyAlignment="1">
      <alignment horizontal="center" vertical="center" wrapText="1"/>
    </xf>
    <xf numFmtId="164" fontId="0" fillId="0" borderId="4" xfId="0" applyBorder="1" applyAlignment="1">
      <alignment horizontal="center" vertical="center" wrapText="1"/>
    </xf>
    <xf numFmtId="164" fontId="0" fillId="0" borderId="0" xfId="0" applyAlignment="1">
      <alignment horizontal="center" vertical="center" wrapText="1"/>
    </xf>
    <xf numFmtId="164" fontId="0" fillId="0" borderId="9" xfId="0" applyBorder="1" applyAlignment="1">
      <alignment horizontal="center" vertical="center" wrapText="1"/>
    </xf>
    <xf numFmtId="164" fontId="34" fillId="0" borderId="6" xfId="0" applyFont="1" applyBorder="1" applyAlignment="1">
      <alignment horizontal="center" vertical="center" wrapText="1"/>
    </xf>
    <xf numFmtId="164" fontId="34" fillId="0" borderId="8" xfId="0" applyFont="1" applyBorder="1" applyAlignment="1">
      <alignment horizontal="center" vertical="center" wrapText="1"/>
    </xf>
    <xf numFmtId="164" fontId="9" fillId="3" borderId="10" xfId="0" applyFont="1" applyFill="1" applyBorder="1" applyAlignment="1">
      <alignment horizontal="center" vertical="center" wrapText="1"/>
    </xf>
    <xf numFmtId="164" fontId="32" fillId="0" borderId="15" xfId="0" applyFont="1" applyBorder="1" applyAlignment="1">
      <alignment horizontal="center" vertical="center" wrapText="1"/>
    </xf>
    <xf numFmtId="164" fontId="32" fillId="0" borderId="4" xfId="0" applyFont="1" applyBorder="1" applyAlignment="1">
      <alignment horizontal="center" vertical="center" wrapText="1"/>
    </xf>
    <xf numFmtId="164" fontId="32" fillId="0" borderId="5" xfId="0" applyFont="1" applyBorder="1" applyAlignment="1">
      <alignment horizontal="center" vertical="center" wrapText="1"/>
    </xf>
    <xf numFmtId="164" fontId="32" fillId="0" borderId="8" xfId="0" applyFont="1" applyBorder="1" applyAlignment="1">
      <alignment horizontal="center" vertical="center" wrapText="1"/>
    </xf>
    <xf numFmtId="164" fontId="32" fillId="0" borderId="9" xfId="0" applyFont="1" applyBorder="1" applyAlignment="1">
      <alignment horizontal="center" vertical="center" wrapText="1"/>
    </xf>
    <xf numFmtId="164" fontId="32" fillId="0" borderId="10" xfId="0" applyFont="1" applyBorder="1" applyAlignment="1">
      <alignment horizontal="center" vertical="center" wrapText="1"/>
    </xf>
    <xf numFmtId="164" fontId="34" fillId="6" borderId="12" xfId="0" applyFont="1" applyFill="1" applyBorder="1" applyAlignment="1">
      <alignment horizontal="center" vertical="center" wrapText="1"/>
    </xf>
    <xf numFmtId="164" fontId="33" fillId="6" borderId="2" xfId="0" applyFont="1" applyFill="1" applyBorder="1" applyAlignment="1">
      <alignment horizontal="center" vertical="center" wrapText="1"/>
    </xf>
    <xf numFmtId="164" fontId="34" fillId="0" borderId="5" xfId="0" applyFont="1" applyBorder="1" applyAlignment="1">
      <alignment horizontal="center" vertical="center" wrapText="1"/>
    </xf>
    <xf numFmtId="164" fontId="36" fillId="6" borderId="12" xfId="0" applyFont="1" applyFill="1" applyBorder="1" applyAlignment="1">
      <alignment horizontal="center" vertical="center" wrapText="1"/>
    </xf>
    <xf numFmtId="164" fontId="0" fillId="6" borderId="13" xfId="0" applyFill="1" applyBorder="1" applyAlignment="1">
      <alignment horizontal="center" vertical="center" wrapText="1"/>
    </xf>
    <xf numFmtId="164" fontId="0" fillId="6" borderId="2" xfId="0" applyFill="1" applyBorder="1" applyAlignment="1">
      <alignment horizontal="center" vertical="center" wrapText="1"/>
    </xf>
    <xf numFmtId="164" fontId="0" fillId="0" borderId="0" xfId="0" applyBorder="1" applyAlignment="1">
      <alignment horizontal="center" vertical="center" wrapText="1"/>
    </xf>
    <xf numFmtId="164" fontId="9" fillId="5" borderId="3" xfId="0" applyFont="1" applyFill="1" applyBorder="1" applyAlignment="1">
      <alignment horizontal="center" vertical="center" wrapText="1"/>
    </xf>
    <xf numFmtId="164" fontId="7" fillId="0" borderId="0" xfId="0" applyNumberFormat="1" applyFont="1" applyFill="1" applyAlignment="1" applyProtection="1">
      <alignment horizontal="left" wrapText="1"/>
      <protection/>
    </xf>
    <xf numFmtId="164" fontId="43" fillId="0" borderId="0" xfId="0" applyFont="1" applyAlignment="1">
      <alignment wrapText="1"/>
    </xf>
    <xf numFmtId="49" fontId="8" fillId="0" borderId="0" xfId="0" applyNumberFormat="1" applyFont="1" applyFill="1" applyAlignment="1" applyProtection="1" quotePrefix="1">
      <alignment horizontal="left" wrapText="1"/>
      <protection/>
    </xf>
    <xf numFmtId="49" fontId="8" fillId="0" borderId="0" xfId="0" applyNumberFormat="1" applyFont="1" applyFill="1" applyAlignment="1" applyProtection="1">
      <alignment horizontal="left" wrapText="1"/>
      <protection/>
    </xf>
    <xf numFmtId="164" fontId="45" fillId="0" borderId="0" xfId="0" applyFont="1" applyAlignment="1">
      <alignment/>
    </xf>
    <xf numFmtId="164" fontId="0" fillId="0" borderId="0" xfId="0" applyFill="1" applyAlignment="1" quotePrefix="1">
      <alignment vertical="center" wrapText="1"/>
    </xf>
    <xf numFmtId="164" fontId="33" fillId="0" borderId="2" xfId="0" applyFont="1" applyFill="1" applyBorder="1" applyAlignment="1">
      <alignment horizontal="center" vertical="center" wrapText="1"/>
    </xf>
    <xf numFmtId="164" fontId="0" fillId="0" borderId="0" xfId="0" applyFont="1" applyAlignment="1">
      <alignment horizontal="left"/>
    </xf>
    <xf numFmtId="164" fontId="8" fillId="0" borderId="0" xfId="0" applyFont="1" applyAlignment="1" quotePrefix="1">
      <alignment horizontal="left" vertical="top" wrapText="1"/>
    </xf>
    <xf numFmtId="164" fontId="43" fillId="0" borderId="0" xfId="0" applyFont="1" applyAlignment="1">
      <alignment/>
    </xf>
    <xf numFmtId="164" fontId="7" fillId="0" borderId="0" xfId="0" applyNumberFormat="1" applyFont="1" applyFill="1" applyAlignment="1" applyProtection="1" quotePrefix="1">
      <alignment horizontal="left" wrapText="1"/>
      <protection/>
    </xf>
    <xf numFmtId="164" fontId="7" fillId="0" borderId="0" xfId="0" applyNumberFormat="1" applyFont="1" applyFill="1" applyAlignment="1" applyProtection="1">
      <alignment horizontal="lef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U45"/>
  <sheetViews>
    <sheetView zoomScale="50" zoomScaleNormal="50" workbookViewId="0" topLeftCell="A1">
      <selection activeCell="A1" sqref="A1"/>
    </sheetView>
  </sheetViews>
  <sheetFormatPr defaultColWidth="8.796875" defaultRowHeight="15"/>
  <cols>
    <col min="1" max="1" width="16.3984375" style="0" customWidth="1"/>
    <col min="2" max="2" width="14.69921875" style="0" customWidth="1"/>
    <col min="5" max="5" width="10.59765625" style="0" customWidth="1"/>
    <col min="11" max="11" width="10.19921875" style="0" customWidth="1"/>
    <col min="12" max="12" width="11.296875" style="0" customWidth="1"/>
    <col min="14" max="14" width="9.796875" style="0" customWidth="1"/>
    <col min="17" max="17" width="13.09765625" style="0" customWidth="1"/>
    <col min="18" max="18" width="15.296875" style="0" customWidth="1"/>
    <col min="19" max="19" width="3.3984375" style="0" bestFit="1" customWidth="1"/>
    <col min="20" max="21" width="4.296875" style="0" bestFit="1" customWidth="1"/>
  </cols>
  <sheetData>
    <row r="1" spans="1:16" ht="37.5">
      <c r="A1" s="33" t="s">
        <v>197</v>
      </c>
      <c r="O1" s="114" t="s">
        <v>171</v>
      </c>
      <c r="P1" s="242"/>
    </row>
    <row r="2" ht="26.25">
      <c r="A2" s="31" t="s">
        <v>165</v>
      </c>
    </row>
    <row r="3" ht="26.25">
      <c r="A3" s="32" t="s">
        <v>198</v>
      </c>
    </row>
    <row r="5" spans="1:21" ht="20.25">
      <c r="A5" s="22" t="s">
        <v>114</v>
      </c>
      <c r="B5" s="61">
        <v>36835</v>
      </c>
      <c r="C5" s="127">
        <f>B5+1</f>
        <v>36836</v>
      </c>
      <c r="D5" s="128"/>
      <c r="E5" s="128"/>
      <c r="F5" s="127">
        <v>36837</v>
      </c>
      <c r="G5" s="128"/>
      <c r="H5" s="128"/>
      <c r="I5" s="128"/>
      <c r="J5" s="127">
        <v>36838</v>
      </c>
      <c r="K5" s="128"/>
      <c r="L5" s="128"/>
      <c r="M5" s="128"/>
      <c r="N5" s="127">
        <v>36839</v>
      </c>
      <c r="O5" s="128"/>
      <c r="P5" s="128"/>
      <c r="Q5" s="61">
        <v>36840</v>
      </c>
      <c r="R5" s="22" t="s">
        <v>114</v>
      </c>
      <c r="S5" s="117" t="s">
        <v>135</v>
      </c>
      <c r="T5" s="118"/>
      <c r="U5" s="119"/>
    </row>
    <row r="6" spans="1:21" ht="20.25">
      <c r="A6" s="22" t="s">
        <v>45</v>
      </c>
      <c r="B6" s="88" t="s">
        <v>63</v>
      </c>
      <c r="C6" s="120" t="s">
        <v>46</v>
      </c>
      <c r="D6" s="121"/>
      <c r="E6" s="122"/>
      <c r="F6" s="120" t="s">
        <v>47</v>
      </c>
      <c r="G6" s="123"/>
      <c r="H6" s="123"/>
      <c r="I6" s="124"/>
      <c r="J6" s="120" t="s">
        <v>48</v>
      </c>
      <c r="K6" s="125"/>
      <c r="L6" s="125"/>
      <c r="M6" s="126"/>
      <c r="N6" s="120" t="s">
        <v>49</v>
      </c>
      <c r="O6" s="121"/>
      <c r="P6" s="122"/>
      <c r="Q6" s="87" t="s">
        <v>50</v>
      </c>
      <c r="R6" s="22" t="s">
        <v>45</v>
      </c>
      <c r="S6" s="117" t="s">
        <v>166</v>
      </c>
      <c r="T6" s="118"/>
      <c r="U6" s="119"/>
    </row>
    <row r="7" spans="1:21" ht="20.25">
      <c r="A7" s="89" t="s">
        <v>75</v>
      </c>
      <c r="B7" s="90"/>
      <c r="C7" s="142" t="s">
        <v>138</v>
      </c>
      <c r="D7" s="143"/>
      <c r="E7" s="144"/>
      <c r="F7" s="141"/>
      <c r="G7" s="115"/>
      <c r="H7" s="115"/>
      <c r="I7" s="116"/>
      <c r="J7" s="91"/>
      <c r="K7" s="92"/>
      <c r="L7" s="92"/>
      <c r="M7" s="93"/>
      <c r="N7" s="142" t="s">
        <v>139</v>
      </c>
      <c r="O7" s="143"/>
      <c r="P7" s="144"/>
      <c r="Q7" s="148" t="s">
        <v>76</v>
      </c>
      <c r="R7" s="89" t="s">
        <v>75</v>
      </c>
      <c r="S7" s="154">
        <v>0</v>
      </c>
      <c r="T7" s="74"/>
      <c r="U7" s="80"/>
    </row>
    <row r="8" spans="1:21" ht="20.25">
      <c r="A8" s="89" t="s">
        <v>77</v>
      </c>
      <c r="B8" s="94"/>
      <c r="C8" s="145"/>
      <c r="D8" s="146"/>
      <c r="E8" s="147"/>
      <c r="F8" s="107"/>
      <c r="G8" s="108"/>
      <c r="H8" s="109"/>
      <c r="I8" s="110"/>
      <c r="J8" s="95"/>
      <c r="K8" s="96"/>
      <c r="L8" s="96"/>
      <c r="M8" s="97"/>
      <c r="N8" s="145"/>
      <c r="O8" s="146"/>
      <c r="P8" s="147"/>
      <c r="Q8" s="149"/>
      <c r="R8" s="89" t="s">
        <v>77</v>
      </c>
      <c r="S8" s="155"/>
      <c r="T8" s="74"/>
      <c r="U8" s="80"/>
    </row>
    <row r="9" spans="1:21" ht="20.25" customHeight="1">
      <c r="A9" s="23" t="s">
        <v>78</v>
      </c>
      <c r="B9" s="94"/>
      <c r="C9" s="156" t="s">
        <v>140</v>
      </c>
      <c r="D9" s="132" t="s">
        <v>141</v>
      </c>
      <c r="E9" s="159" t="s">
        <v>142</v>
      </c>
      <c r="F9" s="162" t="s">
        <v>143</v>
      </c>
      <c r="G9" s="232" t="s">
        <v>167</v>
      </c>
      <c r="H9" s="206" t="s">
        <v>144</v>
      </c>
      <c r="I9" s="167"/>
      <c r="J9" s="138" t="s">
        <v>143</v>
      </c>
      <c r="K9" s="165" t="s">
        <v>145</v>
      </c>
      <c r="L9" s="166" t="s">
        <v>144</v>
      </c>
      <c r="M9" s="167"/>
      <c r="N9" s="138" t="s">
        <v>143</v>
      </c>
      <c r="O9" s="129" t="s">
        <v>146</v>
      </c>
      <c r="P9" s="151" t="s">
        <v>147</v>
      </c>
      <c r="Q9" s="149"/>
      <c r="R9" s="83" t="s">
        <v>78</v>
      </c>
      <c r="S9" s="172">
        <v>1</v>
      </c>
      <c r="T9" s="74"/>
      <c r="U9" s="80"/>
    </row>
    <row r="10" spans="1:21" ht="20.25">
      <c r="A10" s="23" t="s">
        <v>80</v>
      </c>
      <c r="B10" s="94"/>
      <c r="C10" s="157"/>
      <c r="D10" s="133"/>
      <c r="E10" s="160"/>
      <c r="F10" s="163"/>
      <c r="G10" s="233"/>
      <c r="H10" s="235"/>
      <c r="I10" s="152"/>
      <c r="J10" s="130"/>
      <c r="K10" s="130"/>
      <c r="L10" s="168"/>
      <c r="M10" s="152"/>
      <c r="N10" s="170"/>
      <c r="O10" s="130"/>
      <c r="P10" s="152"/>
      <c r="Q10" s="149"/>
      <c r="R10" s="83" t="s">
        <v>80</v>
      </c>
      <c r="S10" s="173"/>
      <c r="T10" s="74"/>
      <c r="U10" s="80"/>
    </row>
    <row r="11" spans="1:21" ht="20.25">
      <c r="A11" s="23" t="s">
        <v>81</v>
      </c>
      <c r="B11" s="94"/>
      <c r="C11" s="157"/>
      <c r="D11" s="133"/>
      <c r="E11" s="160"/>
      <c r="F11" s="163"/>
      <c r="G11" s="233"/>
      <c r="H11" s="235"/>
      <c r="I11" s="152"/>
      <c r="J11" s="130"/>
      <c r="K11" s="130"/>
      <c r="L11" s="168"/>
      <c r="M11" s="152"/>
      <c r="N11" s="170"/>
      <c r="O11" s="130"/>
      <c r="P11" s="152"/>
      <c r="Q11" s="149"/>
      <c r="R11" s="83" t="s">
        <v>81</v>
      </c>
      <c r="S11" s="173"/>
      <c r="T11" s="74"/>
      <c r="U11" s="80"/>
    </row>
    <row r="12" spans="1:21" ht="20.25">
      <c r="A12" s="23" t="s">
        <v>82</v>
      </c>
      <c r="B12" s="94"/>
      <c r="C12" s="158"/>
      <c r="D12" s="134"/>
      <c r="E12" s="161"/>
      <c r="F12" s="164"/>
      <c r="G12" s="234"/>
      <c r="H12" s="219"/>
      <c r="I12" s="153"/>
      <c r="J12" s="131"/>
      <c r="K12" s="131"/>
      <c r="L12" s="169"/>
      <c r="M12" s="153"/>
      <c r="N12" s="171"/>
      <c r="O12" s="131"/>
      <c r="P12" s="153"/>
      <c r="Q12" s="149"/>
      <c r="R12" s="83" t="s">
        <v>82</v>
      </c>
      <c r="S12" s="174"/>
      <c r="T12" s="74"/>
      <c r="U12" s="80"/>
    </row>
    <row r="13" spans="1:21" ht="20.25">
      <c r="A13" s="85" t="s">
        <v>51</v>
      </c>
      <c r="B13" s="94"/>
      <c r="C13" s="175" t="s">
        <v>52</v>
      </c>
      <c r="D13" s="176"/>
      <c r="E13" s="177"/>
      <c r="F13" s="178" t="s">
        <v>52</v>
      </c>
      <c r="G13" s="179"/>
      <c r="H13" s="180"/>
      <c r="I13" s="181"/>
      <c r="J13" s="178" t="s">
        <v>52</v>
      </c>
      <c r="K13" s="182"/>
      <c r="L13" s="182"/>
      <c r="M13" s="183"/>
      <c r="N13" s="175" t="s">
        <v>52</v>
      </c>
      <c r="O13" s="176"/>
      <c r="P13" s="177"/>
      <c r="Q13" s="149"/>
      <c r="R13" s="85" t="s">
        <v>51</v>
      </c>
      <c r="S13" s="81"/>
      <c r="T13" s="76"/>
      <c r="U13" s="80"/>
    </row>
    <row r="14" spans="1:21" ht="20.25">
      <c r="A14" s="24" t="s">
        <v>83</v>
      </c>
      <c r="B14" s="94"/>
      <c r="C14" s="129" t="s">
        <v>148</v>
      </c>
      <c r="D14" s="132" t="s">
        <v>141</v>
      </c>
      <c r="E14" s="135" t="s">
        <v>149</v>
      </c>
      <c r="F14" s="138" t="s">
        <v>143</v>
      </c>
      <c r="G14" s="132" t="s">
        <v>144</v>
      </c>
      <c r="H14" s="184" t="s">
        <v>150</v>
      </c>
      <c r="I14" s="165" t="s">
        <v>145</v>
      </c>
      <c r="J14" s="138" t="s">
        <v>143</v>
      </c>
      <c r="K14" s="165" t="s">
        <v>145</v>
      </c>
      <c r="L14" s="189" t="s">
        <v>151</v>
      </c>
      <c r="M14" s="166" t="s">
        <v>144</v>
      </c>
      <c r="N14" s="138" t="s">
        <v>143</v>
      </c>
      <c r="O14" s="165" t="s">
        <v>145</v>
      </c>
      <c r="P14" s="166" t="s">
        <v>144</v>
      </c>
      <c r="Q14" s="149"/>
      <c r="R14" s="84" t="s">
        <v>83</v>
      </c>
      <c r="S14" s="172">
        <v>2</v>
      </c>
      <c r="T14" s="75"/>
      <c r="U14" s="80"/>
    </row>
    <row r="15" spans="1:21" ht="20.25">
      <c r="A15" s="24" t="s">
        <v>84</v>
      </c>
      <c r="B15" s="94"/>
      <c r="C15" s="130"/>
      <c r="D15" s="133"/>
      <c r="E15" s="136"/>
      <c r="F15" s="139"/>
      <c r="G15" s="130"/>
      <c r="H15" s="152"/>
      <c r="I15" s="139"/>
      <c r="J15" s="130"/>
      <c r="K15" s="130"/>
      <c r="L15" s="130"/>
      <c r="M15" s="168"/>
      <c r="N15" s="170"/>
      <c r="O15" s="130"/>
      <c r="P15" s="168"/>
      <c r="Q15" s="149"/>
      <c r="R15" s="84" t="s">
        <v>84</v>
      </c>
      <c r="S15" s="173"/>
      <c r="T15" s="75"/>
      <c r="U15" s="80"/>
    </row>
    <row r="16" spans="1:21" ht="20.25">
      <c r="A16" s="24" t="s">
        <v>85</v>
      </c>
      <c r="B16" s="94"/>
      <c r="C16" s="131"/>
      <c r="D16" s="134"/>
      <c r="E16" s="137"/>
      <c r="F16" s="140"/>
      <c r="G16" s="131"/>
      <c r="H16" s="153"/>
      <c r="I16" s="140"/>
      <c r="J16" s="131"/>
      <c r="K16" s="131"/>
      <c r="L16" s="131"/>
      <c r="M16" s="169"/>
      <c r="N16" s="171"/>
      <c r="O16" s="131"/>
      <c r="P16" s="169"/>
      <c r="Q16" s="150"/>
      <c r="R16" s="84" t="s">
        <v>85</v>
      </c>
      <c r="S16" s="174"/>
      <c r="T16" s="75"/>
      <c r="U16" s="80"/>
    </row>
    <row r="17" spans="1:21" ht="20.25">
      <c r="A17" s="25" t="s">
        <v>53</v>
      </c>
      <c r="B17" s="98"/>
      <c r="C17" s="185" t="s">
        <v>54</v>
      </c>
      <c r="D17" s="186"/>
      <c r="E17" s="187"/>
      <c r="F17" s="188" t="s">
        <v>54</v>
      </c>
      <c r="G17" s="180"/>
      <c r="H17" s="180"/>
      <c r="I17" s="181"/>
      <c r="J17" s="188" t="s">
        <v>54</v>
      </c>
      <c r="K17" s="182"/>
      <c r="L17" s="182"/>
      <c r="M17" s="183"/>
      <c r="N17" s="185" t="s">
        <v>54</v>
      </c>
      <c r="O17" s="186"/>
      <c r="P17" s="187"/>
      <c r="Q17" s="99" t="s">
        <v>9</v>
      </c>
      <c r="R17" s="25" t="s">
        <v>115</v>
      </c>
      <c r="S17" s="81"/>
      <c r="T17" s="76"/>
      <c r="U17" s="80"/>
    </row>
    <row r="18" spans="1:21" ht="20.25">
      <c r="A18" s="24" t="s">
        <v>86</v>
      </c>
      <c r="B18" s="190" t="s">
        <v>152</v>
      </c>
      <c r="C18" s="193" t="s">
        <v>153</v>
      </c>
      <c r="D18" s="194"/>
      <c r="E18" s="195"/>
      <c r="F18" s="138" t="s">
        <v>143</v>
      </c>
      <c r="G18" s="202" t="s">
        <v>147</v>
      </c>
      <c r="H18" s="203"/>
      <c r="I18" s="165" t="s">
        <v>145</v>
      </c>
      <c r="J18" s="216" t="s">
        <v>154</v>
      </c>
      <c r="K18" s="217"/>
      <c r="L18" s="217"/>
      <c r="M18" s="167"/>
      <c r="N18" s="162" t="s">
        <v>143</v>
      </c>
      <c r="O18" s="166" t="s">
        <v>144</v>
      </c>
      <c r="P18" s="167"/>
      <c r="Q18" s="100"/>
      <c r="R18" s="84" t="s">
        <v>116</v>
      </c>
      <c r="S18" s="172">
        <v>3</v>
      </c>
      <c r="T18" s="74"/>
      <c r="U18" s="80"/>
    </row>
    <row r="19" spans="1:21" ht="20.25">
      <c r="A19" s="24" t="s">
        <v>87</v>
      </c>
      <c r="B19" s="191"/>
      <c r="C19" s="196"/>
      <c r="D19" s="197"/>
      <c r="E19" s="198"/>
      <c r="F19" s="139"/>
      <c r="G19" s="163"/>
      <c r="H19" s="204"/>
      <c r="I19" s="130"/>
      <c r="J19" s="168"/>
      <c r="K19" s="218"/>
      <c r="L19" s="218"/>
      <c r="M19" s="152"/>
      <c r="N19" s="220"/>
      <c r="O19" s="168"/>
      <c r="P19" s="152"/>
      <c r="Q19" s="100"/>
      <c r="R19" s="84" t="s">
        <v>117</v>
      </c>
      <c r="S19" s="173"/>
      <c r="T19" s="74"/>
      <c r="U19" s="80"/>
    </row>
    <row r="20" spans="1:21" ht="20.25">
      <c r="A20" s="24" t="s">
        <v>88</v>
      </c>
      <c r="B20" s="191"/>
      <c r="C20" s="196"/>
      <c r="D20" s="197"/>
      <c r="E20" s="198"/>
      <c r="F20" s="139"/>
      <c r="G20" s="163"/>
      <c r="H20" s="204"/>
      <c r="I20" s="130"/>
      <c r="J20" s="168"/>
      <c r="K20" s="218"/>
      <c r="L20" s="218"/>
      <c r="M20" s="152"/>
      <c r="N20" s="220"/>
      <c r="O20" s="168"/>
      <c r="P20" s="152"/>
      <c r="Q20" s="100"/>
      <c r="R20" s="84" t="s">
        <v>118</v>
      </c>
      <c r="S20" s="173"/>
      <c r="T20" s="75"/>
      <c r="U20" s="80"/>
    </row>
    <row r="21" spans="1:21" ht="20.25">
      <c r="A21" s="24" t="s">
        <v>89</v>
      </c>
      <c r="B21" s="191"/>
      <c r="C21" s="199"/>
      <c r="D21" s="200"/>
      <c r="E21" s="201"/>
      <c r="F21" s="140"/>
      <c r="G21" s="164"/>
      <c r="H21" s="205"/>
      <c r="I21" s="131"/>
      <c r="J21" s="169"/>
      <c r="K21" s="219"/>
      <c r="L21" s="219"/>
      <c r="M21" s="153"/>
      <c r="N21" s="221"/>
      <c r="O21" s="169"/>
      <c r="P21" s="153"/>
      <c r="Q21" s="100"/>
      <c r="R21" s="84" t="s">
        <v>119</v>
      </c>
      <c r="S21" s="174"/>
      <c r="T21" s="75"/>
      <c r="U21" s="80"/>
    </row>
    <row r="22" spans="1:21" ht="20.25">
      <c r="A22" s="25" t="s">
        <v>55</v>
      </c>
      <c r="B22" s="191"/>
      <c r="C22" s="175" t="s">
        <v>52</v>
      </c>
      <c r="D22" s="176"/>
      <c r="E22" s="177"/>
      <c r="F22" s="175" t="s">
        <v>52</v>
      </c>
      <c r="G22" s="123"/>
      <c r="H22" s="123"/>
      <c r="I22" s="124"/>
      <c r="J22" s="178" t="s">
        <v>52</v>
      </c>
      <c r="K22" s="182"/>
      <c r="L22" s="182"/>
      <c r="M22" s="183"/>
      <c r="N22" s="175" t="s">
        <v>52</v>
      </c>
      <c r="O22" s="176"/>
      <c r="P22" s="177"/>
      <c r="Q22" s="100"/>
      <c r="R22" s="25" t="s">
        <v>120</v>
      </c>
      <c r="S22" s="81"/>
      <c r="T22" s="74"/>
      <c r="U22" s="80"/>
    </row>
    <row r="23" spans="1:21" ht="20.25">
      <c r="A23" s="24" t="s">
        <v>65</v>
      </c>
      <c r="B23" s="191"/>
      <c r="C23" s="166" t="s">
        <v>144</v>
      </c>
      <c r="D23" s="206"/>
      <c r="E23" s="207"/>
      <c r="F23" s="138" t="s">
        <v>143</v>
      </c>
      <c r="G23" s="132" t="s">
        <v>144</v>
      </c>
      <c r="H23" s="189" t="s">
        <v>151</v>
      </c>
      <c r="I23" s="165" t="s">
        <v>145</v>
      </c>
      <c r="J23" s="223" t="s">
        <v>155</v>
      </c>
      <c r="K23" s="182"/>
      <c r="L23" s="182"/>
      <c r="M23" s="183"/>
      <c r="N23" s="216" t="s">
        <v>156</v>
      </c>
      <c r="O23" s="224"/>
      <c r="P23" s="225"/>
      <c r="Q23" s="100"/>
      <c r="R23" s="84" t="s">
        <v>121</v>
      </c>
      <c r="S23" s="172">
        <v>4</v>
      </c>
      <c r="T23" s="77" t="s">
        <v>133</v>
      </c>
      <c r="U23" s="172" t="s">
        <v>136</v>
      </c>
    </row>
    <row r="24" spans="1:21" ht="20.25">
      <c r="A24" s="23" t="s">
        <v>66</v>
      </c>
      <c r="B24" s="191"/>
      <c r="C24" s="208"/>
      <c r="D24" s="209"/>
      <c r="E24" s="210"/>
      <c r="F24" s="139"/>
      <c r="G24" s="214"/>
      <c r="H24" s="139"/>
      <c r="I24" s="139"/>
      <c r="J24" s="138" t="s">
        <v>143</v>
      </c>
      <c r="K24" s="189" t="s">
        <v>151</v>
      </c>
      <c r="L24" s="166" t="s">
        <v>144</v>
      </c>
      <c r="M24" s="167"/>
      <c r="N24" s="226"/>
      <c r="O24" s="227"/>
      <c r="P24" s="228"/>
      <c r="Q24" s="100"/>
      <c r="R24" s="83" t="s">
        <v>122</v>
      </c>
      <c r="S24" s="173"/>
      <c r="T24" s="172" t="s">
        <v>134</v>
      </c>
      <c r="U24" s="222"/>
    </row>
    <row r="25" spans="1:21" ht="20.25">
      <c r="A25" s="24" t="s">
        <v>67</v>
      </c>
      <c r="B25" s="191"/>
      <c r="C25" s="208"/>
      <c r="D25" s="209"/>
      <c r="E25" s="210"/>
      <c r="F25" s="139"/>
      <c r="G25" s="214"/>
      <c r="H25" s="139"/>
      <c r="I25" s="139"/>
      <c r="J25" s="130"/>
      <c r="K25" s="130"/>
      <c r="L25" s="168"/>
      <c r="M25" s="152"/>
      <c r="N25" s="156" t="s">
        <v>140</v>
      </c>
      <c r="O25" s="166" t="s">
        <v>141</v>
      </c>
      <c r="P25" s="203"/>
      <c r="Q25" s="100"/>
      <c r="R25" s="84" t="s">
        <v>123</v>
      </c>
      <c r="S25" s="173"/>
      <c r="T25" s="173"/>
      <c r="U25" s="172" t="s">
        <v>137</v>
      </c>
    </row>
    <row r="26" spans="1:21" ht="20.25">
      <c r="A26" s="24" t="s">
        <v>90</v>
      </c>
      <c r="B26" s="192"/>
      <c r="C26" s="211"/>
      <c r="D26" s="212"/>
      <c r="E26" s="213"/>
      <c r="F26" s="140"/>
      <c r="G26" s="215"/>
      <c r="H26" s="140"/>
      <c r="I26" s="140"/>
      <c r="J26" s="131"/>
      <c r="K26" s="131"/>
      <c r="L26" s="169"/>
      <c r="M26" s="153"/>
      <c r="N26" s="243"/>
      <c r="O26" s="164"/>
      <c r="P26" s="205"/>
      <c r="Q26" s="100"/>
      <c r="R26" s="84" t="s">
        <v>124</v>
      </c>
      <c r="S26" s="174"/>
      <c r="T26" s="174"/>
      <c r="U26" s="174"/>
    </row>
    <row r="27" spans="1:21" ht="20.25">
      <c r="A27" s="25" t="s">
        <v>91</v>
      </c>
      <c r="B27" s="112"/>
      <c r="C27" s="185" t="s">
        <v>56</v>
      </c>
      <c r="D27" s="186"/>
      <c r="E27" s="187"/>
      <c r="F27" s="185" t="s">
        <v>56</v>
      </c>
      <c r="G27" s="123"/>
      <c r="H27" s="123"/>
      <c r="I27" s="124"/>
      <c r="J27" s="178" t="s">
        <v>52</v>
      </c>
      <c r="K27" s="182"/>
      <c r="L27" s="182"/>
      <c r="M27" s="183"/>
      <c r="N27" s="185" t="s">
        <v>56</v>
      </c>
      <c r="O27" s="186"/>
      <c r="P27" s="187"/>
      <c r="Q27" s="100"/>
      <c r="R27" s="25" t="s">
        <v>125</v>
      </c>
      <c r="S27" s="78"/>
      <c r="T27" s="73"/>
      <c r="U27" s="79"/>
    </row>
    <row r="28" spans="1:21" ht="20.25" customHeight="1">
      <c r="A28" s="111" t="s">
        <v>57</v>
      </c>
      <c r="B28" s="229" t="s">
        <v>140</v>
      </c>
      <c r="C28" s="231" t="s">
        <v>143</v>
      </c>
      <c r="D28" s="132" t="s">
        <v>144</v>
      </c>
      <c r="E28" s="101" t="s">
        <v>157</v>
      </c>
      <c r="F28" s="138" t="s">
        <v>143</v>
      </c>
      <c r="G28" s="166" t="s">
        <v>144</v>
      </c>
      <c r="H28" s="203"/>
      <c r="I28" s="102" t="s">
        <v>158</v>
      </c>
      <c r="J28" s="236" t="s">
        <v>58</v>
      </c>
      <c r="K28" s="217"/>
      <c r="L28" s="217"/>
      <c r="M28" s="167"/>
      <c r="N28" s="156" t="s">
        <v>159</v>
      </c>
      <c r="O28" s="132" t="s">
        <v>160</v>
      </c>
      <c r="P28" s="159" t="s">
        <v>142</v>
      </c>
      <c r="Q28" s="100"/>
      <c r="R28" s="86" t="s">
        <v>126</v>
      </c>
      <c r="S28" s="172">
        <v>5</v>
      </c>
      <c r="T28" s="77" t="s">
        <v>161</v>
      </c>
      <c r="U28" s="79"/>
    </row>
    <row r="29" spans="1:21" ht="20.25">
      <c r="A29" s="111" t="s">
        <v>59</v>
      </c>
      <c r="B29" s="230"/>
      <c r="C29" s="205"/>
      <c r="D29" s="215"/>
      <c r="E29" s="102" t="s">
        <v>162</v>
      </c>
      <c r="F29" s="140"/>
      <c r="G29" s="164"/>
      <c r="H29" s="205"/>
      <c r="I29" s="102" t="s">
        <v>163</v>
      </c>
      <c r="J29" s="169"/>
      <c r="K29" s="219"/>
      <c r="L29" s="219"/>
      <c r="M29" s="153"/>
      <c r="N29" s="158"/>
      <c r="O29" s="134"/>
      <c r="P29" s="161"/>
      <c r="Q29" s="103"/>
      <c r="R29" s="86" t="s">
        <v>127</v>
      </c>
      <c r="S29" s="174"/>
      <c r="T29" s="77" t="s">
        <v>164</v>
      </c>
      <c r="U29" s="82"/>
    </row>
    <row r="30" spans="1:21" ht="15.75">
      <c r="A30" s="26" t="s">
        <v>100</v>
      </c>
      <c r="B30" s="104"/>
      <c r="C30" s="28" t="s">
        <v>92</v>
      </c>
      <c r="D30" s="27"/>
      <c r="E30" s="27"/>
      <c r="F30" s="27"/>
      <c r="G30" s="29" t="s">
        <v>101</v>
      </c>
      <c r="H30" s="27"/>
      <c r="I30" s="27"/>
      <c r="J30" s="27"/>
      <c r="K30" s="27"/>
      <c r="L30" s="27"/>
      <c r="M30" s="27"/>
      <c r="N30" s="27"/>
      <c r="O30" s="27"/>
      <c r="P30" s="27"/>
      <c r="Q30" s="54"/>
      <c r="R30" s="27"/>
      <c r="S30" s="27"/>
      <c r="T30" s="27"/>
      <c r="U30" s="27"/>
    </row>
    <row r="31" spans="1:21" ht="15.75">
      <c r="A31" s="105" t="s">
        <v>102</v>
      </c>
      <c r="B31" s="104"/>
      <c r="C31" s="21" t="s">
        <v>103</v>
      </c>
      <c r="D31" s="27"/>
      <c r="E31" s="27"/>
      <c r="F31" s="27"/>
      <c r="G31" s="30" t="s">
        <v>93</v>
      </c>
      <c r="H31" s="27"/>
      <c r="I31" s="27"/>
      <c r="J31" s="27"/>
      <c r="K31" s="27"/>
      <c r="L31" s="27"/>
      <c r="M31" s="27"/>
      <c r="N31" s="27"/>
      <c r="O31" s="27"/>
      <c r="P31" s="27"/>
      <c r="Q31" s="104"/>
      <c r="R31" s="27"/>
      <c r="S31" s="27"/>
      <c r="T31" s="27"/>
      <c r="U31" s="27"/>
    </row>
    <row r="32" spans="1:21" ht="15.75">
      <c r="A32" s="27"/>
      <c r="B32" s="104"/>
      <c r="C32" s="27"/>
      <c r="D32" s="27"/>
      <c r="E32" s="27"/>
      <c r="F32" s="27"/>
      <c r="G32" s="27"/>
      <c r="H32" s="27"/>
      <c r="I32" s="27"/>
      <c r="J32" s="27"/>
      <c r="K32" s="27"/>
      <c r="L32" s="27"/>
      <c r="M32" s="27"/>
      <c r="N32" s="27"/>
      <c r="O32" s="27"/>
      <c r="P32" s="27"/>
      <c r="Q32" s="104"/>
      <c r="R32" s="27"/>
      <c r="S32" s="27"/>
      <c r="T32" s="27"/>
      <c r="U32" s="27"/>
    </row>
    <row r="33" spans="1:21" ht="15.75">
      <c r="A33" s="17" t="s">
        <v>128</v>
      </c>
      <c r="B33" s="106"/>
      <c r="C33" s="17"/>
      <c r="D33" s="17"/>
      <c r="E33" s="17"/>
      <c r="F33" s="17"/>
      <c r="G33" s="17"/>
      <c r="H33" s="17"/>
      <c r="I33" s="17"/>
      <c r="J33" s="27"/>
      <c r="K33" s="27"/>
      <c r="L33" s="27"/>
      <c r="M33" s="27"/>
      <c r="N33" s="27"/>
      <c r="O33" s="27"/>
      <c r="P33" s="27"/>
      <c r="Q33" s="104"/>
      <c r="R33" s="27"/>
      <c r="S33" s="27"/>
      <c r="T33" s="27"/>
      <c r="U33" s="27"/>
    </row>
    <row r="34" spans="1:21" ht="15.75">
      <c r="A34" s="35"/>
      <c r="B34" s="36">
        <v>36836</v>
      </c>
      <c r="C34" s="36">
        <f>B34+1</f>
        <v>36837</v>
      </c>
      <c r="D34" s="36">
        <f>C34+1</f>
        <v>36838</v>
      </c>
      <c r="E34" s="36">
        <f>D34+1</f>
        <v>36839</v>
      </c>
      <c r="F34" s="36">
        <f>E34+1</f>
        <v>36840</v>
      </c>
      <c r="G34" s="36">
        <f>F34+1</f>
        <v>36841</v>
      </c>
      <c r="H34" s="37" t="s">
        <v>64</v>
      </c>
      <c r="I34" s="17"/>
      <c r="J34" s="27"/>
      <c r="K34" s="27"/>
      <c r="L34" s="27"/>
      <c r="M34" s="27"/>
      <c r="N34" s="27"/>
      <c r="O34" s="27"/>
      <c r="P34" s="27"/>
      <c r="Q34" s="104"/>
      <c r="R34" s="27"/>
      <c r="S34" s="27"/>
      <c r="T34" s="27"/>
      <c r="U34" s="27"/>
    </row>
    <row r="35" spans="1:21" ht="15.75">
      <c r="A35" s="38"/>
      <c r="B35" s="39" t="s">
        <v>104</v>
      </c>
      <c r="C35" s="39" t="s">
        <v>105</v>
      </c>
      <c r="D35" s="39" t="s">
        <v>106</v>
      </c>
      <c r="E35" s="39" t="s">
        <v>107</v>
      </c>
      <c r="F35" s="39" t="s">
        <v>108</v>
      </c>
      <c r="G35" s="39" t="s">
        <v>109</v>
      </c>
      <c r="H35" s="40"/>
      <c r="I35" s="17"/>
      <c r="J35" s="27"/>
      <c r="K35" s="27"/>
      <c r="L35" s="27"/>
      <c r="M35" s="27"/>
      <c r="N35" s="27"/>
      <c r="O35" s="27"/>
      <c r="P35" s="27"/>
      <c r="Q35" s="104"/>
      <c r="R35" s="27"/>
      <c r="S35" s="27"/>
      <c r="T35" s="27"/>
      <c r="U35" s="27"/>
    </row>
    <row r="36" spans="1:21" ht="15.75">
      <c r="A36" s="41" t="s">
        <v>110</v>
      </c>
      <c r="B36" s="42">
        <v>0</v>
      </c>
      <c r="C36" s="42">
        <v>1</v>
      </c>
      <c r="D36" s="42">
        <v>0</v>
      </c>
      <c r="E36" s="42">
        <v>0</v>
      </c>
      <c r="F36" s="42">
        <v>1</v>
      </c>
      <c r="G36" s="42">
        <v>0</v>
      </c>
      <c r="H36" s="43">
        <f aca="true" t="shared" si="0" ref="H36:H44">SUM(B36:G36)</f>
        <v>2</v>
      </c>
      <c r="I36" s="17"/>
      <c r="J36" s="27"/>
      <c r="K36" s="27"/>
      <c r="L36" s="27"/>
      <c r="M36" s="27"/>
      <c r="N36" s="27"/>
      <c r="O36" s="27"/>
      <c r="P36" s="27"/>
      <c r="Q36" s="104"/>
      <c r="R36" s="27"/>
      <c r="S36" s="27"/>
      <c r="T36" s="27"/>
      <c r="U36" s="27"/>
    </row>
    <row r="37" spans="1:21" ht="15.75">
      <c r="A37" s="41" t="s">
        <v>111</v>
      </c>
      <c r="B37" s="42">
        <v>0</v>
      </c>
      <c r="C37" s="42">
        <v>2</v>
      </c>
      <c r="D37" s="42">
        <v>0</v>
      </c>
      <c r="E37" s="42">
        <v>0.5</v>
      </c>
      <c r="F37" s="42">
        <v>1</v>
      </c>
      <c r="G37" s="42">
        <v>0</v>
      </c>
      <c r="H37" s="43">
        <f t="shared" si="0"/>
        <v>3.5</v>
      </c>
      <c r="I37" s="17"/>
      <c r="J37" s="27"/>
      <c r="K37" s="27"/>
      <c r="L37" s="27"/>
      <c r="M37" s="27"/>
      <c r="N37" s="27"/>
      <c r="O37" s="27"/>
      <c r="P37" s="27"/>
      <c r="Q37" s="104"/>
      <c r="R37" s="27"/>
      <c r="S37" s="27"/>
      <c r="T37" s="27"/>
      <c r="U37" s="27"/>
    </row>
    <row r="38" spans="1:21" ht="15.75">
      <c r="A38" s="44" t="s">
        <v>112</v>
      </c>
      <c r="B38" s="42">
        <v>0</v>
      </c>
      <c r="C38" s="42">
        <v>0</v>
      </c>
      <c r="D38" s="42">
        <v>0</v>
      </c>
      <c r="E38" s="42">
        <v>2</v>
      </c>
      <c r="F38" s="42">
        <v>0</v>
      </c>
      <c r="G38" s="42">
        <v>0</v>
      </c>
      <c r="H38" s="43">
        <f t="shared" si="0"/>
        <v>2</v>
      </c>
      <c r="I38" s="17"/>
      <c r="J38" s="27"/>
      <c r="K38" s="27"/>
      <c r="L38" s="27"/>
      <c r="M38" s="27"/>
      <c r="N38" s="27"/>
      <c r="O38" s="27"/>
      <c r="P38" s="27"/>
      <c r="Q38" s="104"/>
      <c r="R38" s="27"/>
      <c r="S38" s="27"/>
      <c r="T38" s="27"/>
      <c r="U38" s="27"/>
    </row>
    <row r="39" spans="1:21" ht="15.75">
      <c r="A39" s="58" t="s">
        <v>62</v>
      </c>
      <c r="B39" s="59">
        <v>0</v>
      </c>
      <c r="C39" s="59">
        <v>0</v>
      </c>
      <c r="D39" s="59">
        <v>1.5</v>
      </c>
      <c r="E39" s="59">
        <v>0</v>
      </c>
      <c r="F39" s="59">
        <v>0</v>
      </c>
      <c r="G39" s="59">
        <v>0</v>
      </c>
      <c r="H39" s="60">
        <f>SUM(B39:G39)</f>
        <v>1.5</v>
      </c>
      <c r="I39" s="17"/>
      <c r="J39" s="27"/>
      <c r="K39" s="27"/>
      <c r="L39" s="27"/>
      <c r="M39" s="27"/>
      <c r="N39" s="27"/>
      <c r="O39" s="27"/>
      <c r="P39" s="27"/>
      <c r="Q39" s="104"/>
      <c r="R39" s="27"/>
      <c r="S39" s="27"/>
      <c r="T39" s="27"/>
      <c r="U39" s="27"/>
    </row>
    <row r="40" spans="1:21" ht="15.75">
      <c r="A40" s="45" t="s">
        <v>61</v>
      </c>
      <c r="B40" s="46">
        <v>2</v>
      </c>
      <c r="C40" s="46">
        <v>5</v>
      </c>
      <c r="D40" s="46">
        <v>10.5</v>
      </c>
      <c r="E40" s="46">
        <v>5</v>
      </c>
      <c r="F40" s="46">
        <v>9.5</v>
      </c>
      <c r="G40" s="46">
        <v>0</v>
      </c>
      <c r="H40" s="47">
        <f t="shared" si="0"/>
        <v>32</v>
      </c>
      <c r="I40" s="64"/>
      <c r="J40" s="27"/>
      <c r="K40" s="27"/>
      <c r="L40" s="27"/>
      <c r="M40" s="27"/>
      <c r="N40" s="27"/>
      <c r="O40" s="27"/>
      <c r="P40" s="27"/>
      <c r="Q40" s="104"/>
      <c r="R40" s="27"/>
      <c r="S40" s="27"/>
      <c r="T40" s="27"/>
      <c r="U40" s="27"/>
    </row>
    <row r="41" spans="1:21" ht="15.75">
      <c r="A41" s="65" t="s">
        <v>60</v>
      </c>
      <c r="B41" s="66">
        <v>0</v>
      </c>
      <c r="C41" s="66">
        <v>0</v>
      </c>
      <c r="D41" s="66">
        <v>4</v>
      </c>
      <c r="E41" s="66">
        <v>3</v>
      </c>
      <c r="F41" s="66">
        <v>2</v>
      </c>
      <c r="G41" s="66">
        <v>0</v>
      </c>
      <c r="H41" s="67">
        <f t="shared" si="0"/>
        <v>9</v>
      </c>
      <c r="J41" s="27"/>
      <c r="K41" s="27"/>
      <c r="L41" s="27"/>
      <c r="M41" s="27"/>
      <c r="N41" s="27"/>
      <c r="O41" s="27"/>
      <c r="P41" s="27"/>
      <c r="Q41" s="104"/>
      <c r="R41" s="27"/>
      <c r="S41" s="27"/>
      <c r="T41" s="27"/>
      <c r="U41" s="27"/>
    </row>
    <row r="42" spans="1:21" ht="15.75">
      <c r="A42" s="48" t="s">
        <v>79</v>
      </c>
      <c r="B42" s="49">
        <v>4.5</v>
      </c>
      <c r="C42" s="49">
        <v>5</v>
      </c>
      <c r="D42" s="49">
        <v>9</v>
      </c>
      <c r="E42" s="49">
        <v>5</v>
      </c>
      <c r="F42" s="49">
        <v>9.5</v>
      </c>
      <c r="G42" s="49">
        <v>0</v>
      </c>
      <c r="H42" s="50">
        <f t="shared" si="0"/>
        <v>33</v>
      </c>
      <c r="J42" s="27"/>
      <c r="K42" s="27"/>
      <c r="L42" s="27"/>
      <c r="M42" s="27"/>
      <c r="N42" s="27"/>
      <c r="O42" s="27"/>
      <c r="P42" s="27"/>
      <c r="Q42" s="104"/>
      <c r="R42" s="27"/>
      <c r="S42" s="27"/>
      <c r="T42" s="27"/>
      <c r="U42" s="27"/>
    </row>
    <row r="43" spans="1:21" ht="15.75">
      <c r="A43" s="55" t="s">
        <v>99</v>
      </c>
      <c r="B43" s="56">
        <v>0</v>
      </c>
      <c r="C43" s="56">
        <v>1.5</v>
      </c>
      <c r="D43" s="56">
        <v>0</v>
      </c>
      <c r="E43" s="56">
        <v>0</v>
      </c>
      <c r="F43" s="56">
        <v>2</v>
      </c>
      <c r="G43" s="56">
        <v>0</v>
      </c>
      <c r="H43" s="57">
        <f t="shared" si="0"/>
        <v>3.5</v>
      </c>
      <c r="I43" s="241" t="s">
        <v>113</v>
      </c>
      <c r="J43" s="27"/>
      <c r="K43" s="27"/>
      <c r="L43" s="27"/>
      <c r="M43" s="27"/>
      <c r="N43" s="27"/>
      <c r="O43" s="27"/>
      <c r="P43" s="27"/>
      <c r="Q43" s="104"/>
      <c r="R43" s="27"/>
      <c r="S43" s="27"/>
      <c r="T43" s="27"/>
      <c r="U43" s="27"/>
    </row>
    <row r="44" spans="1:21" ht="15.75">
      <c r="A44" s="38" t="s">
        <v>98</v>
      </c>
      <c r="B44" s="62">
        <v>0</v>
      </c>
      <c r="C44" s="62">
        <v>0</v>
      </c>
      <c r="D44" s="62">
        <v>5.5</v>
      </c>
      <c r="E44" s="62">
        <v>0</v>
      </c>
      <c r="F44" s="62">
        <v>3.5</v>
      </c>
      <c r="G44" s="62">
        <v>0</v>
      </c>
      <c r="H44" s="63">
        <f t="shared" si="0"/>
        <v>9</v>
      </c>
      <c r="J44" s="27"/>
      <c r="K44" s="27"/>
      <c r="L44" s="27"/>
      <c r="M44" s="27"/>
      <c r="N44" s="27"/>
      <c r="O44" s="27"/>
      <c r="P44" s="27"/>
      <c r="Q44" s="104"/>
      <c r="R44" s="27"/>
      <c r="S44" s="27"/>
      <c r="T44" s="27"/>
      <c r="U44" s="27"/>
    </row>
    <row r="45" spans="1:21" ht="15.75">
      <c r="A45" s="51" t="s">
        <v>64</v>
      </c>
      <c r="B45" s="52">
        <f aca="true" t="shared" si="1" ref="B45:H45">SUM(B36:B44)</f>
        <v>6.5</v>
      </c>
      <c r="C45" s="52">
        <f t="shared" si="1"/>
        <v>14.5</v>
      </c>
      <c r="D45" s="52">
        <f t="shared" si="1"/>
        <v>30.5</v>
      </c>
      <c r="E45" s="52">
        <f t="shared" si="1"/>
        <v>15.5</v>
      </c>
      <c r="F45" s="52">
        <f t="shared" si="1"/>
        <v>28.5</v>
      </c>
      <c r="G45" s="52">
        <f t="shared" si="1"/>
        <v>0</v>
      </c>
      <c r="H45" s="53">
        <f t="shared" si="1"/>
        <v>95.5</v>
      </c>
      <c r="J45" s="27"/>
      <c r="K45" s="27"/>
      <c r="L45" s="27"/>
      <c r="M45" s="27"/>
      <c r="N45" s="27"/>
      <c r="O45" s="27"/>
      <c r="P45" s="27"/>
      <c r="Q45" s="104"/>
      <c r="R45" s="27"/>
      <c r="S45" s="27"/>
      <c r="T45" s="27"/>
      <c r="U45" s="27"/>
    </row>
  </sheetData>
  <mergeCells count="94">
    <mergeCell ref="P28:P29"/>
    <mergeCell ref="S28:S29"/>
    <mergeCell ref="G9:G12"/>
    <mergeCell ref="H9:I12"/>
    <mergeCell ref="G28:H29"/>
    <mergeCell ref="J28:M29"/>
    <mergeCell ref="N28:N29"/>
    <mergeCell ref="O28:O29"/>
    <mergeCell ref="I23:I26"/>
    <mergeCell ref="S23:S26"/>
    <mergeCell ref="B28:B29"/>
    <mergeCell ref="C28:C29"/>
    <mergeCell ref="D28:D29"/>
    <mergeCell ref="F28:F29"/>
    <mergeCell ref="C27:E27"/>
    <mergeCell ref="F27:I27"/>
    <mergeCell ref="J27:M27"/>
    <mergeCell ref="N27:P27"/>
    <mergeCell ref="U23:U24"/>
    <mergeCell ref="J24:J26"/>
    <mergeCell ref="K24:K26"/>
    <mergeCell ref="L24:M26"/>
    <mergeCell ref="T24:T26"/>
    <mergeCell ref="N25:N26"/>
    <mergeCell ref="O25:P26"/>
    <mergeCell ref="U25:U26"/>
    <mergeCell ref="J23:M23"/>
    <mergeCell ref="N23:P24"/>
    <mergeCell ref="S18:S21"/>
    <mergeCell ref="C22:E22"/>
    <mergeCell ref="F22:I22"/>
    <mergeCell ref="J22:M22"/>
    <mergeCell ref="N22:P22"/>
    <mergeCell ref="I18:I21"/>
    <mergeCell ref="J18:M21"/>
    <mergeCell ref="N18:N21"/>
    <mergeCell ref="O18:P21"/>
    <mergeCell ref="B18:B26"/>
    <mergeCell ref="C18:E21"/>
    <mergeCell ref="F18:F21"/>
    <mergeCell ref="G18:H21"/>
    <mergeCell ref="C23:E26"/>
    <mergeCell ref="F23:F26"/>
    <mergeCell ref="G23:G26"/>
    <mergeCell ref="H23:H26"/>
    <mergeCell ref="O14:O16"/>
    <mergeCell ref="P14:P16"/>
    <mergeCell ref="S14:S16"/>
    <mergeCell ref="C17:E17"/>
    <mergeCell ref="F17:I17"/>
    <mergeCell ref="J17:M17"/>
    <mergeCell ref="N17:P17"/>
    <mergeCell ref="K14:K16"/>
    <mergeCell ref="L14:L16"/>
    <mergeCell ref="M14:M16"/>
    <mergeCell ref="S9:S12"/>
    <mergeCell ref="C13:E13"/>
    <mergeCell ref="F13:I13"/>
    <mergeCell ref="J13:M13"/>
    <mergeCell ref="N13:P13"/>
    <mergeCell ref="S7:S8"/>
    <mergeCell ref="C9:C12"/>
    <mergeCell ref="D9:D12"/>
    <mergeCell ref="E9:E12"/>
    <mergeCell ref="F9:F12"/>
    <mergeCell ref="J9:J12"/>
    <mergeCell ref="K9:K12"/>
    <mergeCell ref="L9:M12"/>
    <mergeCell ref="N9:N12"/>
    <mergeCell ref="C7:E8"/>
    <mergeCell ref="F7:I8"/>
    <mergeCell ref="N7:P8"/>
    <mergeCell ref="Q7:Q16"/>
    <mergeCell ref="O9:O12"/>
    <mergeCell ref="P9:P12"/>
    <mergeCell ref="N14:N16"/>
    <mergeCell ref="G14:G16"/>
    <mergeCell ref="H14:H16"/>
    <mergeCell ref="I14:I16"/>
    <mergeCell ref="J14:J16"/>
    <mergeCell ref="C14:C16"/>
    <mergeCell ref="D14:D16"/>
    <mergeCell ref="E14:E16"/>
    <mergeCell ref="F14:F16"/>
    <mergeCell ref="S5:U5"/>
    <mergeCell ref="C6:E6"/>
    <mergeCell ref="F6:I6"/>
    <mergeCell ref="J6:M6"/>
    <mergeCell ref="N6:P6"/>
    <mergeCell ref="S6:U6"/>
    <mergeCell ref="C5:E5"/>
    <mergeCell ref="F5:I5"/>
    <mergeCell ref="J5:M5"/>
    <mergeCell ref="N5:P5"/>
  </mergeCells>
  <printOptions/>
  <pageMargins left="0.75" right="0.75" top="1" bottom="1" header="0.5" footer="0.5"/>
  <pageSetup fitToHeight="1" fitToWidth="1" horizontalDpi="600" verticalDpi="600" orientation="landscape" scale="46" r:id="rId1"/>
  <headerFooter alignWithMargins="0">
    <oddHeader xml:space="preserve">&amp;LNovember 2000&amp;RIEEE P802.15 00/330r0   </oddHeader>
    <oddFooter>&amp;LSubmission&amp;RIan Gifford, M/A-COM, Inc.</oddFooter>
  </headerFooter>
</worksheet>
</file>

<file path=xl/worksheets/sheet2.xml><?xml version="1.0" encoding="utf-8"?>
<worksheet xmlns="http://schemas.openxmlformats.org/spreadsheetml/2006/main" xmlns:r="http://schemas.openxmlformats.org/officeDocument/2006/relationships">
  <dimension ref="A1:B12"/>
  <sheetViews>
    <sheetView showGridLines="0" tabSelected="1" workbookViewId="0" topLeftCell="A1">
      <selection activeCell="A1" sqref="A1"/>
    </sheetView>
  </sheetViews>
  <sheetFormatPr defaultColWidth="8.796875" defaultRowHeight="15"/>
  <cols>
    <col min="1" max="1" width="83.19921875" style="238" bestFit="1" customWidth="1"/>
    <col min="2" max="16384" width="8.8984375" style="246" customWidth="1"/>
  </cols>
  <sheetData>
    <row r="1" spans="1:2" ht="15.75">
      <c r="A1" s="245" t="s">
        <v>94</v>
      </c>
      <c r="B1" s="27"/>
    </row>
    <row r="2" spans="1:2" ht="15.75">
      <c r="A2" s="19" t="s">
        <v>165</v>
      </c>
      <c r="B2" s="27"/>
    </row>
    <row r="3" spans="1:2" ht="15.75">
      <c r="A3" s="237"/>
      <c r="B3" s="27"/>
    </row>
    <row r="4" spans="1:2" ht="15.75">
      <c r="A4" s="247"/>
      <c r="B4" s="248"/>
    </row>
    <row r="5" ht="15.75">
      <c r="A5" s="237" t="s">
        <v>190</v>
      </c>
    </row>
    <row r="7" ht="15.75">
      <c r="A7" s="239" t="s">
        <v>191</v>
      </c>
    </row>
    <row r="8" ht="63">
      <c r="A8" s="239" t="s">
        <v>192</v>
      </c>
    </row>
    <row r="9" ht="31.5">
      <c r="A9" s="240" t="s">
        <v>193</v>
      </c>
    </row>
    <row r="10" ht="31.5">
      <c r="A10" s="240" t="s">
        <v>196</v>
      </c>
    </row>
    <row r="11" ht="15.75">
      <c r="A11" s="240" t="s">
        <v>194</v>
      </c>
    </row>
    <row r="12" ht="15.75">
      <c r="A12" s="240" t="s">
        <v>195</v>
      </c>
    </row>
  </sheetData>
  <printOptions/>
  <pageMargins left="0.48" right="0.35" top="1" bottom="1" header="0.5" footer="0.5"/>
  <pageSetup horizontalDpi="300" verticalDpi="300" orientation="portrait" r:id="rId1"/>
  <headerFooter alignWithMargins="0">
    <oddHeader xml:space="preserve">&amp;LNovember 2000&amp;RIEEE P802.15 00/330r0   </oddHeader>
    <oddFooter>&amp;LSubmission&amp;C&amp;P&amp;RIan Gifford, M/A-COM, Inc.</oddFooter>
  </headerFooter>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I46"/>
  <sheetViews>
    <sheetView showGridLines="0" workbookViewId="0" topLeftCell="A1">
      <selection activeCell="A1" sqref="A1"/>
    </sheetView>
  </sheetViews>
  <sheetFormatPr defaultColWidth="9.796875" defaultRowHeight="15"/>
  <cols>
    <col min="1" max="2" width="3.796875" style="0" customWidth="1"/>
    <col min="3" max="3" width="39.796875" style="0" customWidth="1"/>
    <col min="4" max="4" width="2.796875" style="0" customWidth="1"/>
    <col min="5" max="5" width="10.3984375" style="0" customWidth="1"/>
    <col min="6" max="6" width="2.796875" style="0" customWidth="1"/>
    <col min="7" max="7" width="8.796875" style="0" customWidth="1"/>
    <col min="8" max="8" width="3.796875" style="0" customWidth="1"/>
  </cols>
  <sheetData>
    <row r="1" ht="15.75">
      <c r="C1" s="10" t="s">
        <v>184</v>
      </c>
    </row>
    <row r="2" ht="15.75">
      <c r="C2" s="10" t="s">
        <v>185</v>
      </c>
    </row>
    <row r="3" spans="1:7" ht="15.75">
      <c r="A3" s="1"/>
      <c r="B3" s="2"/>
      <c r="C3" s="11" t="s">
        <v>169</v>
      </c>
      <c r="D3" s="2"/>
      <c r="E3" s="2"/>
      <c r="F3" s="2"/>
      <c r="G3" s="2"/>
    </row>
    <row r="4" spans="1:7" ht="15">
      <c r="A4" s="2"/>
      <c r="B4" s="2"/>
      <c r="C4" s="2"/>
      <c r="D4" s="2"/>
      <c r="E4" s="2"/>
      <c r="F4" s="2"/>
      <c r="G4" s="2"/>
    </row>
    <row r="5" spans="1:7" ht="15">
      <c r="A5" s="3" t="s">
        <v>0</v>
      </c>
      <c r="B5" s="2" t="s">
        <v>33</v>
      </c>
      <c r="C5" s="3" t="s">
        <v>1</v>
      </c>
      <c r="D5" s="3" t="s">
        <v>2</v>
      </c>
      <c r="E5" s="3" t="s">
        <v>19</v>
      </c>
      <c r="F5" s="4">
        <v>1</v>
      </c>
      <c r="G5" s="5">
        <f>TIME(10,30,0)</f>
        <v>0.4375</v>
      </c>
    </row>
    <row r="6" spans="1:9" ht="15">
      <c r="A6" s="3" t="s">
        <v>3</v>
      </c>
      <c r="B6" s="2" t="s">
        <v>33</v>
      </c>
      <c r="C6" s="3" t="s">
        <v>4</v>
      </c>
      <c r="D6" s="3" t="s">
        <v>2</v>
      </c>
      <c r="E6" s="3" t="s">
        <v>19</v>
      </c>
      <c r="F6" s="4">
        <v>4</v>
      </c>
      <c r="G6" s="5">
        <f>G5+TIME(0,F5,0)</f>
        <v>0.43819444444444444</v>
      </c>
      <c r="I6" t="s">
        <v>188</v>
      </c>
    </row>
    <row r="7" spans="1:7" ht="15">
      <c r="A7" s="2"/>
      <c r="B7" s="3" t="s">
        <v>5</v>
      </c>
      <c r="C7" s="2"/>
      <c r="D7" s="2"/>
      <c r="E7" s="2"/>
      <c r="F7" s="2"/>
      <c r="G7" s="2"/>
    </row>
    <row r="8" spans="1:7" ht="15">
      <c r="A8" s="15" t="s">
        <v>21</v>
      </c>
      <c r="B8" s="3" t="s">
        <v>8</v>
      </c>
      <c r="C8" s="7" t="s">
        <v>16</v>
      </c>
      <c r="D8" s="3" t="s">
        <v>2</v>
      </c>
      <c r="E8" s="3" t="s">
        <v>19</v>
      </c>
      <c r="F8" s="4">
        <v>3</v>
      </c>
      <c r="G8" s="5">
        <f>G6+TIME(0,F6,0)</f>
        <v>0.4409722222222222</v>
      </c>
    </row>
    <row r="9" spans="1:7" ht="15">
      <c r="A9" s="15" t="s">
        <v>22</v>
      </c>
      <c r="B9" s="3" t="s">
        <v>8</v>
      </c>
      <c r="C9" s="9" t="s">
        <v>32</v>
      </c>
      <c r="D9" s="3" t="s">
        <v>2</v>
      </c>
      <c r="E9" s="3" t="s">
        <v>19</v>
      </c>
      <c r="F9" s="4">
        <v>2</v>
      </c>
      <c r="G9" s="5">
        <f>G8+TIME(0,F8,0)</f>
        <v>0.44305555555555554</v>
      </c>
    </row>
    <row r="10" spans="1:7" ht="15">
      <c r="A10" s="15" t="s">
        <v>23</v>
      </c>
      <c r="B10" s="3" t="s">
        <v>8</v>
      </c>
      <c r="C10" s="16" t="s">
        <v>132</v>
      </c>
      <c r="D10" s="3" t="s">
        <v>2</v>
      </c>
      <c r="E10" s="6" t="s">
        <v>19</v>
      </c>
      <c r="F10" s="4">
        <v>5</v>
      </c>
      <c r="G10" s="5">
        <f aca="true" t="shared" si="0" ref="G10:G24">G9+TIME(0,F9,0)</f>
        <v>0.4444444444444444</v>
      </c>
    </row>
    <row r="11" spans="1:7" ht="15">
      <c r="A11" s="15" t="s">
        <v>24</v>
      </c>
      <c r="B11" s="3" t="s">
        <v>8</v>
      </c>
      <c r="C11" s="2" t="s">
        <v>17</v>
      </c>
      <c r="D11" s="3" t="s">
        <v>2</v>
      </c>
      <c r="E11" s="6" t="s">
        <v>19</v>
      </c>
      <c r="F11" s="4">
        <v>1</v>
      </c>
      <c r="G11" s="5">
        <f t="shared" si="0"/>
        <v>0.44791666666666663</v>
      </c>
    </row>
    <row r="12" spans="1:9" ht="15">
      <c r="A12" s="15" t="s">
        <v>25</v>
      </c>
      <c r="B12" s="3" t="s">
        <v>8</v>
      </c>
      <c r="C12" s="20" t="s">
        <v>178</v>
      </c>
      <c r="D12" s="3" t="s">
        <v>2</v>
      </c>
      <c r="E12" s="6" t="s">
        <v>19</v>
      </c>
      <c r="F12" s="4">
        <v>5</v>
      </c>
      <c r="G12" s="5">
        <f t="shared" si="0"/>
        <v>0.44861111111111107</v>
      </c>
      <c r="I12" t="s">
        <v>177</v>
      </c>
    </row>
    <row r="13" spans="1:7" ht="15">
      <c r="A13" s="15" t="s">
        <v>26</v>
      </c>
      <c r="B13" s="3" t="s">
        <v>8</v>
      </c>
      <c r="C13" s="20" t="s">
        <v>176</v>
      </c>
      <c r="D13" s="3" t="s">
        <v>2</v>
      </c>
      <c r="E13" s="6" t="s">
        <v>19</v>
      </c>
      <c r="F13" s="4">
        <v>10</v>
      </c>
      <c r="G13" s="5">
        <f t="shared" si="0"/>
        <v>0.4520833333333333</v>
      </c>
    </row>
    <row r="14" spans="1:7" ht="15">
      <c r="A14" s="15" t="s">
        <v>27</v>
      </c>
      <c r="B14" s="13" t="s">
        <v>8</v>
      </c>
      <c r="C14" s="2" t="s">
        <v>34</v>
      </c>
      <c r="D14" s="13" t="s">
        <v>2</v>
      </c>
      <c r="E14" s="6" t="s">
        <v>19</v>
      </c>
      <c r="F14" s="4">
        <v>1</v>
      </c>
      <c r="G14" s="5">
        <f t="shared" si="0"/>
        <v>0.4590277777777777</v>
      </c>
    </row>
    <row r="15" spans="1:9" ht="15">
      <c r="A15" s="15" t="s">
        <v>28</v>
      </c>
      <c r="B15" s="3" t="s">
        <v>8</v>
      </c>
      <c r="C15" s="34" t="s">
        <v>179</v>
      </c>
      <c r="D15" s="3" t="s">
        <v>2</v>
      </c>
      <c r="E15" s="6" t="s">
        <v>19</v>
      </c>
      <c r="F15" s="4">
        <v>14</v>
      </c>
      <c r="G15" s="5">
        <f t="shared" si="0"/>
        <v>0.45972222222222214</v>
      </c>
      <c r="I15" t="s">
        <v>177</v>
      </c>
    </row>
    <row r="16" spans="1:9" s="68" customFormat="1" ht="15">
      <c r="A16" s="15" t="s">
        <v>29</v>
      </c>
      <c r="B16" s="3" t="s">
        <v>7</v>
      </c>
      <c r="C16" s="34" t="s">
        <v>173</v>
      </c>
      <c r="D16" s="3" t="s">
        <v>2</v>
      </c>
      <c r="E16" s="6" t="s">
        <v>19</v>
      </c>
      <c r="F16" s="4">
        <v>10</v>
      </c>
      <c r="G16" s="5">
        <f t="shared" si="0"/>
        <v>0.4694444444444444</v>
      </c>
      <c r="I16" s="113"/>
    </row>
    <row r="17" spans="1:9" s="68" customFormat="1" ht="15">
      <c r="A17" s="15" t="s">
        <v>30</v>
      </c>
      <c r="B17" s="3" t="s">
        <v>8</v>
      </c>
      <c r="C17" s="34" t="s">
        <v>186</v>
      </c>
      <c r="D17" s="3" t="s">
        <v>2</v>
      </c>
      <c r="E17" s="6" t="s">
        <v>19</v>
      </c>
      <c r="F17" s="4">
        <v>5</v>
      </c>
      <c r="G17" s="5">
        <f t="shared" si="0"/>
        <v>0.4763888888888888</v>
      </c>
      <c r="I17" t="s">
        <v>177</v>
      </c>
    </row>
    <row r="18" spans="1:9" s="68" customFormat="1" ht="15">
      <c r="A18" s="71" t="s">
        <v>70</v>
      </c>
      <c r="B18" s="3" t="s">
        <v>7</v>
      </c>
      <c r="C18" s="34" t="s">
        <v>187</v>
      </c>
      <c r="D18" s="3" t="s">
        <v>2</v>
      </c>
      <c r="E18" s="6" t="s">
        <v>19</v>
      </c>
      <c r="F18" s="4">
        <v>15</v>
      </c>
      <c r="G18" s="5">
        <f t="shared" si="0"/>
        <v>0.479861111111111</v>
      </c>
      <c r="I18" t="s">
        <v>177</v>
      </c>
    </row>
    <row r="19" spans="1:9" s="68" customFormat="1" ht="15">
      <c r="A19" s="71" t="s">
        <v>71</v>
      </c>
      <c r="B19" s="3" t="s">
        <v>7</v>
      </c>
      <c r="C19" s="72" t="s">
        <v>199</v>
      </c>
      <c r="D19" s="3" t="s">
        <v>2</v>
      </c>
      <c r="E19" s="6" t="s">
        <v>19</v>
      </c>
      <c r="F19" s="4">
        <v>5</v>
      </c>
      <c r="G19" s="5">
        <f t="shared" si="0"/>
        <v>0.4902777777777777</v>
      </c>
      <c r="I19" t="s">
        <v>177</v>
      </c>
    </row>
    <row r="20" spans="1:9" s="68" customFormat="1" ht="15">
      <c r="A20" s="71" t="s">
        <v>72</v>
      </c>
      <c r="B20" s="3" t="s">
        <v>7</v>
      </c>
      <c r="C20" s="12" t="s">
        <v>189</v>
      </c>
      <c r="D20" s="3" t="s">
        <v>2</v>
      </c>
      <c r="E20" s="6" t="s">
        <v>19</v>
      </c>
      <c r="F20" s="4">
        <v>5</v>
      </c>
      <c r="G20" s="5">
        <f t="shared" si="0"/>
        <v>0.4937499999999999</v>
      </c>
      <c r="I20" s="113"/>
    </row>
    <row r="21" spans="1:9" s="68" customFormat="1" ht="15">
      <c r="A21" s="71" t="s">
        <v>73</v>
      </c>
      <c r="B21" s="3" t="s">
        <v>6</v>
      </c>
      <c r="C21" s="72" t="s">
        <v>201</v>
      </c>
      <c r="D21" s="3" t="s">
        <v>2</v>
      </c>
      <c r="E21" s="6" t="s">
        <v>19</v>
      </c>
      <c r="F21" s="4">
        <v>1</v>
      </c>
      <c r="G21" s="5">
        <f t="shared" si="0"/>
        <v>0.4972222222222221</v>
      </c>
      <c r="I21" s="113"/>
    </row>
    <row r="22" spans="1:9" s="68" customFormat="1" ht="15">
      <c r="A22" s="71" t="s">
        <v>74</v>
      </c>
      <c r="B22" s="3" t="s">
        <v>8</v>
      </c>
      <c r="C22" s="2" t="s">
        <v>31</v>
      </c>
      <c r="D22" s="3" t="s">
        <v>2</v>
      </c>
      <c r="E22" s="6" t="s">
        <v>129</v>
      </c>
      <c r="F22" s="4">
        <v>2</v>
      </c>
      <c r="G22" s="5">
        <f t="shared" si="0"/>
        <v>0.49791666666666656</v>
      </c>
      <c r="I22" s="113"/>
    </row>
    <row r="23" spans="1:9" s="68" customFormat="1" ht="15">
      <c r="A23" s="71" t="s">
        <v>97</v>
      </c>
      <c r="B23" s="3" t="s">
        <v>7</v>
      </c>
      <c r="C23" s="6" t="s">
        <v>18</v>
      </c>
      <c r="D23" s="3" t="s">
        <v>2</v>
      </c>
      <c r="E23" s="6" t="s">
        <v>19</v>
      </c>
      <c r="F23" s="4">
        <v>1</v>
      </c>
      <c r="G23" s="5">
        <f t="shared" si="0"/>
        <v>0.49930555555555545</v>
      </c>
      <c r="I23" s="113"/>
    </row>
    <row r="24" spans="1:7" ht="15">
      <c r="A24" s="15"/>
      <c r="B24" s="3"/>
      <c r="C24" s="18" t="s">
        <v>20</v>
      </c>
      <c r="D24" s="3" t="s">
        <v>2</v>
      </c>
      <c r="E24" s="6"/>
      <c r="F24" s="4">
        <v>30</v>
      </c>
      <c r="G24" s="5">
        <f t="shared" si="0"/>
        <v>0.4999999999999999</v>
      </c>
    </row>
    <row r="25" spans="1:7" ht="15">
      <c r="A25" s="15"/>
      <c r="B25" s="3"/>
      <c r="C25" s="18"/>
      <c r="D25" s="3"/>
      <c r="E25" s="6"/>
      <c r="F25" s="4"/>
      <c r="G25" s="5"/>
    </row>
    <row r="26" spans="1:7" ht="15">
      <c r="A26" s="8"/>
      <c r="B26" s="3"/>
      <c r="C26" s="6"/>
      <c r="D26" s="3"/>
      <c r="E26" s="6"/>
      <c r="F26" s="4"/>
      <c r="G26" s="5"/>
    </row>
    <row r="27" spans="1:7" ht="15">
      <c r="A27" s="8"/>
      <c r="B27" s="3"/>
      <c r="C27" s="6"/>
      <c r="D27" s="3"/>
      <c r="E27" s="6"/>
      <c r="F27" s="4"/>
      <c r="G27" s="5"/>
    </row>
    <row r="28" spans="1:7" ht="15">
      <c r="A28" s="8"/>
      <c r="B28" s="3"/>
      <c r="C28" s="6"/>
      <c r="D28" s="3"/>
      <c r="E28" s="6"/>
      <c r="F28" s="4"/>
      <c r="G28" s="5"/>
    </row>
    <row r="29" spans="1:7" ht="15">
      <c r="A29" s="8"/>
      <c r="B29" s="3"/>
      <c r="C29" s="6"/>
      <c r="D29" s="3"/>
      <c r="E29" s="2"/>
      <c r="F29" s="4"/>
      <c r="G29" s="5"/>
    </row>
    <row r="30" spans="1:7" ht="15">
      <c r="A30" s="8"/>
      <c r="B30" s="3"/>
      <c r="C30" s="6"/>
      <c r="D30" s="3"/>
      <c r="E30" s="6"/>
      <c r="F30" s="4"/>
      <c r="G30" s="5"/>
    </row>
    <row r="31" spans="1:7" ht="15">
      <c r="A31" s="8"/>
      <c r="B31" s="3"/>
      <c r="C31" s="6"/>
      <c r="D31" s="3"/>
      <c r="E31" s="6"/>
      <c r="F31" s="4"/>
      <c r="G31" s="5"/>
    </row>
    <row r="32" spans="1:7" ht="15">
      <c r="A32" s="8"/>
      <c r="B32" s="3"/>
      <c r="C32" s="6"/>
      <c r="D32" s="3"/>
      <c r="E32" s="6"/>
      <c r="F32" s="4"/>
      <c r="G32" s="5"/>
    </row>
    <row r="33" spans="1:7" ht="15">
      <c r="A33" s="8"/>
      <c r="B33" s="3"/>
      <c r="C33" s="6"/>
      <c r="D33" s="3"/>
      <c r="E33" s="6"/>
      <c r="F33" s="4"/>
      <c r="G33" s="5"/>
    </row>
    <row r="34" spans="1:7" ht="15">
      <c r="A34" s="8"/>
      <c r="B34" s="3"/>
      <c r="C34" s="6"/>
      <c r="D34" s="3"/>
      <c r="E34" s="6"/>
      <c r="F34" s="4"/>
      <c r="G34" s="5"/>
    </row>
    <row r="35" spans="1:7" ht="15">
      <c r="A35" s="8"/>
      <c r="B35" s="3"/>
      <c r="C35" s="6"/>
      <c r="D35" s="3"/>
      <c r="E35" s="6"/>
      <c r="F35" s="4"/>
      <c r="G35" s="5"/>
    </row>
    <row r="36" spans="1:7" ht="15">
      <c r="A36" s="8"/>
      <c r="B36" s="3"/>
      <c r="C36" s="6"/>
      <c r="D36" s="3"/>
      <c r="E36" s="6"/>
      <c r="F36" s="4"/>
      <c r="G36" s="5"/>
    </row>
    <row r="37" spans="1:7" ht="15">
      <c r="A37" s="8"/>
      <c r="B37" s="3"/>
      <c r="C37" s="6"/>
      <c r="D37" s="3"/>
      <c r="E37" s="6"/>
      <c r="F37" s="4"/>
      <c r="G37" s="5"/>
    </row>
    <row r="38" spans="1:7" ht="15">
      <c r="A38" s="8"/>
      <c r="B38" s="3"/>
      <c r="C38" s="6"/>
      <c r="D38" s="3"/>
      <c r="E38" s="6"/>
      <c r="F38" s="4"/>
      <c r="G38" s="5"/>
    </row>
    <row r="39" spans="1:7" ht="15">
      <c r="A39" s="8"/>
      <c r="B39" s="3"/>
      <c r="C39" s="2"/>
      <c r="D39" s="3"/>
      <c r="E39" s="2"/>
      <c r="F39" s="4"/>
      <c r="G39" s="5"/>
    </row>
    <row r="40" spans="1:7" ht="15">
      <c r="A40" s="8"/>
      <c r="B40" s="3" t="s">
        <v>9</v>
      </c>
      <c r="C40" s="2" t="s">
        <v>10</v>
      </c>
      <c r="D40" s="3" t="s">
        <v>9</v>
      </c>
      <c r="E40" s="2"/>
      <c r="F40" s="4"/>
      <c r="G40" s="5"/>
    </row>
    <row r="41" spans="1:7" ht="15">
      <c r="A41" s="8" t="s">
        <v>9</v>
      </c>
      <c r="B41" s="2"/>
      <c r="C41" s="2" t="s">
        <v>11</v>
      </c>
      <c r="D41" s="2"/>
      <c r="F41" s="4" t="s">
        <v>9</v>
      </c>
      <c r="G41" s="5" t="s">
        <v>9</v>
      </c>
    </row>
    <row r="42" spans="1:4" ht="15">
      <c r="A42" s="3"/>
      <c r="B42" s="2"/>
      <c r="C42" s="2"/>
      <c r="D42" s="2"/>
    </row>
    <row r="43" spans="1:3" ht="15">
      <c r="A43" s="3" t="s">
        <v>12</v>
      </c>
      <c r="B43" s="2"/>
      <c r="C43" s="2"/>
    </row>
    <row r="44" spans="1:3" ht="15">
      <c r="A44" s="3" t="s">
        <v>13</v>
      </c>
      <c r="B44" s="2"/>
      <c r="C44" s="2"/>
    </row>
    <row r="45" spans="1:3" ht="15">
      <c r="A45" s="3" t="s">
        <v>14</v>
      </c>
      <c r="B45" s="2"/>
      <c r="C45" s="2"/>
    </row>
    <row r="46" ht="15">
      <c r="A46" s="3" t="s">
        <v>15</v>
      </c>
    </row>
  </sheetData>
  <printOptions/>
  <pageMargins left="0.5" right="0.25" top="1.5" bottom="0.5" header="0.5" footer="0.5"/>
  <pageSetup fitToHeight="1" fitToWidth="1" horizontalDpi="300" verticalDpi="300" orientation="portrait" r:id="rId1"/>
  <headerFooter alignWithMargins="0">
    <oddHeader>&amp;LNovember 2000&amp;RIEEE P802.15 00/330r1</oddHeader>
    <oddFooter>&amp;LSubmission&amp;C&amp;P&amp;RIan Gifford, M/A-COM</oddFooter>
  </headerFooter>
</worksheet>
</file>

<file path=xl/worksheets/sheet4.xml><?xml version="1.0" encoding="utf-8"?>
<worksheet xmlns="http://schemas.openxmlformats.org/spreadsheetml/2006/main" xmlns:r="http://schemas.openxmlformats.org/officeDocument/2006/relationships">
  <sheetPr transitionEvaluation="1" transitionEntry="1"/>
  <dimension ref="A1:I52"/>
  <sheetViews>
    <sheetView showGridLines="0" workbookViewId="0" topLeftCell="A1">
      <selection activeCell="A1" sqref="A1"/>
    </sheetView>
  </sheetViews>
  <sheetFormatPr defaultColWidth="9.796875" defaultRowHeight="15"/>
  <cols>
    <col min="1" max="2" width="3.796875" style="0" customWidth="1"/>
    <col min="3" max="3" width="39.796875" style="0" customWidth="1"/>
    <col min="4" max="4" width="2.796875" style="0" customWidth="1"/>
    <col min="5" max="5" width="10.3984375" style="0" customWidth="1"/>
    <col min="6" max="6" width="3.59765625" style="0" bestFit="1" customWidth="1"/>
    <col min="7" max="7" width="8.796875" style="0" customWidth="1"/>
    <col min="8" max="8" width="3.796875" style="0" customWidth="1"/>
  </cols>
  <sheetData>
    <row r="1" spans="1:7" ht="15.75">
      <c r="A1" s="1"/>
      <c r="B1" s="2"/>
      <c r="C1" s="10" t="s">
        <v>168</v>
      </c>
      <c r="D1" s="2"/>
      <c r="E1" s="2"/>
      <c r="F1" s="2"/>
      <c r="G1" s="2"/>
    </row>
    <row r="2" spans="1:7" ht="15.75">
      <c r="A2" s="2"/>
      <c r="B2" s="2"/>
      <c r="C2" s="10" t="s">
        <v>170</v>
      </c>
      <c r="D2" s="2"/>
      <c r="E2" s="2"/>
      <c r="F2" s="2"/>
      <c r="G2" s="2"/>
    </row>
    <row r="3" spans="1:7" ht="15.75">
      <c r="A3" s="2"/>
      <c r="B3" s="2"/>
      <c r="C3" s="11" t="s">
        <v>169</v>
      </c>
      <c r="D3" s="2"/>
      <c r="E3" s="2"/>
      <c r="F3" s="2"/>
      <c r="G3" s="2"/>
    </row>
    <row r="4" spans="1:7" ht="15">
      <c r="A4" s="2"/>
      <c r="B4" s="2"/>
      <c r="C4" s="2"/>
      <c r="D4" s="2"/>
      <c r="E4" s="2"/>
      <c r="F4" s="2"/>
      <c r="G4" s="2"/>
    </row>
    <row r="5" spans="1:9" s="69" customFormat="1" ht="15">
      <c r="A5" s="3" t="s">
        <v>0</v>
      </c>
      <c r="B5" s="2" t="s">
        <v>33</v>
      </c>
      <c r="C5" s="3" t="s">
        <v>1</v>
      </c>
      <c r="D5" s="3" t="s">
        <v>2</v>
      </c>
      <c r="E5" s="3" t="s">
        <v>19</v>
      </c>
      <c r="F5" s="4">
        <v>1</v>
      </c>
      <c r="G5" s="5">
        <f>TIME(8,0,0)</f>
        <v>0.3333333333333333</v>
      </c>
      <c r="H5"/>
      <c r="I5"/>
    </row>
    <row r="6" spans="1:9" s="69" customFormat="1" ht="15">
      <c r="A6" s="3" t="s">
        <v>3</v>
      </c>
      <c r="B6" s="2" t="s">
        <v>33</v>
      </c>
      <c r="C6" s="3" t="s">
        <v>4</v>
      </c>
      <c r="D6" s="3" t="s">
        <v>2</v>
      </c>
      <c r="E6" s="3" t="s">
        <v>19</v>
      </c>
      <c r="F6" s="4">
        <v>4</v>
      </c>
      <c r="G6" s="5">
        <f>G5+TIME(0,F5,0)</f>
        <v>0.33402777777777776</v>
      </c>
      <c r="H6"/>
      <c r="I6" t="s">
        <v>188</v>
      </c>
    </row>
    <row r="7" spans="1:9" s="69" customFormat="1" ht="15">
      <c r="A7" s="3">
        <v>3</v>
      </c>
      <c r="B7" s="2" t="s">
        <v>33</v>
      </c>
      <c r="C7" s="7" t="s">
        <v>174</v>
      </c>
      <c r="D7" s="3" t="s">
        <v>2</v>
      </c>
      <c r="E7" s="3" t="s">
        <v>129</v>
      </c>
      <c r="F7" s="4">
        <v>5</v>
      </c>
      <c r="G7" s="5">
        <f>G6+TIME(0,F6,0)</f>
        <v>0.3368055555555555</v>
      </c>
      <c r="H7"/>
      <c r="I7" t="s">
        <v>175</v>
      </c>
    </row>
    <row r="8" spans="1:7" ht="15">
      <c r="A8" s="2"/>
      <c r="B8" s="3" t="s">
        <v>5</v>
      </c>
      <c r="C8" s="2"/>
      <c r="D8" s="2"/>
      <c r="E8" s="2"/>
      <c r="F8" s="2"/>
      <c r="G8" s="2"/>
    </row>
    <row r="9" spans="1:7" ht="15">
      <c r="A9" s="15" t="s">
        <v>35</v>
      </c>
      <c r="B9" s="3" t="s">
        <v>8</v>
      </c>
      <c r="C9" s="7" t="s">
        <v>172</v>
      </c>
      <c r="D9" s="3" t="s">
        <v>2</v>
      </c>
      <c r="E9" s="3" t="s">
        <v>19</v>
      </c>
      <c r="F9" s="4">
        <v>1</v>
      </c>
      <c r="G9" s="5">
        <f>G7+TIME(0,F7,0)</f>
        <v>0.34027777777777773</v>
      </c>
    </row>
    <row r="10" spans="1:7" ht="15">
      <c r="A10" s="15" t="s">
        <v>36</v>
      </c>
      <c r="B10" s="3" t="s">
        <v>8</v>
      </c>
      <c r="C10" s="9" t="s">
        <v>32</v>
      </c>
      <c r="D10" s="3" t="s">
        <v>2</v>
      </c>
      <c r="E10" s="3" t="s">
        <v>19</v>
      </c>
      <c r="F10" s="4">
        <v>1</v>
      </c>
      <c r="G10" s="5">
        <f>G9+TIME(0,F9,0)</f>
        <v>0.3409722222222222</v>
      </c>
    </row>
    <row r="11" spans="1:7" ht="15">
      <c r="A11" s="15" t="s">
        <v>68</v>
      </c>
      <c r="B11" s="3" t="s">
        <v>8</v>
      </c>
      <c r="C11" s="16" t="s">
        <v>132</v>
      </c>
      <c r="D11" s="3" t="s">
        <v>2</v>
      </c>
      <c r="E11" s="6" t="s">
        <v>19</v>
      </c>
      <c r="F11" s="4">
        <v>2</v>
      </c>
      <c r="G11" s="5">
        <f aca="true" t="shared" si="0" ref="G11:G25">G10+TIME(0,F10,0)</f>
        <v>0.3416666666666666</v>
      </c>
    </row>
    <row r="12" spans="1:7" ht="15">
      <c r="A12" s="15" t="s">
        <v>69</v>
      </c>
      <c r="B12" s="3" t="s">
        <v>8</v>
      </c>
      <c r="C12" s="2" t="s">
        <v>17</v>
      </c>
      <c r="D12" s="3" t="s">
        <v>2</v>
      </c>
      <c r="E12" s="6" t="s">
        <v>19</v>
      </c>
      <c r="F12" s="4">
        <v>1</v>
      </c>
      <c r="G12" s="5">
        <f t="shared" si="0"/>
        <v>0.3430555555555555</v>
      </c>
    </row>
    <row r="13" spans="1:9" ht="15">
      <c r="A13" s="15" t="s">
        <v>37</v>
      </c>
      <c r="B13" s="3" t="s">
        <v>8</v>
      </c>
      <c r="C13" s="20" t="s">
        <v>178</v>
      </c>
      <c r="D13" s="3" t="s">
        <v>2</v>
      </c>
      <c r="E13" s="6" t="s">
        <v>19</v>
      </c>
      <c r="F13" s="4">
        <v>5</v>
      </c>
      <c r="G13" s="5">
        <f t="shared" si="0"/>
        <v>0.34374999999999994</v>
      </c>
      <c r="I13" t="s">
        <v>177</v>
      </c>
    </row>
    <row r="14" spans="1:9" ht="15">
      <c r="A14" s="15" t="s">
        <v>38</v>
      </c>
      <c r="B14" s="3" t="s">
        <v>8</v>
      </c>
      <c r="C14" s="20" t="s">
        <v>176</v>
      </c>
      <c r="D14" s="3" t="s">
        <v>2</v>
      </c>
      <c r="E14" s="6" t="s">
        <v>19</v>
      </c>
      <c r="F14" s="4">
        <v>10</v>
      </c>
      <c r="G14" s="5">
        <f t="shared" si="0"/>
        <v>0.34722222222222215</v>
      </c>
      <c r="I14" t="s">
        <v>177</v>
      </c>
    </row>
    <row r="15" spans="1:7" ht="15">
      <c r="A15" s="70" t="s">
        <v>39</v>
      </c>
      <c r="B15" s="13" t="s">
        <v>8</v>
      </c>
      <c r="C15" s="2" t="s">
        <v>34</v>
      </c>
      <c r="D15" s="13" t="s">
        <v>2</v>
      </c>
      <c r="E15" s="6" t="s">
        <v>19</v>
      </c>
      <c r="F15" s="4">
        <v>1</v>
      </c>
      <c r="G15" s="5">
        <f>G14+TIME(0,F14,0)</f>
        <v>0.3541666666666666</v>
      </c>
    </row>
    <row r="16" spans="1:9" ht="15">
      <c r="A16" s="70" t="s">
        <v>40</v>
      </c>
      <c r="B16" s="3" t="s">
        <v>8</v>
      </c>
      <c r="C16" s="34" t="s">
        <v>179</v>
      </c>
      <c r="D16" s="3" t="s">
        <v>2</v>
      </c>
      <c r="E16" s="6" t="s">
        <v>19</v>
      </c>
      <c r="F16" s="4">
        <v>14</v>
      </c>
      <c r="G16" s="5">
        <f t="shared" si="0"/>
        <v>0.354861111111111</v>
      </c>
      <c r="I16" t="s">
        <v>177</v>
      </c>
    </row>
    <row r="17" spans="1:8" ht="15">
      <c r="A17" s="70" t="s">
        <v>41</v>
      </c>
      <c r="B17" s="3" t="s">
        <v>7</v>
      </c>
      <c r="C17" s="34" t="s">
        <v>173</v>
      </c>
      <c r="D17" s="3" t="s">
        <v>2</v>
      </c>
      <c r="E17" s="6" t="s">
        <v>19</v>
      </c>
      <c r="F17" s="4">
        <v>10</v>
      </c>
      <c r="G17" s="5">
        <f t="shared" si="0"/>
        <v>0.36458333333333326</v>
      </c>
      <c r="H17" s="68"/>
    </row>
    <row r="18" spans="1:9" ht="15">
      <c r="A18" s="8" t="s">
        <v>42</v>
      </c>
      <c r="B18" s="3" t="s">
        <v>8</v>
      </c>
      <c r="C18" s="34" t="s">
        <v>186</v>
      </c>
      <c r="D18" s="3" t="s">
        <v>2</v>
      </c>
      <c r="E18" s="6" t="s">
        <v>19</v>
      </c>
      <c r="F18" s="4">
        <v>5</v>
      </c>
      <c r="G18" s="5">
        <f t="shared" si="0"/>
        <v>0.3715277777777777</v>
      </c>
      <c r="H18" s="68"/>
      <c r="I18" t="s">
        <v>177</v>
      </c>
    </row>
    <row r="19" spans="1:8" ht="15">
      <c r="A19" s="71" t="s">
        <v>43</v>
      </c>
      <c r="B19" s="3" t="s">
        <v>7</v>
      </c>
      <c r="C19" s="34" t="s">
        <v>183</v>
      </c>
      <c r="D19" s="3" t="s">
        <v>2</v>
      </c>
      <c r="E19" s="6" t="s">
        <v>19</v>
      </c>
      <c r="F19" s="4">
        <v>30</v>
      </c>
      <c r="G19" s="5">
        <f t="shared" si="0"/>
        <v>0.3749999999999999</v>
      </c>
      <c r="H19" s="68"/>
    </row>
    <row r="20" spans="1:9" s="14" customFormat="1" ht="15">
      <c r="A20" s="71" t="s">
        <v>44</v>
      </c>
      <c r="B20" s="13" t="s">
        <v>8</v>
      </c>
      <c r="C20" s="72" t="s">
        <v>181</v>
      </c>
      <c r="D20" s="13" t="s">
        <v>2</v>
      </c>
      <c r="E20" s="6" t="s">
        <v>19</v>
      </c>
      <c r="F20" s="4">
        <v>15</v>
      </c>
      <c r="G20" s="5">
        <f t="shared" si="0"/>
        <v>0.3958333333333332</v>
      </c>
      <c r="I20" s="14" t="s">
        <v>180</v>
      </c>
    </row>
    <row r="21" spans="1:9" s="14" customFormat="1" ht="15">
      <c r="A21" s="71" t="s">
        <v>95</v>
      </c>
      <c r="B21" s="13" t="s">
        <v>7</v>
      </c>
      <c r="C21" s="12" t="s">
        <v>189</v>
      </c>
      <c r="D21" s="13" t="s">
        <v>2</v>
      </c>
      <c r="E21" s="6" t="s">
        <v>19</v>
      </c>
      <c r="F21" s="4">
        <v>1</v>
      </c>
      <c r="G21" s="5">
        <f t="shared" si="0"/>
        <v>0.4062499999999999</v>
      </c>
      <c r="I21" s="244" t="s">
        <v>200</v>
      </c>
    </row>
    <row r="22" spans="1:9" s="14" customFormat="1" ht="15">
      <c r="A22" s="71" t="s">
        <v>96</v>
      </c>
      <c r="B22" s="13" t="s">
        <v>6</v>
      </c>
      <c r="C22" s="72" t="s">
        <v>182</v>
      </c>
      <c r="D22" s="13" t="s">
        <v>2</v>
      </c>
      <c r="E22" s="6" t="s">
        <v>19</v>
      </c>
      <c r="F22" s="4">
        <v>3</v>
      </c>
      <c r="G22" s="5">
        <f t="shared" si="0"/>
        <v>0.40694444444444433</v>
      </c>
      <c r="I22" s="14" t="s">
        <v>180</v>
      </c>
    </row>
    <row r="23" spans="1:7" ht="15">
      <c r="A23" s="8" t="s">
        <v>130</v>
      </c>
      <c r="B23" s="3" t="s">
        <v>8</v>
      </c>
      <c r="C23" s="2" t="s">
        <v>31</v>
      </c>
      <c r="D23" s="3" t="s">
        <v>2</v>
      </c>
      <c r="E23" s="6" t="s">
        <v>129</v>
      </c>
      <c r="F23" s="4">
        <v>10</v>
      </c>
      <c r="G23" s="5">
        <f t="shared" si="0"/>
        <v>0.40902777777777766</v>
      </c>
    </row>
    <row r="24" spans="1:7" ht="15">
      <c r="A24" s="8" t="s">
        <v>131</v>
      </c>
      <c r="B24" s="3" t="s">
        <v>6</v>
      </c>
      <c r="C24" s="6" t="s">
        <v>18</v>
      </c>
      <c r="D24" s="3" t="s">
        <v>2</v>
      </c>
      <c r="E24" s="6" t="s">
        <v>19</v>
      </c>
      <c r="F24" s="4">
        <v>1</v>
      </c>
      <c r="G24" s="5">
        <f t="shared" si="0"/>
        <v>0.4159722222222221</v>
      </c>
    </row>
    <row r="25" spans="1:7" ht="15">
      <c r="A25" s="15"/>
      <c r="B25" s="3"/>
      <c r="C25" s="18" t="s">
        <v>20</v>
      </c>
      <c r="D25" s="3" t="s">
        <v>2</v>
      </c>
      <c r="E25" s="6"/>
      <c r="F25" s="4">
        <v>30</v>
      </c>
      <c r="G25" s="5">
        <f t="shared" si="0"/>
        <v>0.4166666666666665</v>
      </c>
    </row>
    <row r="46" spans="1:3" ht="15">
      <c r="A46" s="8"/>
      <c r="B46" s="3" t="s">
        <v>9</v>
      </c>
      <c r="C46" s="2" t="s">
        <v>10</v>
      </c>
    </row>
    <row r="47" spans="1:3" ht="15">
      <c r="A47" s="8" t="s">
        <v>9</v>
      </c>
      <c r="B47" s="2"/>
      <c r="C47" s="2" t="s">
        <v>11</v>
      </c>
    </row>
    <row r="48" spans="1:3" ht="15">
      <c r="A48" s="3"/>
      <c r="B48" s="2"/>
      <c r="C48" s="2"/>
    </row>
    <row r="49" spans="1:3" ht="15">
      <c r="A49" s="3" t="s">
        <v>12</v>
      </c>
      <c r="B49" s="2"/>
      <c r="C49" s="2"/>
    </row>
    <row r="50" spans="1:3" ht="15">
      <c r="A50" s="3" t="s">
        <v>13</v>
      </c>
      <c r="B50" s="2"/>
      <c r="C50" s="2"/>
    </row>
    <row r="51" spans="1:3" ht="15">
      <c r="A51" s="3" t="s">
        <v>14</v>
      </c>
      <c r="B51" s="2"/>
      <c r="C51" s="2"/>
    </row>
    <row r="52" ht="15">
      <c r="A52" s="3" t="s">
        <v>15</v>
      </c>
    </row>
  </sheetData>
  <printOptions/>
  <pageMargins left="0.5" right="0.25" top="1.5" bottom="0.5" header="0.5" footer="0.5"/>
  <pageSetup horizontalDpi="300" verticalDpi="300" orientation="portrait" r:id="rId1"/>
  <headerFooter alignWithMargins="0">
    <oddHeader>&amp;LNovember 2000&amp;RIEEE P802.15 00/330r0</oddHeader>
    <oddFooter>&amp;LSubmission&amp;C&amp;P&amp;RIan Gifford, M/A-COM,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P802.15 Working Group for Wireless Personal Area Networks (WPANs)</dc:title>
  <dc:subject>R2SG Tentative Agenda Nov00</dc:subject>
  <dc:creator>Ian Gifford</dc:creator>
  <cp:keywords/>
  <dc:description>Ian Gifford, M/A-COM</dc:description>
  <cp:lastModifiedBy>Ian C. Gifford</cp:lastModifiedBy>
  <cp:lastPrinted>2000-10-06T10:42:06Z</cp:lastPrinted>
  <dcterms:created xsi:type="dcterms:W3CDTF">1999-06-01T20:16:59Z</dcterms:created>
  <dcterms:modified xsi:type="dcterms:W3CDTF">2000-10-06T10:42:33Z</dcterms:modified>
  <cp:category/>
  <cp:version/>
  <cp:contentType/>
  <cp:contentStatus/>
</cp:coreProperties>
</file>