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11415" windowHeight="8175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'Monday'!$A$36:$A$58</definedName>
    <definedName name="_Parse_In" localSheetId="5" hidden="1">'Thursday'!$A$26:$A$41</definedName>
    <definedName name="_Parse_In" localSheetId="3" hidden="1">'Tuesday'!$A$31:$A$46</definedName>
    <definedName name="_Parse_Out" localSheetId="2" hidden="1">'Monday'!$A$60</definedName>
    <definedName name="_Parse_Out" localSheetId="5" hidden="1">'Thursday'!$A$43</definedName>
    <definedName name="_Parse_Out" localSheetId="3" hidden="1">'Tuesday'!$A$48</definedName>
    <definedName name="_xlnm.Print_Area" localSheetId="2">'Monday'!$A$1:$G$44</definedName>
    <definedName name="_xlnm.Print_Area" localSheetId="1">'Objectives'!$A$1:$A$9</definedName>
    <definedName name="_xlnm.Print_Area" localSheetId="5">'Thursday'!$A$1:$G$27</definedName>
    <definedName name="_xlnm.Print_Area" localSheetId="3">'Tuesday'!$A$1:$G$32</definedName>
    <definedName name="_xlnm.Print_Area" localSheetId="4">'Wednesday'!$A$1:$G$24</definedName>
    <definedName name="Print_Area_MI" localSheetId="5">'Thursday'!$A$1:$F$15</definedName>
    <definedName name="PRINT_AREA_MI" localSheetId="5">'Thursday'!$A$1:$F$15</definedName>
    <definedName name="Print_Area_MI" localSheetId="3">'Tuesday'!$A$1:$F$29</definedName>
    <definedName name="PRINT_AREA_MI" localSheetId="3">'Tuesday'!$A$1:$F$29</definedName>
    <definedName name="Print_Area_MI">'Monday'!$A$3:$F$29</definedName>
    <definedName name="PRINT_AREA_MI">'Monday'!$A$3:$F$29</definedName>
  </definedNames>
  <calcPr fullCalcOnLoad="1"/>
</workbook>
</file>

<file path=xl/sharedStrings.xml><?xml version="1.0" encoding="utf-8"?>
<sst xmlns="http://schemas.openxmlformats.org/spreadsheetml/2006/main" count="400" uniqueCount="138">
  <si>
    <t>1.</t>
  </si>
  <si>
    <t>MEETING CALLED TO ORDER</t>
  </si>
  <si>
    <t xml:space="preserve"> -</t>
  </si>
  <si>
    <t>2.</t>
  </si>
  <si>
    <t>APPROVE OR MODIFY AGENDA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</si>
  <si>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</si>
  <si>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</si>
  <si>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</si>
  <si>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</si>
  <si>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</si>
  <si>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</si>
  <si>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</si>
  <si>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</si>
  <si>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</si>
  <si>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</si>
  <si>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</si>
  <si>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</si>
  <si>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3.1</t>
  </si>
  <si>
    <t>3.2</t>
  </si>
  <si>
    <t>*</t>
  </si>
  <si>
    <t>KINNEY</t>
  </si>
  <si>
    <t>4.1</t>
  </si>
  <si>
    <t>TIMES</t>
  </si>
  <si>
    <t>MONDAY</t>
  </si>
  <si>
    <t>TUESDAY</t>
  </si>
  <si>
    <t>WEDNESDAY</t>
  </si>
  <si>
    <t>THURSDAY</t>
  </si>
  <si>
    <t>FRIDAY</t>
  </si>
  <si>
    <t>802.15 WG Opening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</si>
  <si>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</si>
  <si>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</si>
  <si>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</si>
  <si>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</si>
  <si>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</si>
  <si>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</si>
  <si>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</si>
  <si>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</si>
  <si>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</si>
  <si>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TG2</t>
  </si>
  <si>
    <t>TG1</t>
  </si>
  <si>
    <t>MC</t>
  </si>
  <si>
    <t>SUNDAY</t>
  </si>
  <si>
    <t>15:30-16:00</t>
  </si>
  <si>
    <t>TG3</t>
  </si>
  <si>
    <t>EVENING MEETING STARTS AT 6:30 PM</t>
  </si>
  <si>
    <t>BARR</t>
  </si>
  <si>
    <t>-</t>
  </si>
  <si>
    <t>DUVAL</t>
  </si>
  <si>
    <t>START TIME</t>
  </si>
  <si>
    <t>07:00-07:30</t>
  </si>
  <si>
    <t>Advisory Committee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</si>
  <si>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</si>
  <si>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</si>
  <si>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</si>
  <si>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</si>
  <si>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</si>
  <si>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</si>
  <si>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</si>
  <si>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</si>
  <si>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</si>
  <si>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</si>
  <si>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802.11/ 802.15 Joint Meeting</t>
  </si>
  <si>
    <t>13:30-14:00</t>
  </si>
  <si>
    <t>14:00-14:30</t>
  </si>
  <si>
    <t>14:30-15:00</t>
  </si>
  <si>
    <t>802.15 WG</t>
  </si>
  <si>
    <t>802.15 WG Closing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</si>
  <si>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</si>
  <si>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</si>
  <si>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</si>
  <si>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</si>
  <si>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</si>
  <si>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</si>
  <si>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TASK GROUP 3 OBJECTIVES FOR THIS MEETING:   (Ref: 00127r0P802.15)</t>
  </si>
  <si>
    <t>REVIEW PROJECT PLAN (ref 00127r0P802.15)</t>
  </si>
  <si>
    <t>REVIEW PAR (ref 99165r7P802.15)</t>
  </si>
  <si>
    <t>ALLEN</t>
  </si>
  <si>
    <t>AGENDA  IEEE 802.15 TG3 WPAN MEETING</t>
  </si>
  <si>
    <t>6</t>
  </si>
  <si>
    <t>8th IEEE 802.15 WPAN MEETING</t>
  </si>
  <si>
    <t>SCOTTSDALE,  AZ.</t>
  </si>
  <si>
    <t>Sept 18-22, 2000</t>
  </si>
  <si>
    <t>The grahic below describes the weekly seesion of the IEEE P802.15 In graphic format.</t>
  </si>
  <si>
    <t>LRSG</t>
  </si>
  <si>
    <t>R2SG</t>
  </si>
  <si>
    <t>TG3=Task Group 3-High Rate</t>
  </si>
  <si>
    <t>R2SG=Radio2 Study Group</t>
  </si>
  <si>
    <t>LRSG=Low Rate Study Group</t>
  </si>
  <si>
    <t>18-22Sept2000</t>
  </si>
  <si>
    <t>Radisson Hotel, Scottsdale, AZ, USA</t>
  </si>
  <si>
    <t>Monday,September 18, 2000</t>
  </si>
  <si>
    <t>Tuesday, September 19, 2000</t>
  </si>
  <si>
    <t>Wednesday, September 20, 2000</t>
  </si>
  <si>
    <t>Thursday, September 21, 2000</t>
  </si>
  <si>
    <t>1.2</t>
  </si>
  <si>
    <t>1.5</t>
  </si>
  <si>
    <t>APPROVE OR MODIFY AGENDA (ref 00253r0P802.15)</t>
  </si>
  <si>
    <t>2.2</t>
  </si>
  <si>
    <t>2.5</t>
  </si>
  <si>
    <t>3.</t>
  </si>
  <si>
    <t>3.5</t>
  </si>
  <si>
    <t>4.</t>
  </si>
  <si>
    <t>4.5</t>
  </si>
  <si>
    <t>2.1</t>
  </si>
  <si>
    <t>REVIEW CRITERIA DOCUMENT (ref 00110r12P802.15)</t>
  </si>
  <si>
    <t>REVIEW WEEKS AGENDA (ref 00253r0P802.15)</t>
  </si>
  <si>
    <t>APPROVE / MODIFY MIN OF PREVIOUS MEETING -00/170r0</t>
  </si>
  <si>
    <t>REVIEW CRITERIA EVALUATION METHOD (ref00180r0P802.15)</t>
  </si>
  <si>
    <t>REVIEW PROPOSED SIGNAL ARTICLE FOR TG3</t>
  </si>
  <si>
    <t>ALFVIN</t>
  </si>
  <si>
    <t>REVIEW OBJECTIVES FOR THIS WEEK</t>
  </si>
  <si>
    <t>HEBERLING</t>
  </si>
  <si>
    <t>GILB</t>
  </si>
  <si>
    <t>1.3</t>
  </si>
  <si>
    <t>MAC/PHY PAIRING PROPOSAL</t>
  </si>
  <si>
    <t>PREPARE WG PRESENTATIONS AND MOTIONS</t>
  </si>
  <si>
    <t>2.4</t>
  </si>
  <si>
    <t>REDUCTION TO ONE PHY/MAC DRAFT</t>
  </si>
  <si>
    <t>1. SUMMARIZE CONFERENCE CALL RESULTS &amp;  VOTE ON ACCEPTANCE OF WORK</t>
  </si>
  <si>
    <t>2. REVIEW WORK LETTER BALLOTS TO DATE</t>
  </si>
  <si>
    <t>3. RESOLVE ISSUES WITH PHY/MAC/SYSTEM EVALUATION PROCESS</t>
  </si>
  <si>
    <t>4. REDUCE POSSIBLE OPTIONS BY AT LEAST 50%</t>
  </si>
  <si>
    <t>5. DETERMINE HOW TO REACH CONSENSUS ON AN INITIAL DRAFT STANDARD</t>
  </si>
  <si>
    <t>SYSTEM EVAULATION REVIEW  (ref00245r9P802.15)</t>
  </si>
  <si>
    <t>MAC SUBCOMMITTEE REVIEW (ref00245r9P802.15)</t>
  </si>
  <si>
    <t>PHY SUBCOMMITTEE REVIEW (ref00245r9P802.15)</t>
  </si>
  <si>
    <t>UPDATE PROJECT PLAN (ref00127R1P802.15)</t>
  </si>
  <si>
    <t>UPDATE CRITERIA EVALUATION METHOD (ref00180R1P802.15)</t>
  </si>
  <si>
    <t>MAC ISSUE DISCUSSION &amp; RESOLUTION</t>
  </si>
  <si>
    <t>PHY ISSUE DISCUSSION &amp; RESOLUTION</t>
  </si>
  <si>
    <t>DISCUSS &amp; RESOLVE SYSTEM ISSUES</t>
  </si>
  <si>
    <t>CRITERIA WEIGHTING/LB5 REVIEW (ref00110r12P802.15)</t>
  </si>
  <si>
    <t>FIRST ROUND RANKING VOTE (ref00180r1P802.15)</t>
  </si>
  <si>
    <t>DISCUSSION OF PROPOSAL PREFERENCES</t>
  </si>
  <si>
    <t>REVIEW RANKING VOTE RESULTS</t>
  </si>
  <si>
    <t>ESTABLISH METHOD FOR REDUCTION TO ONE MAC/PHY</t>
  </si>
  <si>
    <t>4.2</t>
  </si>
  <si>
    <t>APPROVE SIGNAL ARTICLE FROM TG3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</si>
</sst>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6"/>
      <color indexed="50"/>
      <name val="Arial"/>
      <family val="2"/>
    </font>
    <font>
      <b/>
      <sz val="16"/>
      <color indexed="14"/>
      <name val="Arial"/>
      <family val="2"/>
    </font>
    <font>
      <sz val="12"/>
      <name val="Times New Roman"/>
      <family val="1"/>
    </font>
    <font>
      <b/>
      <sz val="16"/>
      <color indexed="60"/>
      <name val="Arial"/>
      <family val="2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6"/>
      <name val="Times New Roman"/>
      <family val="1"/>
    </font>
    <font>
      <sz val="10"/>
      <color indexed="22"/>
      <name val="Arial"/>
      <family val="2"/>
    </font>
    <font>
      <b/>
      <sz val="16"/>
      <color indexed="8"/>
      <name val="Arial"/>
      <family val="2"/>
    </font>
    <font>
      <b/>
      <sz val="16"/>
      <color indexed="53"/>
      <name val="Arial"/>
      <family val="2"/>
    </font>
    <font>
      <sz val="10"/>
      <name val="Courier"/>
      <family val="3"/>
    </font>
    <font>
      <b/>
      <sz val="12"/>
      <color indexed="53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61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Alignment="1" applyProtection="1" quotePrefix="1">
      <alignment horizontal="left" indent="1"/>
      <protection/>
    </xf>
    <xf numFmtId="164" fontId="6" fillId="0" borderId="0" xfId="0" applyNumberFormat="1" applyFont="1" applyAlignment="1" applyProtection="1">
      <alignment horizontal="left" indent="1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164" fontId="9" fillId="0" borderId="0" xfId="0" applyNumberFormat="1" applyFont="1" applyAlignment="1" applyProtection="1">
      <alignment horizontal="left" indent="1"/>
      <protection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>
      <alignment horizontal="left"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7" fillId="0" borderId="0" xfId="0" applyFont="1" applyAlignment="1">
      <alignment/>
    </xf>
    <xf numFmtId="164" fontId="17" fillId="0" borderId="0" xfId="0" applyFont="1" applyFill="1" applyAlignment="1">
      <alignment/>
    </xf>
    <xf numFmtId="164" fontId="8" fillId="0" borderId="0" xfId="0" applyFont="1" applyAlignment="1" quotePrefix="1">
      <alignment horizontal="left" vertical="top" wrapText="1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17" fillId="0" borderId="0" xfId="0" applyFont="1" applyAlignment="1">
      <alignment wrapText="1"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wrapText="1"/>
    </xf>
    <xf numFmtId="164" fontId="7" fillId="0" borderId="0" xfId="0" applyNumberFormat="1" applyFont="1" applyFill="1" applyAlignment="1" applyProtection="1">
      <alignment horizontal="center"/>
      <protection/>
    </xf>
    <xf numFmtId="0" fontId="24" fillId="0" borderId="0" xfId="19" applyFont="1">
      <alignment/>
      <protection/>
    </xf>
    <xf numFmtId="0" fontId="8" fillId="0" borderId="0" xfId="19" applyFont="1">
      <alignment/>
      <protection/>
    </xf>
    <xf numFmtId="0" fontId="24" fillId="0" borderId="0" xfId="19" applyFont="1" applyAlignment="1">
      <alignment horizontal="left" vertical="top"/>
      <protection/>
    </xf>
    <xf numFmtId="0" fontId="24" fillId="0" borderId="0" xfId="19" applyFont="1" applyAlignment="1">
      <alignment wrapText="1"/>
      <protection/>
    </xf>
    <xf numFmtId="0" fontId="8" fillId="0" borderId="0" xfId="19" applyFont="1" applyAlignment="1">
      <alignment wrapText="1"/>
      <protection/>
    </xf>
    <xf numFmtId="0" fontId="24" fillId="0" borderId="0" xfId="19" applyFont="1" applyAlignment="1">
      <alignment vertical="top"/>
      <protection/>
    </xf>
    <xf numFmtId="0" fontId="11" fillId="2" borderId="1" xfId="19" applyFont="1" applyFill="1" applyBorder="1" applyAlignment="1">
      <alignment horizontal="center"/>
      <protection/>
    </xf>
    <xf numFmtId="0" fontId="11" fillId="2" borderId="2" xfId="19" applyFont="1" applyFill="1" applyBorder="1" applyAlignment="1">
      <alignment horizontal="center"/>
      <protection/>
    </xf>
    <xf numFmtId="0" fontId="11" fillId="2" borderId="3" xfId="19" applyFont="1" applyFill="1" applyBorder="1" applyAlignment="1">
      <alignment horizontal="center"/>
      <protection/>
    </xf>
    <xf numFmtId="0" fontId="11" fillId="3" borderId="4" xfId="19" applyFont="1" applyFill="1" applyBorder="1" applyAlignment="1">
      <alignment horizontal="center"/>
      <protection/>
    </xf>
    <xf numFmtId="0" fontId="11" fillId="3" borderId="5" xfId="19" applyFont="1" applyFill="1" applyBorder="1" applyAlignment="1">
      <alignment horizontal="center"/>
      <protection/>
    </xf>
    <xf numFmtId="0" fontId="11" fillId="2" borderId="3" xfId="19" applyFont="1" applyFill="1" applyBorder="1" applyAlignment="1" quotePrefix="1">
      <alignment horizontal="center" wrapText="1"/>
      <protection/>
    </xf>
    <xf numFmtId="0" fontId="11" fillId="2" borderId="3" xfId="19" applyFont="1" applyFill="1" applyBorder="1" applyAlignment="1">
      <alignment horizontal="center" wrapText="1"/>
      <protection/>
    </xf>
    <xf numFmtId="0" fontId="19" fillId="2" borderId="3" xfId="19" applyFont="1" applyFill="1" applyBorder="1" applyAlignment="1">
      <alignment horizontal="center" wrapText="1"/>
      <protection/>
    </xf>
    <xf numFmtId="0" fontId="11" fillId="3" borderId="3" xfId="19" applyFont="1" applyFill="1" applyBorder="1" applyAlignment="1">
      <alignment horizontal="center"/>
      <protection/>
    </xf>
    <xf numFmtId="0" fontId="4" fillId="0" borderId="0" xfId="19">
      <alignment/>
      <protection/>
    </xf>
    <xf numFmtId="0" fontId="28" fillId="0" borderId="0" xfId="19" applyFont="1">
      <alignment/>
      <protection/>
    </xf>
    <xf numFmtId="0" fontId="20" fillId="0" borderId="0" xfId="19" applyFont="1">
      <alignment/>
      <protection/>
    </xf>
    <xf numFmtId="0" fontId="21" fillId="0" borderId="0" xfId="19" applyFont="1">
      <alignment/>
      <protection/>
    </xf>
    <xf numFmtId="0" fontId="22" fillId="0" borderId="0" xfId="19" applyFont="1">
      <alignment/>
      <protection/>
    </xf>
    <xf numFmtId="0" fontId="29" fillId="0" borderId="0" xfId="19" applyFont="1">
      <alignment/>
      <protection/>
    </xf>
    <xf numFmtId="0" fontId="13" fillId="0" borderId="0" xfId="19" applyFont="1">
      <alignment/>
      <protection/>
    </xf>
    <xf numFmtId="0" fontId="23" fillId="0" borderId="0" xfId="19" applyFont="1">
      <alignment/>
      <protection/>
    </xf>
    <xf numFmtId="164" fontId="6" fillId="0" borderId="0" xfId="0" applyFont="1" applyAlignment="1" quotePrefix="1">
      <alignment horizontal="left"/>
    </xf>
    <xf numFmtId="0" fontId="14" fillId="0" borderId="6" xfId="19" applyFont="1" applyBorder="1" applyAlignment="1">
      <alignment horizontal="center" vertical="center" wrapText="1"/>
      <protection/>
    </xf>
    <xf numFmtId="0" fontId="4" fillId="0" borderId="7" xfId="19" applyBorder="1" applyAlignment="1">
      <alignment/>
      <protection/>
    </xf>
    <xf numFmtId="0" fontId="4" fillId="0" borderId="8" xfId="19" applyBorder="1" applyAlignment="1">
      <alignment/>
      <protection/>
    </xf>
    <xf numFmtId="0" fontId="4" fillId="0" borderId="9" xfId="19" applyBorder="1" applyAlignment="1">
      <alignment/>
      <protection/>
    </xf>
    <xf numFmtId="0" fontId="4" fillId="0" borderId="0" xfId="19" applyBorder="1" applyAlignment="1">
      <alignment/>
      <protection/>
    </xf>
    <xf numFmtId="0" fontId="4" fillId="0" borderId="10" xfId="19" applyBorder="1" applyAlignment="1">
      <alignment/>
      <protection/>
    </xf>
    <xf numFmtId="0" fontId="4" fillId="0" borderId="11" xfId="19" applyBorder="1" applyAlignment="1">
      <alignment/>
      <protection/>
    </xf>
    <xf numFmtId="0" fontId="4" fillId="0" borderId="12" xfId="19" applyBorder="1" applyAlignment="1">
      <alignment/>
      <protection/>
    </xf>
    <xf numFmtId="0" fontId="4" fillId="0" borderId="13" xfId="19" applyBorder="1" applyAlignment="1">
      <alignment/>
      <protection/>
    </xf>
    <xf numFmtId="0" fontId="12" fillId="0" borderId="6" xfId="19" applyFont="1" applyBorder="1" applyAlignment="1">
      <alignment horizontal="center" vertical="center" wrapText="1"/>
      <protection/>
    </xf>
    <xf numFmtId="0" fontId="4" fillId="0" borderId="7" xfId="19" applyBorder="1" applyAlignment="1">
      <alignment vertical="center"/>
      <protection/>
    </xf>
    <xf numFmtId="0" fontId="4" fillId="0" borderId="8" xfId="19" applyBorder="1" applyAlignment="1">
      <alignment vertical="center"/>
      <protection/>
    </xf>
    <xf numFmtId="0" fontId="4" fillId="0" borderId="11" xfId="19" applyBorder="1" applyAlignment="1">
      <alignment vertical="center"/>
      <protection/>
    </xf>
    <xf numFmtId="0" fontId="4" fillId="0" borderId="12" xfId="19" applyBorder="1" applyAlignment="1">
      <alignment vertical="center"/>
      <protection/>
    </xf>
    <xf numFmtId="0" fontId="4" fillId="0" borderId="13" xfId="19" applyBorder="1" applyAlignment="1">
      <alignment vertical="center"/>
      <protection/>
    </xf>
    <xf numFmtId="0" fontId="12" fillId="0" borderId="4" xfId="19" applyFont="1" applyBorder="1" applyAlignment="1">
      <alignment horizontal="center" vertical="center" wrapText="1"/>
      <protection/>
    </xf>
    <xf numFmtId="0" fontId="4" fillId="0" borderId="5" xfId="19" applyBorder="1" applyAlignment="1">
      <alignment horizontal="center" vertical="center" wrapText="1"/>
      <protection/>
    </xf>
    <xf numFmtId="0" fontId="4" fillId="0" borderId="3" xfId="19" applyBorder="1" applyAlignment="1">
      <alignment horizontal="center" vertical="center" wrapText="1"/>
      <protection/>
    </xf>
    <xf numFmtId="0" fontId="25" fillId="3" borderId="6" xfId="19" applyFont="1" applyFill="1" applyBorder="1" applyAlignment="1">
      <alignment/>
      <protection/>
    </xf>
    <xf numFmtId="0" fontId="4" fillId="0" borderId="0" xfId="19" applyAlignment="1">
      <alignment/>
      <protection/>
    </xf>
    <xf numFmtId="0" fontId="15" fillId="0" borderId="6" xfId="19" applyFont="1" applyBorder="1" applyAlignment="1">
      <alignment horizontal="center" vertical="center" wrapText="1"/>
      <protection/>
    </xf>
    <xf numFmtId="0" fontId="4" fillId="0" borderId="8" xfId="19" applyBorder="1" applyAlignment="1">
      <alignment horizontal="center" vertical="center" wrapText="1"/>
      <protection/>
    </xf>
    <xf numFmtId="0" fontId="4" fillId="0" borderId="9" xfId="19" applyBorder="1" applyAlignment="1">
      <alignment horizontal="center" vertical="center" wrapText="1"/>
      <protection/>
    </xf>
    <xf numFmtId="0" fontId="4" fillId="0" borderId="10" xfId="19" applyBorder="1" applyAlignment="1">
      <alignment horizontal="center" vertical="center" wrapText="1"/>
      <protection/>
    </xf>
    <xf numFmtId="0" fontId="4" fillId="0" borderId="11" xfId="19" applyBorder="1" applyAlignment="1">
      <alignment horizontal="center" vertical="center" wrapText="1"/>
      <protection/>
    </xf>
    <xf numFmtId="0" fontId="4" fillId="0" borderId="13" xfId="19" applyBorder="1" applyAlignment="1">
      <alignment horizontal="center" vertical="center" wrapText="1"/>
      <protection/>
    </xf>
    <xf numFmtId="0" fontId="11" fillId="4" borderId="14" xfId="19" applyFont="1" applyFill="1" applyBorder="1" applyAlignment="1">
      <alignment horizontal="center" wrapText="1"/>
      <protection/>
    </xf>
    <xf numFmtId="0" fontId="11" fillId="4" borderId="15" xfId="19" applyFont="1" applyFill="1" applyBorder="1" applyAlignment="1">
      <alignment horizontal="center" wrapText="1"/>
      <protection/>
    </xf>
    <xf numFmtId="0" fontId="11" fillId="4" borderId="2" xfId="19" applyFont="1" applyFill="1" applyBorder="1" applyAlignment="1">
      <alignment horizontal="center" wrapText="1"/>
      <protection/>
    </xf>
    <xf numFmtId="0" fontId="15" fillId="0" borderId="8" xfId="19" applyFont="1" applyBorder="1" applyAlignment="1">
      <alignment horizontal="center" vertical="center" wrapText="1"/>
      <protection/>
    </xf>
    <xf numFmtId="0" fontId="15" fillId="0" borderId="9" xfId="19" applyFont="1" applyBorder="1" applyAlignment="1">
      <alignment horizontal="center" vertical="center" wrapText="1"/>
      <protection/>
    </xf>
    <xf numFmtId="0" fontId="15" fillId="0" borderId="10" xfId="19" applyFont="1" applyBorder="1" applyAlignment="1">
      <alignment horizontal="center" vertical="center" wrapText="1"/>
      <protection/>
    </xf>
    <xf numFmtId="0" fontId="15" fillId="0" borderId="11" xfId="19" applyFont="1" applyBorder="1" applyAlignment="1">
      <alignment horizontal="center" vertical="center" wrapText="1"/>
      <protection/>
    </xf>
    <xf numFmtId="0" fontId="15" fillId="0" borderId="13" xfId="19" applyFont="1" applyBorder="1" applyAlignment="1">
      <alignment horizontal="center" vertical="center" wrapText="1"/>
      <protection/>
    </xf>
    <xf numFmtId="0" fontId="14" fillId="0" borderId="6" xfId="19" applyFont="1" applyBorder="1" applyAlignment="1">
      <alignment horizontal="center" vertical="top" wrapText="1"/>
      <protection/>
    </xf>
    <xf numFmtId="0" fontId="14" fillId="0" borderId="7" xfId="19" applyFont="1" applyBorder="1" applyAlignment="1">
      <alignment horizontal="center" vertical="top" wrapText="1"/>
      <protection/>
    </xf>
    <xf numFmtId="0" fontId="14" fillId="0" borderId="8" xfId="19" applyFont="1" applyBorder="1" applyAlignment="1">
      <alignment horizontal="center" vertical="top" wrapText="1"/>
      <protection/>
    </xf>
    <xf numFmtId="0" fontId="14" fillId="0" borderId="11" xfId="19" applyFont="1" applyBorder="1" applyAlignment="1">
      <alignment horizontal="center" vertical="top" wrapText="1"/>
      <protection/>
    </xf>
    <xf numFmtId="0" fontId="14" fillId="0" borderId="12" xfId="19" applyFont="1" applyBorder="1" applyAlignment="1">
      <alignment horizontal="center" vertical="top" wrapText="1"/>
      <protection/>
    </xf>
    <xf numFmtId="0" fontId="14" fillId="0" borderId="13" xfId="19" applyFont="1" applyBorder="1" applyAlignment="1">
      <alignment horizontal="center" vertical="top" wrapText="1"/>
      <protection/>
    </xf>
    <xf numFmtId="0" fontId="11" fillId="2" borderId="14" xfId="19" applyFont="1" applyFill="1" applyBorder="1" applyAlignment="1">
      <alignment horizontal="center" wrapText="1"/>
      <protection/>
    </xf>
    <xf numFmtId="0" fontId="11" fillId="2" borderId="15" xfId="19" applyFont="1" applyFill="1" applyBorder="1" applyAlignment="1">
      <alignment horizontal="center" wrapText="1"/>
      <protection/>
    </xf>
    <xf numFmtId="0" fontId="11" fillId="2" borderId="2" xfId="19" applyFont="1" applyFill="1" applyBorder="1" applyAlignment="1">
      <alignment horizontal="center" wrapText="1"/>
      <protection/>
    </xf>
    <xf numFmtId="0" fontId="11" fillId="3" borderId="6" xfId="19" applyFont="1" applyFill="1" applyBorder="1" applyAlignment="1">
      <alignment horizontal="center" wrapText="1"/>
      <protection/>
    </xf>
    <xf numFmtId="0" fontId="11" fillId="3" borderId="7" xfId="19" applyFont="1" applyFill="1" applyBorder="1" applyAlignment="1">
      <alignment horizontal="center" wrapText="1"/>
      <protection/>
    </xf>
    <xf numFmtId="0" fontId="11" fillId="3" borderId="8" xfId="19" applyFont="1" applyFill="1" applyBorder="1" applyAlignment="1">
      <alignment horizontal="center" wrapText="1"/>
      <protection/>
    </xf>
    <xf numFmtId="0" fontId="4" fillId="0" borderId="11" xfId="19" applyBorder="1" applyAlignment="1">
      <alignment horizontal="center" wrapText="1"/>
      <protection/>
    </xf>
    <xf numFmtId="0" fontId="4" fillId="0" borderId="12" xfId="19" applyBorder="1" applyAlignment="1">
      <alignment horizontal="center" wrapText="1"/>
      <protection/>
    </xf>
    <xf numFmtId="0" fontId="4" fillId="0" borderId="13" xfId="19" applyBorder="1" applyAlignment="1">
      <alignment horizontal="center" wrapText="1"/>
      <protection/>
    </xf>
    <xf numFmtId="0" fontId="12" fillId="0" borderId="9" xfId="19" applyFont="1" applyBorder="1" applyAlignment="1">
      <alignment horizontal="center" vertical="center" wrapText="1"/>
      <protection/>
    </xf>
    <xf numFmtId="0" fontId="12" fillId="0" borderId="11" xfId="19" applyFont="1" applyBorder="1" applyAlignment="1">
      <alignment horizontal="center" vertical="center" wrapText="1"/>
      <protection/>
    </xf>
    <xf numFmtId="0" fontId="18" fillId="0" borderId="4" xfId="19" applyFont="1" applyBorder="1" applyAlignment="1">
      <alignment horizontal="center" vertical="center" wrapText="1"/>
      <protection/>
    </xf>
    <xf numFmtId="0" fontId="18" fillId="0" borderId="5" xfId="19" applyFont="1" applyBorder="1" applyAlignment="1">
      <alignment horizontal="center" vertical="center" wrapText="1"/>
      <protection/>
    </xf>
    <xf numFmtId="0" fontId="18" fillId="0" borderId="3" xfId="19" applyFont="1" applyBorder="1" applyAlignment="1">
      <alignment horizontal="center" vertical="center" wrapText="1"/>
      <protection/>
    </xf>
    <xf numFmtId="0" fontId="11" fillId="0" borderId="4" xfId="19" applyFont="1" applyFill="1" applyBorder="1" applyAlignment="1">
      <alignment horizontal="center" vertical="center" wrapText="1"/>
      <protection/>
    </xf>
    <xf numFmtId="0" fontId="11" fillId="0" borderId="5" xfId="19" applyFont="1" applyFill="1" applyBorder="1" applyAlignment="1">
      <alignment horizontal="center" vertical="center" wrapText="1"/>
      <protection/>
    </xf>
    <xf numFmtId="0" fontId="12" fillId="0" borderId="5" xfId="19" applyFont="1" applyBorder="1" applyAlignment="1">
      <alignment horizontal="center" vertical="center" wrapText="1"/>
      <protection/>
    </xf>
    <xf numFmtId="0" fontId="12" fillId="0" borderId="3" xfId="19" applyFont="1" applyBorder="1" applyAlignment="1">
      <alignment horizontal="center" vertical="center" wrapText="1"/>
      <protection/>
    </xf>
    <xf numFmtId="0" fontId="16" fillId="0" borderId="6" xfId="19" applyFont="1" applyBorder="1" applyAlignment="1">
      <alignment horizontal="center" vertical="center" wrapText="1"/>
      <protection/>
    </xf>
    <xf numFmtId="0" fontId="16" fillId="0" borderId="8" xfId="19" applyFont="1" applyBorder="1" applyAlignment="1">
      <alignment horizontal="center" vertical="center" wrapText="1"/>
      <protection/>
    </xf>
    <xf numFmtId="0" fontId="16" fillId="0" borderId="9" xfId="19" applyFont="1" applyBorder="1" applyAlignment="1">
      <alignment horizontal="center" vertical="center" wrapText="1"/>
      <protection/>
    </xf>
    <xf numFmtId="0" fontId="16" fillId="0" borderId="10" xfId="19" applyFont="1" applyBorder="1" applyAlignment="1">
      <alignment horizontal="center" vertical="center" wrapText="1"/>
      <protection/>
    </xf>
    <xf numFmtId="0" fontId="16" fillId="0" borderId="11" xfId="19" applyFont="1" applyBorder="1" applyAlignment="1">
      <alignment horizontal="center" vertical="center" wrapText="1"/>
      <protection/>
    </xf>
    <xf numFmtId="0" fontId="16" fillId="0" borderId="13" xfId="19" applyFont="1" applyBorder="1" applyAlignment="1">
      <alignment horizontal="center" vertical="center" wrapText="1"/>
      <protection/>
    </xf>
    <xf numFmtId="0" fontId="14" fillId="0" borderId="6" xfId="19" applyFont="1" applyBorder="1" applyAlignment="1" quotePrefix="1">
      <alignment horizontal="center" vertical="center" wrapText="1"/>
      <protection/>
    </xf>
    <xf numFmtId="0" fontId="11" fillId="5" borderId="14" xfId="19" applyFont="1" applyFill="1" applyBorder="1" applyAlignment="1">
      <alignment horizontal="center" wrapText="1"/>
      <protection/>
    </xf>
    <xf numFmtId="0" fontId="11" fillId="5" borderId="2" xfId="19" applyFont="1" applyFill="1" applyBorder="1" applyAlignment="1">
      <alignment horizontal="center" wrapText="1"/>
      <protection/>
    </xf>
    <xf numFmtId="0" fontId="11" fillId="5" borderId="15" xfId="19" applyFont="1" applyFill="1" applyBorder="1" applyAlignment="1">
      <alignment horizontal="center" wrapText="1"/>
      <protection/>
    </xf>
    <xf numFmtId="0" fontId="4" fillId="0" borderId="15" xfId="19" applyBorder="1" applyAlignment="1">
      <alignment horizontal="center" wrapText="1"/>
      <protection/>
    </xf>
    <xf numFmtId="0" fontId="4" fillId="0" borderId="2" xfId="19" applyBorder="1" applyAlignment="1">
      <alignment horizontal="center" wrapText="1"/>
      <protection/>
    </xf>
    <xf numFmtId="0" fontId="26" fillId="0" borderId="6" xfId="19" applyFont="1" applyBorder="1" applyAlignment="1">
      <alignment horizontal="center" vertical="center" wrapText="1"/>
      <protection/>
    </xf>
    <xf numFmtId="0" fontId="11" fillId="0" borderId="6" xfId="19" applyFont="1" applyFill="1" applyBorder="1" applyAlignment="1">
      <alignment horizontal="center" vertical="center" wrapText="1"/>
      <protection/>
    </xf>
    <xf numFmtId="0" fontId="4" fillId="0" borderId="7" xfId="19" applyBorder="1" applyAlignment="1">
      <alignment horizontal="center" vertical="center" wrapText="1"/>
      <protection/>
    </xf>
    <xf numFmtId="0" fontId="4" fillId="0" borderId="12" xfId="19" applyBorder="1" applyAlignment="1">
      <alignment horizontal="center" vertical="center" wrapText="1"/>
      <protection/>
    </xf>
    <xf numFmtId="0" fontId="11" fillId="3" borderId="6" xfId="19" applyFont="1" applyFill="1" applyBorder="1" applyAlignment="1">
      <alignment horizontal="center" vertical="center" wrapText="1"/>
      <protection/>
    </xf>
    <xf numFmtId="0" fontId="15" fillId="0" borderId="4" xfId="19" applyFont="1" applyBorder="1" applyAlignment="1">
      <alignment horizontal="center" vertical="center" wrapText="1"/>
      <protection/>
    </xf>
    <xf numFmtId="0" fontId="15" fillId="0" borderId="5" xfId="19" applyFont="1" applyBorder="1" applyAlignment="1">
      <alignment horizontal="center" vertical="center" wrapText="1"/>
      <protection/>
    </xf>
    <xf numFmtId="0" fontId="15" fillId="0" borderId="3" xfId="19" applyFont="1" applyBorder="1" applyAlignment="1">
      <alignment horizontal="center" vertical="center" wrapText="1"/>
      <protection/>
    </xf>
    <xf numFmtId="0" fontId="26" fillId="0" borderId="8" xfId="19" applyFont="1" applyBorder="1" applyAlignment="1">
      <alignment horizontal="center" vertical="center" wrapText="1"/>
      <protection/>
    </xf>
    <xf numFmtId="0" fontId="18" fillId="0" borderId="6" xfId="19" applyFont="1" applyBorder="1" applyAlignment="1">
      <alignment horizontal="center" vertical="center" wrapText="1"/>
      <protection/>
    </xf>
    <xf numFmtId="0" fontId="18" fillId="0" borderId="8" xfId="19" applyFont="1" applyBorder="1" applyAlignment="1">
      <alignment horizontal="center" vertical="center" wrapText="1"/>
      <protection/>
    </xf>
    <xf numFmtId="0" fontId="18" fillId="0" borderId="9" xfId="19" applyFont="1" applyBorder="1" applyAlignment="1">
      <alignment horizontal="center" vertical="center" wrapText="1"/>
      <protection/>
    </xf>
    <xf numFmtId="0" fontId="18" fillId="0" borderId="10" xfId="19" applyFont="1" applyBorder="1" applyAlignment="1">
      <alignment horizontal="center" vertical="center" wrapText="1"/>
      <protection/>
    </xf>
    <xf numFmtId="0" fontId="18" fillId="0" borderId="11" xfId="19" applyFont="1" applyBorder="1" applyAlignment="1">
      <alignment horizontal="center" vertical="center" wrapText="1"/>
      <protection/>
    </xf>
    <xf numFmtId="0" fontId="18" fillId="0" borderId="13" xfId="19" applyFont="1" applyBorder="1" applyAlignment="1">
      <alignment horizontal="center" vertical="center" wrapText="1"/>
      <protection/>
    </xf>
    <xf numFmtId="0" fontId="15" fillId="0" borderId="7" xfId="19" applyFont="1" applyBorder="1" applyAlignment="1">
      <alignment horizontal="center" vertical="center" wrapText="1"/>
      <protection/>
    </xf>
    <xf numFmtId="0" fontId="15" fillId="0" borderId="0" xfId="19" applyFont="1" applyBorder="1" applyAlignment="1">
      <alignment horizontal="center" vertical="center" wrapText="1"/>
      <protection/>
    </xf>
    <xf numFmtId="0" fontId="15" fillId="0" borderId="12" xfId="19" applyFont="1" applyBorder="1" applyAlignment="1">
      <alignment horizontal="center" vertical="center" wrapText="1"/>
      <protection/>
    </xf>
    <xf numFmtId="0" fontId="14" fillId="0" borderId="14" xfId="19" applyFont="1" applyBorder="1" applyAlignment="1">
      <alignment horizontal="center" vertical="center" wrapText="1"/>
      <protection/>
    </xf>
    <xf numFmtId="0" fontId="14" fillId="0" borderId="2" xfId="19" applyFont="1" applyBorder="1" applyAlignment="1">
      <alignment horizontal="center" vertical="center" wrapText="1"/>
      <protection/>
    </xf>
    <xf numFmtId="0" fontId="27" fillId="0" borderId="4" xfId="19" applyFont="1" applyBorder="1" applyAlignment="1">
      <alignment horizontal="center" vertical="center" wrapText="1"/>
      <protection/>
    </xf>
    <xf numFmtId="0" fontId="27" fillId="0" borderId="3" xfId="19" applyFont="1" applyBorder="1" applyAlignment="1">
      <alignment horizontal="center" vertical="center" wrapText="1"/>
      <protection/>
    </xf>
    <xf numFmtId="0" fontId="11" fillId="5" borderId="6" xfId="19" applyFont="1" applyFill="1" applyBorder="1" applyAlignment="1">
      <alignment horizontal="center" vertical="center" wrapText="1"/>
      <protection/>
    </xf>
    <xf numFmtId="0" fontId="11" fillId="5" borderId="8" xfId="19" applyFont="1" applyFill="1" applyBorder="1" applyAlignment="1">
      <alignment horizontal="center" vertical="center" wrapText="1"/>
      <protection/>
    </xf>
    <xf numFmtId="0" fontId="11" fillId="5" borderId="11" xfId="19" applyFont="1" applyFill="1" applyBorder="1" applyAlignment="1">
      <alignment horizontal="center" vertical="center" wrapText="1"/>
      <protection/>
    </xf>
    <xf numFmtId="0" fontId="11" fillId="5" borderId="13" xfId="19" applyFont="1" applyFill="1" applyBorder="1" applyAlignment="1">
      <alignment horizontal="center" vertical="center" wrapText="1"/>
      <protection/>
    </xf>
    <xf numFmtId="0" fontId="11" fillId="0" borderId="6" xfId="19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cottsdale graphic 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="75" zoomScaleNormal="75" workbookViewId="0" topLeftCell="A1">
      <selection activeCell="E5" sqref="E5"/>
    </sheetView>
  </sheetViews>
  <sheetFormatPr defaultColWidth="8.796875" defaultRowHeight="15"/>
  <cols>
    <col min="1" max="1" width="15.09765625" style="41" customWidth="1"/>
    <col min="2" max="2" width="11" style="41" customWidth="1"/>
    <col min="3" max="3" width="7.69921875" style="41" customWidth="1"/>
    <col min="4" max="4" width="7.09765625" style="41" customWidth="1"/>
    <col min="5" max="5" width="8" style="41" customWidth="1"/>
    <col min="6" max="6" width="7.09765625" style="41" customWidth="1"/>
    <col min="7" max="7" width="7.59765625" style="41" customWidth="1"/>
    <col min="8" max="8" width="8" style="41" customWidth="1"/>
    <col min="9" max="9" width="7.09765625" style="41" customWidth="1"/>
    <col min="10" max="10" width="10.59765625" style="41" customWidth="1"/>
    <col min="11" max="12" width="7.09765625" style="41" customWidth="1"/>
    <col min="13" max="13" width="9.8984375" style="41" customWidth="1"/>
    <col min="14" max="14" width="11.19921875" style="41" customWidth="1"/>
    <col min="15" max="16384" width="7.09765625" style="41" customWidth="1"/>
  </cols>
  <sheetData>
    <row r="1" spans="1:2" ht="20.25">
      <c r="A1" s="40" t="s">
        <v>79</v>
      </c>
      <c r="B1" s="40"/>
    </row>
    <row r="2" spans="1:19" ht="21" customHeigh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20.25">
      <c r="A3" s="42"/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19" ht="19.5" customHeight="1">
      <c r="A4" s="42" t="s">
        <v>80</v>
      </c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2" ht="20.25">
      <c r="A5" s="45" t="s">
        <v>81</v>
      </c>
      <c r="B5" s="40"/>
    </row>
    <row r="7" ht="15.75">
      <c r="A7" s="41" t="s">
        <v>82</v>
      </c>
    </row>
    <row r="8" ht="13.5" customHeight="1"/>
    <row r="9" spans="1:16" ht="24" customHeight="1">
      <c r="A9" s="46" t="s">
        <v>22</v>
      </c>
      <c r="B9" s="47" t="s">
        <v>41</v>
      </c>
      <c r="C9" s="104" t="s">
        <v>23</v>
      </c>
      <c r="D9" s="105"/>
      <c r="E9" s="106"/>
      <c r="F9" s="104" t="s">
        <v>24</v>
      </c>
      <c r="G9" s="105"/>
      <c r="H9" s="106"/>
      <c r="I9" s="104" t="s">
        <v>25</v>
      </c>
      <c r="J9" s="106"/>
      <c r="K9" s="104" t="s">
        <v>26</v>
      </c>
      <c r="L9" s="105"/>
      <c r="M9" s="106"/>
      <c r="N9" s="104" t="s">
        <v>27</v>
      </c>
      <c r="O9" s="132"/>
      <c r="P9" s="133"/>
    </row>
    <row r="10" spans="1:16" ht="21.75" customHeight="1">
      <c r="A10" s="48" t="s">
        <v>49</v>
      </c>
      <c r="B10" s="49"/>
      <c r="C10" s="98" t="s">
        <v>50</v>
      </c>
      <c r="D10" s="99"/>
      <c r="E10" s="100"/>
      <c r="F10" s="107"/>
      <c r="G10" s="108"/>
      <c r="H10" s="109"/>
      <c r="I10" s="107"/>
      <c r="J10" s="109"/>
      <c r="K10" s="98" t="s">
        <v>50</v>
      </c>
      <c r="L10" s="99"/>
      <c r="M10" s="100"/>
      <c r="N10" s="138"/>
      <c r="O10" s="65"/>
      <c r="P10" s="66"/>
    </row>
    <row r="11" spans="1:16" ht="21.75" customHeight="1">
      <c r="A11" s="48" t="s">
        <v>52</v>
      </c>
      <c r="B11" s="50"/>
      <c r="C11" s="101"/>
      <c r="D11" s="102"/>
      <c r="E11" s="103"/>
      <c r="F11" s="110"/>
      <c r="G11" s="111"/>
      <c r="H11" s="112"/>
      <c r="I11" s="110"/>
      <c r="J11" s="112"/>
      <c r="K11" s="101"/>
      <c r="L11" s="102"/>
      <c r="M11" s="103"/>
      <c r="N11" s="70"/>
      <c r="O11" s="71"/>
      <c r="P11" s="72"/>
    </row>
    <row r="12" spans="1:16" ht="21.75" customHeight="1">
      <c r="A12" s="51" t="s">
        <v>53</v>
      </c>
      <c r="B12" s="50"/>
      <c r="C12" s="128" t="s">
        <v>28</v>
      </c>
      <c r="D12" s="65"/>
      <c r="E12" s="66"/>
      <c r="F12" s="79" t="s">
        <v>39</v>
      </c>
      <c r="G12" s="84" t="s">
        <v>43</v>
      </c>
      <c r="H12" s="93"/>
      <c r="I12" s="79" t="s">
        <v>39</v>
      </c>
      <c r="J12" s="139" t="s">
        <v>43</v>
      </c>
      <c r="K12" s="79" t="s">
        <v>39</v>
      </c>
      <c r="L12" s="84" t="s">
        <v>43</v>
      </c>
      <c r="M12" s="93"/>
      <c r="N12" s="73" t="s">
        <v>39</v>
      </c>
      <c r="O12" s="74"/>
      <c r="P12" s="75"/>
    </row>
    <row r="13" spans="1:16" ht="21.75" customHeight="1">
      <c r="A13" s="51" t="s">
        <v>54</v>
      </c>
      <c r="B13" s="50"/>
      <c r="C13" s="67"/>
      <c r="D13" s="83"/>
      <c r="E13" s="69"/>
      <c r="F13" s="120"/>
      <c r="G13" s="94"/>
      <c r="H13" s="95"/>
      <c r="I13" s="120"/>
      <c r="J13" s="140"/>
      <c r="K13" s="120"/>
      <c r="L13" s="94"/>
      <c r="M13" s="95"/>
      <c r="N13" s="76"/>
      <c r="O13" s="77"/>
      <c r="P13" s="78"/>
    </row>
    <row r="14" spans="1:16" ht="21.75" customHeight="1">
      <c r="A14" s="51" t="s">
        <v>55</v>
      </c>
      <c r="B14" s="50"/>
      <c r="C14" s="67"/>
      <c r="D14" s="83"/>
      <c r="E14" s="69"/>
      <c r="F14" s="120"/>
      <c r="G14" s="94"/>
      <c r="H14" s="95"/>
      <c r="I14" s="120"/>
      <c r="J14" s="140"/>
      <c r="K14" s="120"/>
      <c r="L14" s="94"/>
      <c r="M14" s="95"/>
      <c r="N14" s="64" t="s">
        <v>66</v>
      </c>
      <c r="O14" s="65"/>
      <c r="P14" s="66"/>
    </row>
    <row r="15" spans="1:16" ht="21.75" customHeight="1">
      <c r="A15" s="51" t="s">
        <v>56</v>
      </c>
      <c r="B15" s="50"/>
      <c r="C15" s="70"/>
      <c r="D15" s="71"/>
      <c r="E15" s="72"/>
      <c r="F15" s="121"/>
      <c r="G15" s="96"/>
      <c r="H15" s="97"/>
      <c r="I15" s="121"/>
      <c r="J15" s="141"/>
      <c r="K15" s="121"/>
      <c r="L15" s="96"/>
      <c r="M15" s="97"/>
      <c r="N15" s="70"/>
      <c r="O15" s="71"/>
      <c r="P15" s="72"/>
    </row>
    <row r="16" spans="1:16" ht="21.75" customHeight="1">
      <c r="A16" s="51" t="s">
        <v>29</v>
      </c>
      <c r="B16" s="50"/>
      <c r="C16" s="90" t="s">
        <v>30</v>
      </c>
      <c r="D16" s="91"/>
      <c r="E16" s="92"/>
      <c r="F16" s="90" t="s">
        <v>30</v>
      </c>
      <c r="G16" s="91"/>
      <c r="H16" s="92"/>
      <c r="I16" s="90" t="s">
        <v>30</v>
      </c>
      <c r="J16" s="92"/>
      <c r="K16" s="90" t="s">
        <v>30</v>
      </c>
      <c r="L16" s="91"/>
      <c r="M16" s="92"/>
      <c r="N16" s="90" t="s">
        <v>30</v>
      </c>
      <c r="O16" s="91"/>
      <c r="P16" s="92"/>
    </row>
    <row r="17" spans="1:16" ht="21.75" customHeight="1">
      <c r="A17" s="52" t="s">
        <v>57</v>
      </c>
      <c r="B17" s="50"/>
      <c r="C17" s="73" t="s">
        <v>39</v>
      </c>
      <c r="D17" s="84" t="s">
        <v>43</v>
      </c>
      <c r="E17" s="85"/>
      <c r="F17" s="73" t="s">
        <v>39</v>
      </c>
      <c r="G17" s="122" t="s">
        <v>40</v>
      </c>
      <c r="H17" s="123"/>
      <c r="I17" s="73" t="s">
        <v>39</v>
      </c>
      <c r="J17" s="115" t="s">
        <v>38</v>
      </c>
      <c r="K17" s="73" t="s">
        <v>39</v>
      </c>
      <c r="L17" s="84" t="s">
        <v>43</v>
      </c>
      <c r="M17" s="93"/>
      <c r="N17" s="64" t="s">
        <v>66</v>
      </c>
      <c r="O17" s="65"/>
      <c r="P17" s="66"/>
    </row>
    <row r="18" spans="1:16" ht="21.75" customHeight="1">
      <c r="A18" s="52" t="s">
        <v>58</v>
      </c>
      <c r="B18" s="50"/>
      <c r="C18" s="113"/>
      <c r="D18" s="94"/>
      <c r="E18" s="87"/>
      <c r="F18" s="113"/>
      <c r="G18" s="124"/>
      <c r="H18" s="125"/>
      <c r="I18" s="113"/>
      <c r="J18" s="116"/>
      <c r="K18" s="113"/>
      <c r="L18" s="94"/>
      <c r="M18" s="95"/>
      <c r="N18" s="67"/>
      <c r="O18" s="68"/>
      <c r="P18" s="69"/>
    </row>
    <row r="19" spans="1:16" ht="21.75" customHeight="1">
      <c r="A19" s="52" t="s">
        <v>59</v>
      </c>
      <c r="B19" s="50"/>
      <c r="C19" s="114"/>
      <c r="D19" s="96"/>
      <c r="E19" s="89"/>
      <c r="F19" s="114"/>
      <c r="G19" s="126"/>
      <c r="H19" s="127"/>
      <c r="I19" s="114"/>
      <c r="J19" s="117"/>
      <c r="K19" s="114"/>
      <c r="L19" s="96"/>
      <c r="M19" s="97"/>
      <c r="N19" s="70"/>
      <c r="O19" s="71"/>
      <c r="P19" s="72"/>
    </row>
    <row r="20" spans="1:16" ht="21.75" customHeight="1">
      <c r="A20" s="53" t="s">
        <v>31</v>
      </c>
      <c r="B20" s="54"/>
      <c r="C20" s="129" t="s">
        <v>32</v>
      </c>
      <c r="D20" s="131"/>
      <c r="E20" s="130"/>
      <c r="F20" s="129" t="s">
        <v>32</v>
      </c>
      <c r="G20" s="131"/>
      <c r="H20" s="130"/>
      <c r="I20" s="129" t="s">
        <v>32</v>
      </c>
      <c r="J20" s="130"/>
      <c r="K20" s="129" t="s">
        <v>32</v>
      </c>
      <c r="L20" s="131"/>
      <c r="M20" s="130"/>
      <c r="N20" s="82"/>
      <c r="O20" s="65"/>
      <c r="P20" s="66"/>
    </row>
    <row r="21" spans="1:16" ht="21.75" customHeight="1">
      <c r="A21" s="52" t="s">
        <v>60</v>
      </c>
      <c r="B21" s="118" t="s">
        <v>51</v>
      </c>
      <c r="C21" s="79" t="s">
        <v>39</v>
      </c>
      <c r="D21" s="93" t="s">
        <v>43</v>
      </c>
      <c r="E21" s="142" t="s">
        <v>83</v>
      </c>
      <c r="F21" s="73" t="s">
        <v>39</v>
      </c>
      <c r="G21" s="143" t="s">
        <v>38</v>
      </c>
      <c r="H21" s="144"/>
      <c r="I21" s="64" t="s">
        <v>61</v>
      </c>
      <c r="J21" s="85"/>
      <c r="K21" s="79" t="s">
        <v>39</v>
      </c>
      <c r="L21" s="84" t="s">
        <v>43</v>
      </c>
      <c r="M21" s="85"/>
      <c r="N21" s="67"/>
      <c r="O21" s="83"/>
      <c r="P21" s="69"/>
    </row>
    <row r="22" spans="1:16" ht="21.75" customHeight="1">
      <c r="A22" s="52" t="s">
        <v>62</v>
      </c>
      <c r="B22" s="119"/>
      <c r="C22" s="80"/>
      <c r="D22" s="87"/>
      <c r="E22" s="87"/>
      <c r="F22" s="113"/>
      <c r="G22" s="145"/>
      <c r="H22" s="146"/>
      <c r="I22" s="86"/>
      <c r="J22" s="87"/>
      <c r="K22" s="80"/>
      <c r="L22" s="86"/>
      <c r="M22" s="87"/>
      <c r="N22" s="67"/>
      <c r="O22" s="83"/>
      <c r="P22" s="69"/>
    </row>
    <row r="23" spans="1:16" ht="21.75" customHeight="1">
      <c r="A23" s="52" t="s">
        <v>63</v>
      </c>
      <c r="B23" s="119"/>
      <c r="C23" s="80"/>
      <c r="D23" s="87"/>
      <c r="E23" s="87"/>
      <c r="F23" s="113"/>
      <c r="G23" s="145"/>
      <c r="H23" s="146"/>
      <c r="I23" s="86"/>
      <c r="J23" s="87"/>
      <c r="K23" s="80"/>
      <c r="L23" s="86"/>
      <c r="M23" s="87"/>
      <c r="N23" s="67"/>
      <c r="O23" s="83"/>
      <c r="P23" s="69"/>
    </row>
    <row r="24" spans="1:16" ht="21.75" customHeight="1">
      <c r="A24" s="52" t="s">
        <v>64</v>
      </c>
      <c r="B24" s="119"/>
      <c r="C24" s="81"/>
      <c r="D24" s="89"/>
      <c r="E24" s="89"/>
      <c r="F24" s="114"/>
      <c r="G24" s="147"/>
      <c r="H24" s="148"/>
      <c r="I24" s="88"/>
      <c r="J24" s="89"/>
      <c r="K24" s="81"/>
      <c r="L24" s="88"/>
      <c r="M24" s="89"/>
      <c r="N24" s="67"/>
      <c r="O24" s="83"/>
      <c r="P24" s="69"/>
    </row>
    <row r="25" spans="1:16" ht="21.75" customHeight="1">
      <c r="A25" s="52" t="s">
        <v>33</v>
      </c>
      <c r="B25" s="119"/>
      <c r="C25" s="90" t="s">
        <v>30</v>
      </c>
      <c r="D25" s="91"/>
      <c r="E25" s="92"/>
      <c r="F25" s="90" t="s">
        <v>30</v>
      </c>
      <c r="G25" s="91"/>
      <c r="H25" s="92"/>
      <c r="I25" s="90" t="s">
        <v>30</v>
      </c>
      <c r="J25" s="92"/>
      <c r="K25" s="90" t="s">
        <v>30</v>
      </c>
      <c r="L25" s="91"/>
      <c r="M25" s="92"/>
      <c r="N25" s="67"/>
      <c r="O25" s="83"/>
      <c r="P25" s="69"/>
    </row>
    <row r="26" spans="1:16" ht="21.75" customHeight="1">
      <c r="A26" s="52" t="s">
        <v>42</v>
      </c>
      <c r="B26" s="119"/>
      <c r="C26" s="84" t="s">
        <v>43</v>
      </c>
      <c r="D26" s="149"/>
      <c r="E26" s="93"/>
      <c r="F26" s="79" t="s">
        <v>39</v>
      </c>
      <c r="G26" s="115" t="s">
        <v>38</v>
      </c>
      <c r="H26" s="142" t="s">
        <v>83</v>
      </c>
      <c r="I26" s="152" t="s">
        <v>65</v>
      </c>
      <c r="J26" s="153"/>
      <c r="K26" s="134" t="s">
        <v>83</v>
      </c>
      <c r="L26" s="65"/>
      <c r="M26" s="66"/>
      <c r="N26" s="67"/>
      <c r="O26" s="83"/>
      <c r="P26" s="69"/>
    </row>
    <row r="27" spans="1:16" ht="21.75" customHeight="1">
      <c r="A27" s="51" t="s">
        <v>67</v>
      </c>
      <c r="B27" s="119"/>
      <c r="C27" s="94"/>
      <c r="D27" s="150"/>
      <c r="E27" s="95"/>
      <c r="F27" s="120"/>
      <c r="G27" s="80"/>
      <c r="H27" s="87"/>
      <c r="I27" s="79" t="s">
        <v>39</v>
      </c>
      <c r="J27" s="139" t="s">
        <v>43</v>
      </c>
      <c r="K27" s="70"/>
      <c r="L27" s="71"/>
      <c r="M27" s="72"/>
      <c r="N27" s="67"/>
      <c r="O27" s="83"/>
      <c r="P27" s="69"/>
    </row>
    <row r="28" spans="1:16" ht="21.75" customHeight="1">
      <c r="A28" s="52" t="s">
        <v>68</v>
      </c>
      <c r="B28" s="119"/>
      <c r="C28" s="94"/>
      <c r="D28" s="150"/>
      <c r="E28" s="95"/>
      <c r="F28" s="120"/>
      <c r="G28" s="80"/>
      <c r="H28" s="87"/>
      <c r="I28" s="120"/>
      <c r="J28" s="140"/>
      <c r="K28" s="84" t="s">
        <v>43</v>
      </c>
      <c r="L28" s="65"/>
      <c r="M28" s="66"/>
      <c r="N28" s="67"/>
      <c r="O28" s="83"/>
      <c r="P28" s="69"/>
    </row>
    <row r="29" spans="1:16" ht="21.75" customHeight="1">
      <c r="A29" s="52" t="s">
        <v>69</v>
      </c>
      <c r="B29" s="119"/>
      <c r="C29" s="96"/>
      <c r="D29" s="151"/>
      <c r="E29" s="97"/>
      <c r="F29" s="121"/>
      <c r="G29" s="81"/>
      <c r="H29" s="89"/>
      <c r="I29" s="121"/>
      <c r="J29" s="141"/>
      <c r="K29" s="70"/>
      <c r="L29" s="71"/>
      <c r="M29" s="72"/>
      <c r="N29" s="67"/>
      <c r="O29" s="83"/>
      <c r="P29" s="69"/>
    </row>
    <row r="30" spans="1:16" ht="21.75" customHeight="1">
      <c r="A30" s="53" t="s">
        <v>70</v>
      </c>
      <c r="B30" s="119"/>
      <c r="C30" s="129" t="s">
        <v>34</v>
      </c>
      <c r="D30" s="131"/>
      <c r="E30" s="130"/>
      <c r="F30" s="129" t="s">
        <v>34</v>
      </c>
      <c r="G30" s="131"/>
      <c r="H30" s="130"/>
      <c r="I30" s="90" t="s">
        <v>30</v>
      </c>
      <c r="J30" s="92"/>
      <c r="K30" s="129" t="s">
        <v>34</v>
      </c>
      <c r="L30" s="131"/>
      <c r="M30" s="130"/>
      <c r="N30" s="67"/>
      <c r="O30" s="83"/>
      <c r="P30" s="69"/>
    </row>
    <row r="31" spans="1:16" ht="21.75" customHeight="1">
      <c r="A31" s="53" t="s">
        <v>35</v>
      </c>
      <c r="B31" s="119"/>
      <c r="C31" s="154" t="s">
        <v>84</v>
      </c>
      <c r="D31" s="160" t="s">
        <v>83</v>
      </c>
      <c r="E31" s="85"/>
      <c r="F31" s="139" t="s">
        <v>43</v>
      </c>
      <c r="G31" s="134" t="s">
        <v>83</v>
      </c>
      <c r="H31" s="66"/>
      <c r="I31" s="156" t="s">
        <v>36</v>
      </c>
      <c r="J31" s="157"/>
      <c r="K31" s="135" t="s">
        <v>51</v>
      </c>
      <c r="L31" s="136"/>
      <c r="M31" s="85"/>
      <c r="N31" s="67"/>
      <c r="O31" s="83"/>
      <c r="P31" s="69"/>
    </row>
    <row r="32" spans="1:16" ht="21.75" customHeight="1">
      <c r="A32" s="53" t="s">
        <v>37</v>
      </c>
      <c r="B32" s="81"/>
      <c r="C32" s="155"/>
      <c r="D32" s="88"/>
      <c r="E32" s="89"/>
      <c r="F32" s="141"/>
      <c r="G32" s="70"/>
      <c r="H32" s="72"/>
      <c r="I32" s="158"/>
      <c r="J32" s="159"/>
      <c r="K32" s="88"/>
      <c r="L32" s="137"/>
      <c r="M32" s="89"/>
      <c r="N32" s="70"/>
      <c r="O32" s="71"/>
      <c r="P32" s="72"/>
    </row>
    <row r="33" spans="1:14" ht="15.75">
      <c r="A33" s="55"/>
      <c r="B33" s="56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1:14" ht="15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1:13" ht="15.75">
      <c r="A35" s="57" t="s">
        <v>71</v>
      </c>
      <c r="C35" s="58" t="s">
        <v>72</v>
      </c>
      <c r="G35" s="59" t="s">
        <v>85</v>
      </c>
      <c r="M35" s="55"/>
    </row>
    <row r="37" spans="1:7" ht="15.75">
      <c r="A37" s="60" t="s">
        <v>86</v>
      </c>
      <c r="C37" s="61" t="s">
        <v>87</v>
      </c>
      <c r="G37" s="62"/>
    </row>
  </sheetData>
  <mergeCells count="70">
    <mergeCell ref="I30:J30"/>
    <mergeCell ref="K30:M30"/>
    <mergeCell ref="C31:C32"/>
    <mergeCell ref="F31:F32"/>
    <mergeCell ref="I31:J32"/>
    <mergeCell ref="D31:E32"/>
    <mergeCell ref="I25:J25"/>
    <mergeCell ref="C26:E29"/>
    <mergeCell ref="I26:J26"/>
    <mergeCell ref="K26:M27"/>
    <mergeCell ref="I27:I29"/>
    <mergeCell ref="J27:J29"/>
    <mergeCell ref="K28:M29"/>
    <mergeCell ref="I21:J24"/>
    <mergeCell ref="D21:D24"/>
    <mergeCell ref="E21:E24"/>
    <mergeCell ref="F21:F24"/>
    <mergeCell ref="G21:H24"/>
    <mergeCell ref="F17:F19"/>
    <mergeCell ref="D17:E19"/>
    <mergeCell ref="F25:H25"/>
    <mergeCell ref="C30:E30"/>
    <mergeCell ref="F30:H30"/>
    <mergeCell ref="C21:C24"/>
    <mergeCell ref="F26:F29"/>
    <mergeCell ref="C25:E25"/>
    <mergeCell ref="C20:E20"/>
    <mergeCell ref="F20:H20"/>
    <mergeCell ref="N9:P9"/>
    <mergeCell ref="G31:H32"/>
    <mergeCell ref="I10:J11"/>
    <mergeCell ref="K31:M32"/>
    <mergeCell ref="N10:P11"/>
    <mergeCell ref="G12:H15"/>
    <mergeCell ref="I12:I15"/>
    <mergeCell ref="J12:J15"/>
    <mergeCell ref="G26:G29"/>
    <mergeCell ref="H26:H29"/>
    <mergeCell ref="B21:B32"/>
    <mergeCell ref="K12:K15"/>
    <mergeCell ref="C16:E16"/>
    <mergeCell ref="F16:H16"/>
    <mergeCell ref="F12:F15"/>
    <mergeCell ref="G17:H19"/>
    <mergeCell ref="C12:E15"/>
    <mergeCell ref="C17:C19"/>
    <mergeCell ref="I20:J20"/>
    <mergeCell ref="K20:M20"/>
    <mergeCell ref="I16:J16"/>
    <mergeCell ref="K16:M16"/>
    <mergeCell ref="L17:M19"/>
    <mergeCell ref="I17:I19"/>
    <mergeCell ref="J17:J19"/>
    <mergeCell ref="K17:K19"/>
    <mergeCell ref="K10:M11"/>
    <mergeCell ref="C9:E9"/>
    <mergeCell ref="F9:H9"/>
    <mergeCell ref="I9:J9"/>
    <mergeCell ref="K9:M9"/>
    <mergeCell ref="F10:H11"/>
    <mergeCell ref="C10:E11"/>
    <mergeCell ref="N17:P19"/>
    <mergeCell ref="N12:P13"/>
    <mergeCell ref="N14:P15"/>
    <mergeCell ref="K21:K24"/>
    <mergeCell ref="N20:P32"/>
    <mergeCell ref="L21:M24"/>
    <mergeCell ref="N16:P16"/>
    <mergeCell ref="K25:M25"/>
    <mergeCell ref="L12:M15"/>
  </mergeCells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workbookViewId="0" topLeftCell="A1">
      <selection activeCell="A18" sqref="A18"/>
    </sheetView>
  </sheetViews>
  <sheetFormatPr defaultColWidth="8.796875" defaultRowHeight="15"/>
  <cols>
    <col min="1" max="1" width="77" style="34" customWidth="1"/>
    <col min="2" max="16384" width="8.8984375" style="29" customWidth="1"/>
  </cols>
  <sheetData>
    <row r="1" spans="1:2" ht="15.75">
      <c r="A1" s="31" t="str">
        <f>Monday!C1</f>
        <v>AGENDA  IEEE 802.15 TG3 WPAN MEETING</v>
      </c>
      <c r="B1" s="2"/>
    </row>
    <row r="2" spans="1:2" ht="15.75">
      <c r="A2" s="26" t="str">
        <f>+Monday!C3</f>
        <v>Radisson Hotel, Scottsdale, AZ, USA</v>
      </c>
      <c r="B2" s="2"/>
    </row>
    <row r="3" spans="1:2" ht="15.75">
      <c r="A3" s="32" t="s">
        <v>88</v>
      </c>
      <c r="B3" s="2"/>
    </row>
    <row r="4" spans="1:2" ht="15.75">
      <c r="A4" s="33"/>
      <c r="B4" s="2"/>
    </row>
    <row r="5" spans="1:2" ht="15.75">
      <c r="A5" s="33" t="s">
        <v>73</v>
      </c>
      <c r="B5" s="3"/>
    </row>
    <row r="7" spans="1:2" ht="15.75">
      <c r="A7" s="35" t="s">
        <v>118</v>
      </c>
      <c r="B7" s="3"/>
    </row>
    <row r="8" spans="1:2" ht="15.75">
      <c r="A8" s="35" t="s">
        <v>119</v>
      </c>
      <c r="B8" s="3"/>
    </row>
    <row r="9" spans="1:5" ht="15.75">
      <c r="A9" s="35" t="s">
        <v>120</v>
      </c>
      <c r="B9" s="3"/>
      <c r="C9" s="30"/>
      <c r="D9" s="30"/>
      <c r="E9" s="30"/>
    </row>
    <row r="10" ht="15.75">
      <c r="A10" s="38" t="s">
        <v>121</v>
      </c>
    </row>
    <row r="11" ht="15.75">
      <c r="A11" s="38" t="s">
        <v>122</v>
      </c>
    </row>
  </sheetData>
  <printOptions/>
  <pageMargins left="0.48" right="0.35" top="1" bottom="1" header="0.5" footer="0.5"/>
  <pageSetup fitToHeight="1" fitToWidth="1" horizontalDpi="300" verticalDpi="300" orientation="portrait" scale="98" r:id="rId1"/>
  <headerFooter alignWithMargins="0">
    <oddHeader>&amp;LJuly 2000&amp;RIEEE P802.15 00/253R0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48"/>
  <sheetViews>
    <sheetView showGridLines="0" workbookViewId="0" topLeftCell="A8">
      <selection activeCell="C19" sqref="C19"/>
    </sheetView>
  </sheetViews>
  <sheetFormatPr defaultColWidth="9.796875" defaultRowHeight="15"/>
  <cols>
    <col min="1" max="2" width="3.796875" style="0" customWidth="1"/>
    <col min="3" max="3" width="43.59765625" style="0" customWidth="1"/>
    <col min="4" max="4" width="2.796875" style="0" customWidth="1"/>
    <col min="5" max="5" width="10.3984375" style="0" customWidth="1"/>
    <col min="6" max="6" width="4.296875" style="0" bestFit="1" customWidth="1"/>
    <col min="7" max="7" width="8.796875" style="0" customWidth="1"/>
    <col min="8" max="8" width="3.796875" style="0" customWidth="1"/>
  </cols>
  <sheetData>
    <row r="1" ht="15.75">
      <c r="C1" s="39" t="s">
        <v>77</v>
      </c>
    </row>
    <row r="2" ht="15.75">
      <c r="C2" s="10" t="s">
        <v>90</v>
      </c>
    </row>
    <row r="3" spans="1:7" ht="15.75">
      <c r="A3" s="1"/>
      <c r="B3" s="2"/>
      <c r="C3" s="11" t="s">
        <v>89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48</v>
      </c>
    </row>
    <row r="5" spans="1:7" ht="15">
      <c r="A5" s="63">
        <v>1</v>
      </c>
      <c r="B5" s="2" t="s">
        <v>19</v>
      </c>
      <c r="C5" s="2" t="s">
        <v>1</v>
      </c>
      <c r="D5" s="36" t="s">
        <v>46</v>
      </c>
      <c r="E5" s="2" t="s">
        <v>76</v>
      </c>
      <c r="F5" s="2">
        <v>1</v>
      </c>
      <c r="G5" s="5">
        <f>TIME(10,30,0)</f>
        <v>0.4375</v>
      </c>
    </row>
    <row r="6" spans="1:7" ht="15">
      <c r="A6" s="63">
        <v>1.1</v>
      </c>
      <c r="B6" s="2" t="s">
        <v>19</v>
      </c>
      <c r="C6" s="3" t="s">
        <v>4</v>
      </c>
      <c r="D6" s="3" t="s">
        <v>2</v>
      </c>
      <c r="E6" s="3" t="s">
        <v>76</v>
      </c>
      <c r="F6" s="4">
        <v>4</v>
      </c>
      <c r="G6" s="5">
        <f>G5+TIME(0,F5,0)</f>
        <v>0.43819444444444444</v>
      </c>
    </row>
    <row r="7" spans="1:7" ht="15">
      <c r="A7" s="63">
        <v>1.2</v>
      </c>
      <c r="B7" s="2" t="s">
        <v>19</v>
      </c>
      <c r="C7" s="7" t="s">
        <v>106</v>
      </c>
      <c r="D7" s="3" t="s">
        <v>2</v>
      </c>
      <c r="E7" s="3" t="s">
        <v>20</v>
      </c>
      <c r="F7" s="4">
        <v>10</v>
      </c>
      <c r="G7" s="5">
        <f>G6+TIME(0,F6,0)</f>
        <v>0.4409722222222222</v>
      </c>
    </row>
    <row r="8" spans="1:7" ht="15">
      <c r="A8" s="63"/>
      <c r="B8" s="3" t="s">
        <v>5</v>
      </c>
      <c r="C8" s="2"/>
      <c r="D8" s="2"/>
      <c r="E8" s="2"/>
      <c r="F8" s="2"/>
      <c r="G8" s="5"/>
    </row>
    <row r="9" spans="1:7" ht="15">
      <c r="A9" s="63">
        <v>1.3</v>
      </c>
      <c r="B9" s="2" t="s">
        <v>8</v>
      </c>
      <c r="C9" s="2" t="s">
        <v>75</v>
      </c>
      <c r="D9" s="36" t="s">
        <v>46</v>
      </c>
      <c r="E9" s="2" t="s">
        <v>76</v>
      </c>
      <c r="F9" s="2">
        <v>5</v>
      </c>
      <c r="G9" s="5">
        <f>G7+TIME(0,F5,0)</f>
        <v>0.44166666666666665</v>
      </c>
    </row>
    <row r="10" spans="1:7" ht="15">
      <c r="A10" s="63">
        <v>1.4</v>
      </c>
      <c r="B10" s="2" t="s">
        <v>8</v>
      </c>
      <c r="C10" s="2" t="s">
        <v>74</v>
      </c>
      <c r="D10" s="2" t="s">
        <v>2</v>
      </c>
      <c r="E10" s="2" t="s">
        <v>76</v>
      </c>
      <c r="F10" s="2">
        <v>10</v>
      </c>
      <c r="G10" s="5">
        <f aca="true" t="shared" si="0" ref="G10:G16">G9+TIME(0,F9,0)</f>
        <v>0.44513888888888886</v>
      </c>
    </row>
    <row r="11" spans="1:7" ht="15">
      <c r="A11" s="63">
        <v>1.5</v>
      </c>
      <c r="B11" s="2" t="s">
        <v>8</v>
      </c>
      <c r="C11" s="2" t="s">
        <v>104</v>
      </c>
      <c r="D11" s="36" t="s">
        <v>46</v>
      </c>
      <c r="E11" s="2" t="s">
        <v>47</v>
      </c>
      <c r="F11" s="2">
        <v>20</v>
      </c>
      <c r="G11" s="5">
        <f t="shared" si="0"/>
        <v>0.4520833333333333</v>
      </c>
    </row>
    <row r="12" spans="1:7" ht="15">
      <c r="A12" s="63">
        <v>1.6</v>
      </c>
      <c r="B12" s="2" t="s">
        <v>8</v>
      </c>
      <c r="C12" s="2" t="s">
        <v>107</v>
      </c>
      <c r="D12" s="36" t="s">
        <v>46</v>
      </c>
      <c r="E12" s="2" t="s">
        <v>76</v>
      </c>
      <c r="F12" s="2">
        <v>20</v>
      </c>
      <c r="G12" s="5">
        <f t="shared" si="0"/>
        <v>0.4659722222222222</v>
      </c>
    </row>
    <row r="13" spans="1:7" ht="15">
      <c r="A13" s="63">
        <v>1.7</v>
      </c>
      <c r="B13" s="2" t="s">
        <v>8</v>
      </c>
      <c r="C13" s="2" t="s">
        <v>105</v>
      </c>
      <c r="D13" s="36" t="s">
        <v>46</v>
      </c>
      <c r="E13" s="2" t="s">
        <v>76</v>
      </c>
      <c r="F13" s="2">
        <v>10</v>
      </c>
      <c r="G13" s="5">
        <f t="shared" si="0"/>
        <v>0.47986111111111107</v>
      </c>
    </row>
    <row r="14" spans="1:7" ht="15">
      <c r="A14" s="25">
        <v>1.8</v>
      </c>
      <c r="B14" s="2" t="s">
        <v>8</v>
      </c>
      <c r="C14" s="2" t="s">
        <v>108</v>
      </c>
      <c r="D14" s="36" t="s">
        <v>46</v>
      </c>
      <c r="E14" s="2" t="s">
        <v>109</v>
      </c>
      <c r="F14" s="2">
        <v>10</v>
      </c>
      <c r="G14" s="5">
        <f t="shared" si="0"/>
        <v>0.4868055555555555</v>
      </c>
    </row>
    <row r="15" spans="1:7" ht="15">
      <c r="A15" s="25">
        <v>1.9</v>
      </c>
      <c r="B15" s="2" t="s">
        <v>8</v>
      </c>
      <c r="C15" s="2" t="s">
        <v>110</v>
      </c>
      <c r="D15" s="36" t="s">
        <v>46</v>
      </c>
      <c r="E15" s="2" t="s">
        <v>76</v>
      </c>
      <c r="F15" s="2">
        <v>9</v>
      </c>
      <c r="G15" s="5">
        <f t="shared" si="0"/>
        <v>0.4937499999999999</v>
      </c>
    </row>
    <row r="16" spans="1:7" ht="15">
      <c r="A16" s="25">
        <v>1</v>
      </c>
      <c r="B16" s="2" t="s">
        <v>8</v>
      </c>
      <c r="C16" s="2" t="s">
        <v>16</v>
      </c>
      <c r="D16" s="36" t="s">
        <v>46</v>
      </c>
      <c r="E16" s="2" t="s">
        <v>76</v>
      </c>
      <c r="F16" s="2">
        <v>1</v>
      </c>
      <c r="G16" s="5">
        <f t="shared" si="0"/>
        <v>0.4999999999999999</v>
      </c>
    </row>
    <row r="17" spans="1:7" ht="15">
      <c r="A17" s="63"/>
      <c r="B17" s="2"/>
      <c r="C17" s="2"/>
      <c r="D17" s="36"/>
      <c r="E17" s="2"/>
      <c r="F17" s="2"/>
      <c r="G17" s="5"/>
    </row>
    <row r="18" spans="1:7" ht="15">
      <c r="A18" s="25">
        <v>2</v>
      </c>
      <c r="B18" s="2" t="s">
        <v>19</v>
      </c>
      <c r="C18" s="2" t="s">
        <v>1</v>
      </c>
      <c r="D18" s="2" t="s">
        <v>2</v>
      </c>
      <c r="E18" s="2" t="s">
        <v>76</v>
      </c>
      <c r="F18" s="2">
        <v>1</v>
      </c>
      <c r="G18" s="5">
        <f>TIME(13,0,0)</f>
        <v>0.5416666666666666</v>
      </c>
    </row>
    <row r="19" spans="1:7" ht="15">
      <c r="A19" s="63">
        <v>2.1</v>
      </c>
      <c r="B19" s="2" t="s">
        <v>7</v>
      </c>
      <c r="C19" s="2" t="s">
        <v>131</v>
      </c>
      <c r="D19" s="2" t="s">
        <v>2</v>
      </c>
      <c r="E19" s="2" t="s">
        <v>47</v>
      </c>
      <c r="F19" s="2">
        <v>20</v>
      </c>
      <c r="G19" s="5">
        <f>G18+TIME(0,F18,0)</f>
        <v>0.5423611111111111</v>
      </c>
    </row>
    <row r="20" spans="1:7" ht="15">
      <c r="A20" s="63">
        <v>2.2</v>
      </c>
      <c r="B20" s="2" t="s">
        <v>7</v>
      </c>
      <c r="C20" s="2" t="s">
        <v>126</v>
      </c>
      <c r="D20" s="2" t="s">
        <v>2</v>
      </c>
      <c r="E20" s="2" t="s">
        <v>76</v>
      </c>
      <c r="F20" s="2">
        <v>20</v>
      </c>
      <c r="G20" s="5">
        <f>G19+TIME(0,F19,0)</f>
        <v>0.5562499999999999</v>
      </c>
    </row>
    <row r="21" spans="1:7" ht="15">
      <c r="A21" s="63">
        <v>2.3</v>
      </c>
      <c r="B21" s="2" t="s">
        <v>7</v>
      </c>
      <c r="C21" s="2" t="s">
        <v>127</v>
      </c>
      <c r="D21" s="2" t="s">
        <v>2</v>
      </c>
      <c r="E21" s="2" t="s">
        <v>76</v>
      </c>
      <c r="F21" s="2">
        <v>20</v>
      </c>
      <c r="G21" s="5">
        <f>G20+TIME(0,F20,0)</f>
        <v>0.5701388888888888</v>
      </c>
    </row>
    <row r="22" spans="1:7" ht="15">
      <c r="A22" s="8" t="s">
        <v>18</v>
      </c>
      <c r="B22" s="3" t="s">
        <v>7</v>
      </c>
      <c r="C22" s="6" t="s">
        <v>125</v>
      </c>
      <c r="D22" s="3" t="s">
        <v>2</v>
      </c>
      <c r="E22" s="6" t="s">
        <v>112</v>
      </c>
      <c r="F22" s="4">
        <v>59</v>
      </c>
      <c r="G22" s="5">
        <f>G21+TIME(0,F21,0)</f>
        <v>0.5840277777777776</v>
      </c>
    </row>
    <row r="23" spans="1:7" ht="15">
      <c r="A23" s="63">
        <v>2.5</v>
      </c>
      <c r="B23" s="2" t="s">
        <v>6</v>
      </c>
      <c r="C23" s="2" t="s">
        <v>16</v>
      </c>
      <c r="D23" s="2" t="s">
        <v>2</v>
      </c>
      <c r="E23" s="2" t="s">
        <v>76</v>
      </c>
      <c r="F23" s="2">
        <v>1</v>
      </c>
      <c r="G23" s="5">
        <f>G22+TIME(0,F22,0)</f>
        <v>0.6249999999999998</v>
      </c>
    </row>
    <row r="24" spans="1:7" ht="15">
      <c r="A24" s="36"/>
      <c r="B24" s="2"/>
      <c r="C24" s="2"/>
      <c r="D24" s="36"/>
      <c r="E24" s="2"/>
      <c r="F24" s="2"/>
      <c r="G24" s="5"/>
    </row>
    <row r="25" spans="1:7" ht="15">
      <c r="A25" s="8" t="s">
        <v>99</v>
      </c>
      <c r="B25" s="3" t="s">
        <v>19</v>
      </c>
      <c r="C25" s="3" t="s">
        <v>1</v>
      </c>
      <c r="D25" s="3" t="s">
        <v>2</v>
      </c>
      <c r="E25" s="3" t="s">
        <v>76</v>
      </c>
      <c r="F25" s="4">
        <v>1</v>
      </c>
      <c r="G25" s="5">
        <f>TIME(15,30,0)</f>
        <v>0.6458333333333334</v>
      </c>
    </row>
    <row r="26" spans="1:7" ht="15">
      <c r="A26" s="8" t="s">
        <v>17</v>
      </c>
      <c r="B26" s="3" t="s">
        <v>7</v>
      </c>
      <c r="C26" s="25" t="s">
        <v>124</v>
      </c>
      <c r="D26" s="3" t="s">
        <v>2</v>
      </c>
      <c r="E26" s="6" t="s">
        <v>111</v>
      </c>
      <c r="F26" s="4">
        <v>59</v>
      </c>
      <c r="G26" s="5">
        <f>G25+TIME(0,F25,0)</f>
        <v>0.6465277777777778</v>
      </c>
    </row>
    <row r="27" spans="1:7" ht="15">
      <c r="A27" s="63">
        <v>2.3</v>
      </c>
      <c r="B27" s="2" t="s">
        <v>7</v>
      </c>
      <c r="C27" s="2" t="s">
        <v>123</v>
      </c>
      <c r="D27" s="2" t="s">
        <v>2</v>
      </c>
      <c r="E27" s="2" t="s">
        <v>47</v>
      </c>
      <c r="F27" s="2">
        <v>40</v>
      </c>
      <c r="G27" s="5">
        <f>G26+TIME(0,F26,0)</f>
        <v>0.6875</v>
      </c>
    </row>
    <row r="28" spans="1:7" ht="15">
      <c r="A28" s="63">
        <v>2.4</v>
      </c>
      <c r="B28" s="2" t="s">
        <v>7</v>
      </c>
      <c r="C28" s="2" t="s">
        <v>114</v>
      </c>
      <c r="D28" s="2" t="s">
        <v>2</v>
      </c>
      <c r="E28" s="2" t="s">
        <v>47</v>
      </c>
      <c r="F28" s="2">
        <v>20</v>
      </c>
      <c r="G28" s="5">
        <f>G27+TIME(0,F27,0)</f>
        <v>0.7152777777777778</v>
      </c>
    </row>
    <row r="29" spans="1:7" ht="15">
      <c r="A29" s="8" t="s">
        <v>78</v>
      </c>
      <c r="B29" s="3" t="s">
        <v>6</v>
      </c>
      <c r="C29" s="6" t="s">
        <v>16</v>
      </c>
      <c r="D29" s="3" t="s">
        <v>2</v>
      </c>
      <c r="E29" s="6" t="s">
        <v>76</v>
      </c>
      <c r="F29" s="4">
        <v>1</v>
      </c>
      <c r="G29" s="5">
        <f>G28+TIME(0,F28,0)</f>
        <v>0.7291666666666666</v>
      </c>
    </row>
    <row r="30" spans="1:7" ht="15">
      <c r="A30" s="8"/>
      <c r="B30" s="3"/>
      <c r="C30" s="2"/>
      <c r="D30" s="3"/>
      <c r="E30" s="2"/>
      <c r="F30" s="4"/>
      <c r="G30" s="5"/>
    </row>
    <row r="31" spans="1:7" ht="15">
      <c r="A31" s="8"/>
      <c r="B31" s="3"/>
      <c r="C31" s="6"/>
      <c r="D31" s="3"/>
      <c r="E31" s="6"/>
      <c r="F31" s="4"/>
      <c r="G31" s="5"/>
    </row>
    <row r="32" spans="1:7" ht="15">
      <c r="A32" s="8"/>
      <c r="B32" s="3"/>
      <c r="C32" s="6"/>
      <c r="D32" s="3"/>
      <c r="E32" s="6"/>
      <c r="F32" s="4"/>
      <c r="G32" s="5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6"/>
      <c r="D36" s="3"/>
      <c r="E36" s="6"/>
      <c r="F36" s="4"/>
      <c r="G36" s="5"/>
    </row>
    <row r="37" spans="1:7" ht="15">
      <c r="A37" s="8"/>
      <c r="B37" s="3"/>
      <c r="C37" s="6"/>
      <c r="D37" s="3"/>
      <c r="E37" s="6"/>
      <c r="F37" s="4"/>
      <c r="G37" s="5"/>
    </row>
    <row r="38" spans="1:7" ht="15">
      <c r="A38" s="8"/>
      <c r="B38" s="3"/>
      <c r="C38" s="6"/>
      <c r="D38" s="3"/>
      <c r="E38" s="6"/>
      <c r="F38" s="4"/>
      <c r="G38" s="5"/>
    </row>
    <row r="39" spans="1:7" ht="15">
      <c r="A39" s="8"/>
      <c r="B39" s="3"/>
      <c r="C39" s="6"/>
      <c r="D39" s="3"/>
      <c r="E39" s="6"/>
      <c r="F39" s="4"/>
      <c r="G39" s="5"/>
    </row>
    <row r="40" spans="1:7" ht="15">
      <c r="A40" s="8"/>
      <c r="B40" s="3"/>
      <c r="C40" s="6"/>
      <c r="D40" s="3"/>
      <c r="E40" s="6"/>
      <c r="F40" s="4"/>
      <c r="G40" s="5"/>
    </row>
    <row r="41" spans="1:7" ht="15">
      <c r="A41" s="8"/>
      <c r="B41" s="3"/>
      <c r="C41" s="2"/>
      <c r="D41" s="3"/>
      <c r="E41" s="2"/>
      <c r="F41" s="4"/>
      <c r="G41" s="5"/>
    </row>
    <row r="42" spans="1:7" ht="15">
      <c r="A42" s="8"/>
      <c r="B42" s="3" t="s">
        <v>9</v>
      </c>
      <c r="C42" s="2" t="s">
        <v>10</v>
      </c>
      <c r="D42" s="3" t="s">
        <v>9</v>
      </c>
      <c r="E42" s="2"/>
      <c r="F42" s="4"/>
      <c r="G42" s="5"/>
    </row>
    <row r="43" spans="1:7" ht="15">
      <c r="A43" s="8" t="s">
        <v>9</v>
      </c>
      <c r="B43" s="2"/>
      <c r="C43" s="2" t="s">
        <v>11</v>
      </c>
      <c r="D43" s="2"/>
      <c r="F43" s="4" t="s">
        <v>9</v>
      </c>
      <c r="G43" s="5" t="s">
        <v>9</v>
      </c>
    </row>
    <row r="44" spans="1:4" ht="15">
      <c r="A44" s="3"/>
      <c r="B44" s="2"/>
      <c r="C44" s="2"/>
      <c r="D44" s="2"/>
    </row>
    <row r="45" spans="1:3" ht="15">
      <c r="A45" s="3" t="s">
        <v>12</v>
      </c>
      <c r="B45" s="2"/>
      <c r="C45" s="2"/>
    </row>
    <row r="46" spans="1:3" ht="15">
      <c r="A46" s="3" t="s">
        <v>13</v>
      </c>
      <c r="B46" s="2"/>
      <c r="C46" s="2"/>
    </row>
    <row r="47" spans="1:3" ht="15">
      <c r="A47" s="3" t="s">
        <v>14</v>
      </c>
      <c r="B47" s="2"/>
      <c r="C47" s="2"/>
    </row>
    <row r="48" ht="15">
      <c r="A48" s="3" t="s">
        <v>15</v>
      </c>
    </row>
  </sheetData>
  <printOptions/>
  <pageMargins left="0.5" right="0.25" top="1.5" bottom="0.5" header="0.5" footer="0.5"/>
  <pageSetup fitToHeight="1" fitToWidth="1" horizontalDpi="300" verticalDpi="300" orientation="portrait" scale="98" r:id="rId1"/>
  <headerFooter alignWithMargins="0">
    <oddHeader>&amp;LJuly 2000&amp;RIEEE P802.15 00/253r0</oddHeader>
    <oddFooter>&amp;LSubmission&amp;C&amp;P&amp;RJohn R. Barr, 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6"/>
  <sheetViews>
    <sheetView showGridLines="0" workbookViewId="0" topLeftCell="A1">
      <selection activeCell="G16" sqref="G16:G17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0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10" t="s">
        <v>91</v>
      </c>
      <c r="D2" s="2"/>
      <c r="E2" s="2"/>
      <c r="F2" s="2"/>
      <c r="G2" s="2"/>
    </row>
    <row r="3" spans="1:7" ht="15.75">
      <c r="A3" s="2"/>
      <c r="B3" s="2"/>
      <c r="C3" s="11" t="str">
        <f>Monday!C3</f>
        <v>Radisson Hotel, Scottsdale, AZ, USA</v>
      </c>
      <c r="D3" s="2"/>
      <c r="E3" s="2"/>
      <c r="F3" s="2"/>
      <c r="G3" s="2"/>
    </row>
    <row r="4" spans="1:6" ht="15.75">
      <c r="A4" s="2"/>
      <c r="B4" s="2"/>
      <c r="C4" s="11"/>
      <c r="D4" s="2"/>
      <c r="E4" s="2"/>
      <c r="F4" s="2" t="s">
        <v>48</v>
      </c>
    </row>
    <row r="5" spans="1:7" ht="15">
      <c r="A5" s="3" t="s">
        <v>0</v>
      </c>
      <c r="B5" s="2" t="s">
        <v>19</v>
      </c>
      <c r="C5" s="3" t="s">
        <v>1</v>
      </c>
      <c r="D5" s="3" t="s">
        <v>2</v>
      </c>
      <c r="E5" s="3" t="s">
        <v>76</v>
      </c>
      <c r="F5" s="4">
        <v>1</v>
      </c>
      <c r="G5" s="5">
        <f>TIME(8,0,0)</f>
        <v>0.3333333333333333</v>
      </c>
    </row>
    <row r="6" spans="1:7" ht="15">
      <c r="A6" s="3">
        <v>1.1</v>
      </c>
      <c r="B6" s="2" t="s">
        <v>19</v>
      </c>
      <c r="C6" s="3" t="s">
        <v>96</v>
      </c>
      <c r="D6" s="3" t="s">
        <v>2</v>
      </c>
      <c r="E6" s="3" t="s">
        <v>76</v>
      </c>
      <c r="F6" s="4">
        <v>1</v>
      </c>
      <c r="G6" s="5">
        <f>G5+TIME(0,F5,0)</f>
        <v>0.33402777777777776</v>
      </c>
    </row>
    <row r="7" spans="1:7" ht="15">
      <c r="A7" s="2"/>
      <c r="B7" s="3" t="s">
        <v>5</v>
      </c>
      <c r="C7" s="2"/>
      <c r="D7" s="2"/>
      <c r="E7" s="2"/>
      <c r="F7" s="2"/>
      <c r="G7" s="2"/>
    </row>
    <row r="8" spans="1:7" ht="15">
      <c r="A8" s="3">
        <v>1.2</v>
      </c>
      <c r="B8" s="3" t="s">
        <v>7</v>
      </c>
      <c r="C8" s="2" t="s">
        <v>128</v>
      </c>
      <c r="D8" s="36" t="s">
        <v>46</v>
      </c>
      <c r="E8" s="2" t="s">
        <v>111</v>
      </c>
      <c r="F8" s="2">
        <v>118</v>
      </c>
      <c r="G8" s="5">
        <f>G6+TIME(0,F6,0)</f>
        <v>0.3347222222222222</v>
      </c>
    </row>
    <row r="9" spans="1:7" ht="15" customHeight="1">
      <c r="A9" s="8" t="s">
        <v>95</v>
      </c>
      <c r="B9" s="3" t="s">
        <v>6</v>
      </c>
      <c r="C9" s="6" t="s">
        <v>16</v>
      </c>
      <c r="D9" s="3" t="s">
        <v>2</v>
      </c>
      <c r="E9" s="6" t="s">
        <v>76</v>
      </c>
      <c r="F9" s="4">
        <v>1</v>
      </c>
      <c r="G9" s="5">
        <f>G8+TIME(0,F8,0)</f>
        <v>0.41666666666666663</v>
      </c>
    </row>
    <row r="10" spans="1:9" ht="15">
      <c r="A10" s="16"/>
      <c r="B10" s="3"/>
      <c r="C10" s="37"/>
      <c r="D10" s="3"/>
      <c r="E10" s="6"/>
      <c r="F10" s="4"/>
      <c r="G10" s="5"/>
      <c r="I10" s="17"/>
    </row>
    <row r="11" spans="1:9" ht="15">
      <c r="A11" s="16" t="s">
        <v>44</v>
      </c>
      <c r="B11" s="3"/>
      <c r="C11" s="6"/>
      <c r="D11" s="3"/>
      <c r="E11" s="6"/>
      <c r="F11" s="4"/>
      <c r="G11" s="5"/>
      <c r="I11" s="17"/>
    </row>
    <row r="12" spans="1:9" ht="15">
      <c r="A12" s="8" t="s">
        <v>103</v>
      </c>
      <c r="B12" s="3" t="s">
        <v>19</v>
      </c>
      <c r="C12" s="6" t="s">
        <v>1</v>
      </c>
      <c r="D12" s="3" t="s">
        <v>2</v>
      </c>
      <c r="E12" s="6" t="s">
        <v>76</v>
      </c>
      <c r="F12" s="4">
        <v>1</v>
      </c>
      <c r="G12" s="5">
        <f>TIME(18,30,0)</f>
        <v>0.7708333333333334</v>
      </c>
      <c r="I12" s="17"/>
    </row>
    <row r="13" spans="1:7" ht="15">
      <c r="A13" s="8" t="s">
        <v>97</v>
      </c>
      <c r="B13" s="3" t="s">
        <v>7</v>
      </c>
      <c r="C13" s="6" t="s">
        <v>129</v>
      </c>
      <c r="D13" s="3" t="s">
        <v>2</v>
      </c>
      <c r="E13" s="6" t="s">
        <v>112</v>
      </c>
      <c r="F13" s="4">
        <v>179</v>
      </c>
      <c r="G13" s="5">
        <f>G12+TIME(0,F12,0)</f>
        <v>0.7715277777777778</v>
      </c>
    </row>
    <row r="14" spans="1:7" ht="15">
      <c r="A14" s="8" t="s">
        <v>98</v>
      </c>
      <c r="B14" s="3" t="s">
        <v>6</v>
      </c>
      <c r="C14" s="6" t="s">
        <v>16</v>
      </c>
      <c r="D14" s="3" t="s">
        <v>2</v>
      </c>
      <c r="E14" s="6" t="s">
        <v>76</v>
      </c>
      <c r="F14" s="4">
        <v>1</v>
      </c>
      <c r="G14" s="5">
        <f>G13+TIME(0,F13,0)</f>
        <v>0.8958333333333334</v>
      </c>
    </row>
    <row r="15" spans="1:9" ht="15">
      <c r="A15" s="18"/>
      <c r="B15" s="3"/>
      <c r="C15" s="13"/>
      <c r="D15" s="3"/>
      <c r="E15" s="6"/>
      <c r="F15" s="21"/>
      <c r="G15" s="5"/>
      <c r="H15" s="22"/>
      <c r="I15" s="22"/>
    </row>
    <row r="16" spans="1:7" ht="15">
      <c r="A16" s="16"/>
      <c r="B16" s="3"/>
      <c r="C16" s="12"/>
      <c r="D16" s="3"/>
      <c r="E16" s="6"/>
      <c r="F16" s="4"/>
      <c r="G16" s="5"/>
    </row>
    <row r="17" spans="1:7" ht="15">
      <c r="A17" s="16"/>
      <c r="B17" s="3"/>
      <c r="C17" s="12"/>
      <c r="D17" s="3"/>
      <c r="E17" s="6"/>
      <c r="F17" s="4"/>
      <c r="G17" s="5"/>
    </row>
    <row r="18" spans="1:7" ht="15">
      <c r="A18" s="16"/>
      <c r="B18" s="3"/>
      <c r="C18" s="6"/>
      <c r="D18" s="3"/>
      <c r="E18" s="6"/>
      <c r="F18" s="4"/>
      <c r="G18" s="5"/>
    </row>
    <row r="19" spans="1:7" ht="15">
      <c r="A19" s="16"/>
      <c r="B19" s="3"/>
      <c r="C19" s="23"/>
      <c r="D19" s="19"/>
      <c r="E19" s="20"/>
      <c r="F19" s="4"/>
      <c r="G19" s="5"/>
    </row>
    <row r="20" spans="1:7" ht="15">
      <c r="A20" s="16"/>
      <c r="B20" s="19"/>
      <c r="C20" s="13"/>
      <c r="D20" s="3"/>
      <c r="E20" s="6"/>
      <c r="F20" s="4"/>
      <c r="G20" s="5"/>
    </row>
    <row r="21" spans="1:7" ht="15">
      <c r="A21" s="16"/>
      <c r="B21" s="3"/>
      <c r="C21" s="6"/>
      <c r="D21" s="3"/>
      <c r="E21" s="6"/>
      <c r="F21" s="4"/>
      <c r="G21" s="5"/>
    </row>
    <row r="22" spans="1:7" ht="15">
      <c r="A22" s="16"/>
      <c r="B22" s="3"/>
      <c r="C22" s="6"/>
      <c r="D22" s="3"/>
      <c r="E22" s="6"/>
      <c r="F22" s="4"/>
      <c r="G22" s="5"/>
    </row>
    <row r="23" spans="1:7" ht="15">
      <c r="A23" s="16"/>
      <c r="B23" s="3"/>
      <c r="C23" s="20"/>
      <c r="D23" s="3"/>
      <c r="E23" s="6"/>
      <c r="F23" s="4"/>
      <c r="G23" s="5"/>
    </row>
    <row r="24" spans="1:7" ht="15">
      <c r="A24" s="16"/>
      <c r="B24" s="3"/>
      <c r="C24" s="2" t="s">
        <v>10</v>
      </c>
      <c r="D24" s="3" t="s">
        <v>9</v>
      </c>
      <c r="E24" s="2"/>
      <c r="F24" s="4"/>
      <c r="G24" s="5"/>
    </row>
    <row r="25" spans="1:7" ht="15">
      <c r="A25" s="8"/>
      <c r="B25" s="3" t="s">
        <v>9</v>
      </c>
      <c r="C25" s="2" t="s">
        <v>11</v>
      </c>
      <c r="D25" s="2"/>
      <c r="F25" s="4"/>
      <c r="G25" s="5"/>
    </row>
    <row r="26" spans="1:9" ht="15">
      <c r="A26" s="24"/>
      <c r="B26" s="2"/>
      <c r="C26" s="2"/>
      <c r="D26" s="2"/>
      <c r="F26" s="21"/>
      <c r="G26" s="5"/>
      <c r="H26" s="22"/>
      <c r="I26" s="22"/>
    </row>
    <row r="27" spans="1:7" ht="15">
      <c r="A27" s="16"/>
      <c r="B27" s="2"/>
      <c r="C27" s="2"/>
      <c r="F27" s="4"/>
      <c r="G27" s="5"/>
    </row>
    <row r="28" spans="1:7" ht="15">
      <c r="A28" s="16"/>
      <c r="B28" s="2"/>
      <c r="C28" s="2"/>
      <c r="F28" s="4"/>
      <c r="G28" s="5"/>
    </row>
    <row r="29" spans="1:7" ht="15">
      <c r="A29" s="16"/>
      <c r="B29" s="2"/>
      <c r="C29" s="2"/>
      <c r="F29" s="4"/>
      <c r="G29" s="5"/>
    </row>
    <row r="30" spans="1:7" ht="15">
      <c r="A30" s="16"/>
      <c r="B30" s="2"/>
      <c r="F30" s="4"/>
      <c r="G30" s="5"/>
    </row>
    <row r="31" spans="1:7" ht="15">
      <c r="A31" s="8" t="s">
        <v>9</v>
      </c>
      <c r="F31" s="4" t="s">
        <v>9</v>
      </c>
      <c r="G31" s="5" t="s">
        <v>9</v>
      </c>
    </row>
    <row r="32" ht="15">
      <c r="A32" s="3"/>
    </row>
    <row r="33" ht="15">
      <c r="A33" s="3" t="s">
        <v>12</v>
      </c>
    </row>
    <row r="34" ht="15">
      <c r="A34" s="3" t="s">
        <v>13</v>
      </c>
    </row>
    <row r="35" ht="15">
      <c r="A35" s="3" t="s">
        <v>14</v>
      </c>
    </row>
    <row r="36" ht="15">
      <c r="A36" s="3" t="s">
        <v>15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&amp;LJuly 2000&amp;RIEEE P802.15 00/165r1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A1">
      <selection activeCell="G13" sqref="G13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bestFit="1" customWidth="1"/>
    <col min="6" max="6" width="4.296875" style="0" bestFit="1" customWidth="1"/>
    <col min="7" max="7" width="7.8984375" style="0" bestFit="1" customWidth="1"/>
    <col min="8" max="8" width="4.19921875" style="0" customWidth="1"/>
  </cols>
  <sheetData>
    <row r="1" spans="1:7" ht="15.75">
      <c r="A1" s="27"/>
      <c r="B1" s="2"/>
      <c r="C1" s="10" t="str">
        <f>Monday!C1</f>
        <v>AGENDA  IEEE 802.15 TG3 WPAN MEETING</v>
      </c>
      <c r="D1" s="2"/>
      <c r="E1" s="2"/>
      <c r="F1" s="2"/>
      <c r="G1" s="2"/>
    </row>
    <row r="2" spans="1:7" ht="15.75">
      <c r="A2" s="28"/>
      <c r="B2" s="2"/>
      <c r="C2" s="10" t="s">
        <v>92</v>
      </c>
      <c r="D2" s="2"/>
      <c r="E2" s="2"/>
      <c r="F2" s="2"/>
      <c r="G2" s="2"/>
    </row>
    <row r="3" spans="1:7" ht="15.75">
      <c r="A3" s="28"/>
      <c r="B3" s="2"/>
      <c r="C3" s="11" t="str">
        <f>Monday!C3</f>
        <v>Radisson Hotel, Scottsdale, AZ, USA</v>
      </c>
      <c r="D3" s="2"/>
      <c r="E3" s="2"/>
      <c r="F3" s="2"/>
      <c r="G3" s="2"/>
    </row>
    <row r="4" spans="1:7" ht="15.75">
      <c r="A4" s="28"/>
      <c r="B4" s="2"/>
      <c r="C4" s="26"/>
      <c r="D4" s="2"/>
      <c r="E4" s="2"/>
      <c r="F4" s="2"/>
      <c r="G4" s="2"/>
    </row>
    <row r="5" spans="1:7" s="15" customFormat="1" ht="15">
      <c r="A5" s="14" t="s">
        <v>0</v>
      </c>
      <c r="B5" s="2" t="s">
        <v>19</v>
      </c>
      <c r="C5" s="14" t="s">
        <v>1</v>
      </c>
      <c r="D5" s="14" t="s">
        <v>2</v>
      </c>
      <c r="E5" s="14" t="s">
        <v>76</v>
      </c>
      <c r="F5" s="4">
        <v>1</v>
      </c>
      <c r="G5" s="5">
        <f>TIME(8,0,0)</f>
        <v>0.3333333333333333</v>
      </c>
    </row>
    <row r="6" spans="1:7" s="15" customFormat="1" ht="15">
      <c r="A6" s="14">
        <v>1.1</v>
      </c>
      <c r="B6" s="2" t="s">
        <v>19</v>
      </c>
      <c r="C6" s="14" t="s">
        <v>96</v>
      </c>
      <c r="D6" s="14" t="s">
        <v>2</v>
      </c>
      <c r="E6" s="14" t="s">
        <v>76</v>
      </c>
      <c r="F6" s="4">
        <v>1</v>
      </c>
      <c r="G6" s="5">
        <f>G5+TIME(0,F5,0)</f>
        <v>0.33402777777777776</v>
      </c>
    </row>
    <row r="7" spans="1:7" s="15" customFormat="1" ht="15">
      <c r="A7" s="8" t="s">
        <v>94</v>
      </c>
      <c r="B7" s="3" t="s">
        <v>7</v>
      </c>
      <c r="C7" s="6" t="s">
        <v>130</v>
      </c>
      <c r="D7" s="3" t="s">
        <v>2</v>
      </c>
      <c r="E7" s="6" t="s">
        <v>47</v>
      </c>
      <c r="F7" s="4">
        <v>118</v>
      </c>
      <c r="G7" s="5">
        <f>G6+TIME(0,F6,0)</f>
        <v>0.3347222222222222</v>
      </c>
    </row>
    <row r="8" spans="1:7" ht="15">
      <c r="A8" s="8" t="s">
        <v>95</v>
      </c>
      <c r="B8" s="3" t="s">
        <v>6</v>
      </c>
      <c r="C8" s="2" t="s">
        <v>16</v>
      </c>
      <c r="D8" s="3" t="s">
        <v>2</v>
      </c>
      <c r="E8" s="2" t="s">
        <v>76</v>
      </c>
      <c r="F8" s="4">
        <v>1</v>
      </c>
      <c r="G8" s="5">
        <f>G7+TIME(0,F7,0)</f>
        <v>0.41666666666666663</v>
      </c>
    </row>
    <row r="9" spans="1:7" ht="15">
      <c r="A9" s="8"/>
      <c r="B9" s="3"/>
      <c r="C9" s="6"/>
      <c r="D9" s="3"/>
      <c r="E9" s="6"/>
      <c r="F9" s="4"/>
      <c r="G9" s="5"/>
    </row>
    <row r="10" spans="1:7" ht="15">
      <c r="A10" s="8" t="s">
        <v>3</v>
      </c>
      <c r="B10" s="3" t="s">
        <v>19</v>
      </c>
      <c r="C10" s="6" t="s">
        <v>1</v>
      </c>
      <c r="D10" s="3" t="s">
        <v>2</v>
      </c>
      <c r="E10" s="6" t="s">
        <v>76</v>
      </c>
      <c r="F10" s="4">
        <v>1</v>
      </c>
      <c r="G10" s="5">
        <f>TIME(16,0,)</f>
        <v>0.6666666666666666</v>
      </c>
    </row>
    <row r="11" spans="1:7" ht="15">
      <c r="A11" s="8" t="s">
        <v>97</v>
      </c>
      <c r="B11" s="3" t="s">
        <v>7</v>
      </c>
      <c r="C11" s="6" t="s">
        <v>133</v>
      </c>
      <c r="D11" s="3" t="s">
        <v>2</v>
      </c>
      <c r="E11" s="6" t="s">
        <v>76</v>
      </c>
      <c r="F11" s="4">
        <v>60</v>
      </c>
      <c r="G11" s="5">
        <f>G10+TIME(0,F10,0)</f>
        <v>0.6673611111111111</v>
      </c>
    </row>
    <row r="12" spans="1:7" ht="15">
      <c r="A12" s="8" t="s">
        <v>116</v>
      </c>
      <c r="B12" s="3" t="s">
        <v>7</v>
      </c>
      <c r="C12" s="6" t="s">
        <v>132</v>
      </c>
      <c r="D12" s="3" t="s">
        <v>2</v>
      </c>
      <c r="E12" s="6" t="s">
        <v>76</v>
      </c>
      <c r="F12" s="4">
        <v>29</v>
      </c>
      <c r="G12" s="5">
        <f>G11+TIME(0,F11,0)</f>
        <v>0.7090277777777777</v>
      </c>
    </row>
    <row r="13" spans="1:7" ht="15">
      <c r="A13" s="8" t="s">
        <v>98</v>
      </c>
      <c r="B13" s="3" t="s">
        <v>6</v>
      </c>
      <c r="C13" s="6" t="s">
        <v>16</v>
      </c>
      <c r="D13" s="3" t="s">
        <v>2</v>
      </c>
      <c r="E13" s="2" t="s">
        <v>76</v>
      </c>
      <c r="F13" s="4">
        <v>1</v>
      </c>
      <c r="G13" s="5">
        <f>G12+TIME(0,F12,0)</f>
        <v>0.7291666666666666</v>
      </c>
    </row>
    <row r="14" spans="1:7" ht="15">
      <c r="A14" s="8"/>
      <c r="B14" s="3"/>
      <c r="C14" s="6"/>
      <c r="D14" s="3"/>
      <c r="E14" s="6"/>
      <c r="F14" s="4"/>
      <c r="G14" s="5"/>
    </row>
    <row r="15" spans="1:7" ht="15">
      <c r="A15" s="8"/>
      <c r="B15" s="3"/>
      <c r="C15" s="6"/>
      <c r="D15" s="3"/>
      <c r="E15" s="6"/>
      <c r="F15" s="4"/>
      <c r="G15" s="5"/>
    </row>
    <row r="16" spans="1:7" ht="15">
      <c r="A16" s="8"/>
      <c r="B16" s="3"/>
      <c r="C16" s="6"/>
      <c r="D16" s="3"/>
      <c r="E16" s="6"/>
      <c r="F16" s="4"/>
      <c r="G16" s="5"/>
    </row>
    <row r="17" spans="1:7" ht="15">
      <c r="A17" s="8"/>
      <c r="B17" s="3"/>
      <c r="C17" s="6"/>
      <c r="D17" s="3"/>
      <c r="E17" s="6"/>
      <c r="F17" s="4"/>
      <c r="G17" s="5"/>
    </row>
    <row r="18" spans="1:7" ht="15">
      <c r="A18" s="8"/>
      <c r="B18" s="3"/>
      <c r="C18" s="2"/>
      <c r="D18" s="3"/>
      <c r="E18" s="6"/>
      <c r="F18" s="4"/>
      <c r="G18" s="5"/>
    </row>
    <row r="19" spans="1:7" ht="15">
      <c r="A19" s="8"/>
      <c r="B19" s="3"/>
      <c r="C19" s="2"/>
      <c r="D19" s="3"/>
      <c r="E19" s="2"/>
      <c r="F19" s="4"/>
      <c r="G19" s="5"/>
    </row>
    <row r="20" spans="1:7" ht="15">
      <c r="A20" s="8"/>
      <c r="B20" s="3"/>
      <c r="C20" s="6"/>
      <c r="D20" s="3"/>
      <c r="E20" s="2"/>
      <c r="F20" s="4"/>
      <c r="G20" s="5"/>
    </row>
    <row r="21" spans="1:7" ht="15">
      <c r="A21" s="8"/>
      <c r="B21" s="3"/>
      <c r="C21" s="6"/>
      <c r="D21" s="3"/>
      <c r="E21" s="2"/>
      <c r="F21" s="4"/>
      <c r="G21" s="5"/>
    </row>
    <row r="22" spans="1:7" ht="15">
      <c r="A22" s="8"/>
      <c r="B22" s="3"/>
      <c r="C22" s="6"/>
      <c r="D22" s="3"/>
      <c r="E22" s="6"/>
      <c r="F22" s="4"/>
      <c r="G22" s="5"/>
    </row>
    <row r="23" spans="1:7" ht="15">
      <c r="A23" s="8"/>
      <c r="B23" s="3" t="s">
        <v>9</v>
      </c>
      <c r="C23" s="2" t="s">
        <v>10</v>
      </c>
      <c r="D23" s="3"/>
      <c r="E23" s="6"/>
      <c r="F23" s="4"/>
      <c r="G23" s="5"/>
    </row>
    <row r="24" spans="1:7" ht="15">
      <c r="A24" s="8"/>
      <c r="B24" s="2"/>
      <c r="C24" s="2" t="s">
        <v>11</v>
      </c>
      <c r="D24" s="3"/>
      <c r="E24" s="6"/>
      <c r="F24" s="4"/>
      <c r="G24" s="5"/>
    </row>
    <row r="25" spans="1:7" ht="15">
      <c r="A25" s="8" t="s">
        <v>9</v>
      </c>
      <c r="B25" s="2"/>
      <c r="C25" s="2"/>
      <c r="D25" s="3" t="s">
        <v>9</v>
      </c>
      <c r="E25" s="2"/>
      <c r="F25" s="4" t="s">
        <v>9</v>
      </c>
      <c r="G25" s="5" t="s">
        <v>9</v>
      </c>
    </row>
    <row r="26" spans="1:4" ht="15">
      <c r="A26" s="3"/>
      <c r="B26" s="2"/>
      <c r="C26" s="2"/>
      <c r="D26" s="2"/>
    </row>
    <row r="27" spans="1:4" ht="15">
      <c r="A27" s="3" t="s">
        <v>12</v>
      </c>
      <c r="B27" s="2"/>
      <c r="C27" s="2"/>
      <c r="D27" s="2"/>
    </row>
    <row r="28" spans="1:3" ht="15">
      <c r="A28" s="3" t="s">
        <v>13</v>
      </c>
      <c r="B28" s="2"/>
      <c r="C28" s="2"/>
    </row>
    <row r="29" ht="15">
      <c r="A29" s="3" t="s">
        <v>14</v>
      </c>
    </row>
    <row r="30" ht="15">
      <c r="A30" s="3" t="s">
        <v>15</v>
      </c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&amp;LJuly 2000&amp;RIEEE P802.15 00/253R0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1"/>
  <sheetViews>
    <sheetView showGridLines="0" tabSelected="1" workbookViewId="0" topLeftCell="A1">
      <selection activeCell="I23" sqref="I23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0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10" t="s">
        <v>93</v>
      </c>
      <c r="D2" s="2"/>
      <c r="E2" s="2"/>
      <c r="F2" s="2"/>
      <c r="G2" s="2"/>
    </row>
    <row r="3" spans="1:7" ht="15.75">
      <c r="A3" s="2"/>
      <c r="B3" s="2"/>
      <c r="C3" s="11" t="str">
        <f>Monday!C3</f>
        <v>Radisson Hotel, Scottsdale, AZ, USA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s="15" customFormat="1" ht="15">
      <c r="A5" s="14" t="s">
        <v>0</v>
      </c>
      <c r="B5" s="2" t="s">
        <v>19</v>
      </c>
      <c r="C5" s="14" t="s">
        <v>1</v>
      </c>
      <c r="D5" s="14" t="s">
        <v>2</v>
      </c>
      <c r="E5" s="14" t="s">
        <v>76</v>
      </c>
      <c r="F5" s="4">
        <v>1</v>
      </c>
      <c r="G5" s="5">
        <f>TIME(8,0,0)</f>
        <v>0.3333333333333333</v>
      </c>
    </row>
    <row r="6" spans="1:7" s="15" customFormat="1" ht="15">
      <c r="A6" s="14">
        <v>1.1</v>
      </c>
      <c r="B6" s="2" t="s">
        <v>19</v>
      </c>
      <c r="C6" s="14" t="s">
        <v>96</v>
      </c>
      <c r="D6" s="14" t="s">
        <v>2</v>
      </c>
      <c r="E6" s="14" t="s">
        <v>76</v>
      </c>
      <c r="F6" s="4">
        <v>1</v>
      </c>
      <c r="G6" s="5">
        <f>G5+TIME(0,F5,0)</f>
        <v>0.33402777777777776</v>
      </c>
    </row>
    <row r="7" spans="1:7" s="15" customFormat="1" ht="15">
      <c r="A7" s="8" t="s">
        <v>94</v>
      </c>
      <c r="B7" s="3" t="s">
        <v>7</v>
      </c>
      <c r="C7" s="6" t="s">
        <v>134</v>
      </c>
      <c r="D7" s="3" t="s">
        <v>2</v>
      </c>
      <c r="E7" s="6" t="s">
        <v>76</v>
      </c>
      <c r="F7" s="4">
        <v>30</v>
      </c>
      <c r="G7" s="5">
        <f>G6+TIME(0,F6,0)</f>
        <v>0.3347222222222222</v>
      </c>
    </row>
    <row r="8" spans="1:7" s="15" customFormat="1" ht="15">
      <c r="A8" s="8" t="s">
        <v>113</v>
      </c>
      <c r="B8" s="3" t="s">
        <v>7</v>
      </c>
      <c r="C8" s="6" t="s">
        <v>135</v>
      </c>
      <c r="D8" s="3" t="s">
        <v>2</v>
      </c>
      <c r="E8" s="6" t="s">
        <v>76</v>
      </c>
      <c r="F8" s="4">
        <v>88</v>
      </c>
      <c r="G8" s="5">
        <f>G7+TIME(0,F7,0)</f>
        <v>0.3555555555555555</v>
      </c>
    </row>
    <row r="9" spans="1:7" ht="15">
      <c r="A9" s="8" t="s">
        <v>95</v>
      </c>
      <c r="B9" s="3" t="s">
        <v>6</v>
      </c>
      <c r="C9" s="2" t="s">
        <v>16</v>
      </c>
      <c r="D9" s="3" t="s">
        <v>2</v>
      </c>
      <c r="E9" s="2" t="s">
        <v>76</v>
      </c>
      <c r="F9" s="4">
        <v>1</v>
      </c>
      <c r="G9" s="5">
        <f>G8+TIME(0,F8,0)</f>
        <v>0.41666666666666663</v>
      </c>
    </row>
    <row r="10" spans="1:7" ht="15">
      <c r="A10" s="16"/>
      <c r="B10" s="3"/>
      <c r="C10" s="9"/>
      <c r="D10" s="3"/>
      <c r="E10" s="6"/>
      <c r="F10" s="4"/>
      <c r="G10" s="5"/>
    </row>
    <row r="11" spans="1:7" ht="15">
      <c r="A11" s="8" t="s">
        <v>3</v>
      </c>
      <c r="B11" s="3" t="s">
        <v>19</v>
      </c>
      <c r="C11" s="14" t="s">
        <v>1</v>
      </c>
      <c r="D11" s="3" t="s">
        <v>2</v>
      </c>
      <c r="E11" s="6" t="s">
        <v>76</v>
      </c>
      <c r="F11" s="4">
        <v>1</v>
      </c>
      <c r="G11" s="5">
        <f>TIME(10,30,0)</f>
        <v>0.4375</v>
      </c>
    </row>
    <row r="12" spans="1:7" ht="15">
      <c r="A12" s="8" t="s">
        <v>97</v>
      </c>
      <c r="B12" s="3" t="s">
        <v>7</v>
      </c>
      <c r="C12" s="2" t="s">
        <v>117</v>
      </c>
      <c r="D12" s="3" t="s">
        <v>2</v>
      </c>
      <c r="E12" s="6" t="s">
        <v>76</v>
      </c>
      <c r="F12" s="4">
        <v>89</v>
      </c>
      <c r="G12" s="5">
        <f aca="true" t="shared" si="0" ref="G12:G17">G11+TIME(0,F11,0)</f>
        <v>0.43819444444444444</v>
      </c>
    </row>
    <row r="13" spans="1:7" ht="15">
      <c r="A13" s="8" t="s">
        <v>98</v>
      </c>
      <c r="B13" s="3" t="s">
        <v>6</v>
      </c>
      <c r="C13" s="6" t="s">
        <v>16</v>
      </c>
      <c r="D13" s="3" t="s">
        <v>2</v>
      </c>
      <c r="E13" s="6" t="s">
        <v>76</v>
      </c>
      <c r="F13" s="4">
        <v>1</v>
      </c>
      <c r="G13" s="5">
        <f t="shared" si="0"/>
        <v>0.5</v>
      </c>
    </row>
    <row r="14" spans="1:7" ht="15">
      <c r="A14" s="8"/>
      <c r="B14" s="3"/>
      <c r="C14" s="6"/>
      <c r="D14" s="3"/>
      <c r="E14" s="6"/>
      <c r="F14" s="4"/>
      <c r="G14" s="5"/>
    </row>
    <row r="15" spans="1:7" ht="15">
      <c r="A15" s="8" t="s">
        <v>99</v>
      </c>
      <c r="B15" s="3" t="s">
        <v>19</v>
      </c>
      <c r="C15" s="2" t="s">
        <v>1</v>
      </c>
      <c r="D15" s="3" t="s">
        <v>2</v>
      </c>
      <c r="E15" s="6" t="s">
        <v>76</v>
      </c>
      <c r="F15" s="4">
        <v>1</v>
      </c>
      <c r="G15" s="5">
        <f>TIME(13,0,0)</f>
        <v>0.5416666666666666</v>
      </c>
    </row>
    <row r="16" spans="1:7" ht="15">
      <c r="A16" s="8" t="s">
        <v>17</v>
      </c>
      <c r="B16" s="3" t="s">
        <v>7</v>
      </c>
      <c r="C16" s="2" t="s">
        <v>117</v>
      </c>
      <c r="D16" s="3" t="s">
        <v>2</v>
      </c>
      <c r="E16" s="2" t="s">
        <v>76</v>
      </c>
      <c r="F16" s="4">
        <v>119</v>
      </c>
      <c r="G16" s="5">
        <f t="shared" si="0"/>
        <v>0.5423611111111111</v>
      </c>
    </row>
    <row r="17" spans="1:7" ht="15">
      <c r="A17" s="8" t="s">
        <v>100</v>
      </c>
      <c r="B17" s="3" t="s">
        <v>6</v>
      </c>
      <c r="C17" s="6" t="s">
        <v>16</v>
      </c>
      <c r="D17" s="3" t="s">
        <v>2</v>
      </c>
      <c r="E17" s="2" t="s">
        <v>76</v>
      </c>
      <c r="F17" s="4">
        <v>1</v>
      </c>
      <c r="G17" s="5">
        <f t="shared" si="0"/>
        <v>0.625</v>
      </c>
    </row>
    <row r="18" spans="1:7" ht="15">
      <c r="A18" s="8"/>
      <c r="B18" s="3"/>
      <c r="C18" s="6"/>
      <c r="D18" s="3"/>
      <c r="E18" s="2"/>
      <c r="F18" s="4"/>
      <c r="G18" s="5"/>
    </row>
    <row r="19" spans="1:9" ht="15">
      <c r="A19" s="8" t="s">
        <v>101</v>
      </c>
      <c r="B19" s="3" t="s">
        <v>19</v>
      </c>
      <c r="C19" s="6" t="s">
        <v>1</v>
      </c>
      <c r="D19" s="3" t="s">
        <v>2</v>
      </c>
      <c r="E19" s="6" t="s">
        <v>76</v>
      </c>
      <c r="F19" s="4">
        <v>1</v>
      </c>
      <c r="G19" s="5">
        <f>TIME(16,30,0)</f>
        <v>0.6875</v>
      </c>
      <c r="I19" s="17"/>
    </row>
    <row r="20" spans="1:9" ht="15">
      <c r="A20" s="8" t="s">
        <v>21</v>
      </c>
      <c r="B20" s="3" t="s">
        <v>7</v>
      </c>
      <c r="C20" s="6" t="s">
        <v>115</v>
      </c>
      <c r="D20" s="3" t="s">
        <v>2</v>
      </c>
      <c r="E20" s="6" t="s">
        <v>76</v>
      </c>
      <c r="F20" s="4">
        <v>39</v>
      </c>
      <c r="G20" s="5">
        <f>G19+TIME(0,F19,0)</f>
        <v>0.6881944444444444</v>
      </c>
      <c r="I20" s="17"/>
    </row>
    <row r="21" spans="1:9" ht="15">
      <c r="A21" s="8" t="s">
        <v>136</v>
      </c>
      <c r="B21" s="3" t="s">
        <v>7</v>
      </c>
      <c r="C21" s="6" t="s">
        <v>137</v>
      </c>
      <c r="D21" s="3" t="s">
        <v>2</v>
      </c>
      <c r="E21" s="6" t="s">
        <v>109</v>
      </c>
      <c r="F21" s="4">
        <v>20</v>
      </c>
      <c r="G21" s="5">
        <f>G20+TIME(0,F20,0)</f>
        <v>0.7152777777777778</v>
      </c>
      <c r="I21" s="17"/>
    </row>
    <row r="22" spans="1:7" ht="15">
      <c r="A22" s="8" t="s">
        <v>102</v>
      </c>
      <c r="B22" s="3" t="s">
        <v>6</v>
      </c>
      <c r="C22" s="6" t="s">
        <v>16</v>
      </c>
      <c r="D22" s="3" t="s">
        <v>2</v>
      </c>
      <c r="E22" s="6" t="s">
        <v>45</v>
      </c>
      <c r="F22" s="4">
        <v>1</v>
      </c>
      <c r="G22" s="5">
        <f>G21+TIME(0,F21,0)</f>
        <v>0.7291666666666666</v>
      </c>
    </row>
    <row r="23" spans="1:7" ht="15">
      <c r="A23" s="8"/>
      <c r="B23" s="3"/>
      <c r="C23" s="6"/>
      <c r="D23" s="3"/>
      <c r="E23" s="6"/>
      <c r="F23" s="4"/>
      <c r="G23" s="5"/>
    </row>
    <row r="24" spans="1:7" ht="15">
      <c r="A24" s="8"/>
      <c r="B24" s="3" t="s">
        <v>9</v>
      </c>
      <c r="C24" s="2" t="s">
        <v>10</v>
      </c>
      <c r="D24" s="3"/>
      <c r="E24" s="6"/>
      <c r="F24" s="4"/>
      <c r="G24" s="5"/>
    </row>
    <row r="25" spans="1:7" ht="15">
      <c r="A25" s="8"/>
      <c r="B25" s="2"/>
      <c r="C25" s="2" t="s">
        <v>11</v>
      </c>
      <c r="D25" s="3"/>
      <c r="E25" s="6"/>
      <c r="F25" s="4"/>
      <c r="G25" s="5"/>
    </row>
    <row r="26" spans="1:7" ht="15">
      <c r="A26" s="8" t="s">
        <v>9</v>
      </c>
      <c r="B26" s="2"/>
      <c r="C26" s="2"/>
      <c r="D26" s="3" t="s">
        <v>9</v>
      </c>
      <c r="E26" s="2"/>
      <c r="F26" s="4" t="s">
        <v>9</v>
      </c>
      <c r="G26" s="5" t="s">
        <v>9</v>
      </c>
    </row>
    <row r="27" spans="1:4" ht="15">
      <c r="A27" s="3"/>
      <c r="B27" s="2"/>
      <c r="C27" s="2"/>
      <c r="D27" s="2"/>
    </row>
    <row r="28" spans="1:4" ht="15">
      <c r="A28" s="3" t="s">
        <v>12</v>
      </c>
      <c r="B28" s="2"/>
      <c r="C28" s="2"/>
      <c r="D28" s="2"/>
    </row>
    <row r="29" spans="1:3" ht="15">
      <c r="A29" s="3" t="s">
        <v>13</v>
      </c>
      <c r="B29" s="2"/>
      <c r="C29" s="2"/>
    </row>
    <row r="30" ht="15">
      <c r="A30" s="3" t="s">
        <v>14</v>
      </c>
    </row>
    <row r="31" ht="15">
      <c r="A31" s="3" t="s">
        <v>15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&amp;LJuly 2000&amp;RIEEE P802.15 00/253R0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September00</dc:subject>
  <dc:creator>John R. Barr</dc:creator>
  <cp:keywords/>
  <dc:description/>
  <cp:lastModifiedBy>John R. Barr</cp:lastModifiedBy>
  <cp:lastPrinted>2000-08-14T16:01:25Z</cp:lastPrinted>
  <dcterms:created xsi:type="dcterms:W3CDTF">1999-06-01T20:16:59Z</dcterms:created>
  <dcterms:modified xsi:type="dcterms:W3CDTF">2000-08-17T19:14:01Z</dcterms:modified>
  <cp:category/>
  <cp:version/>
  <cp:contentType/>
  <cp:contentStatus/>
</cp:coreProperties>
</file>