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545" windowHeight="4785" activeTab="0"/>
  </bookViews>
  <sheets>
    <sheet name="Survey WG Tally" sheetId="1" r:id="rId1"/>
    <sheet name="Survey WG Detail" sheetId="2" r:id="rId2"/>
  </sheets>
  <definedNames>
    <definedName name="_xlnm.Print_Area" localSheetId="1">'Survey WG Detail'!$A$1:$AK$45</definedName>
  </definedNames>
  <calcPr fullCalcOnLoad="1"/>
</workbook>
</file>

<file path=xl/comments1.xml><?xml version="1.0" encoding="utf-8"?>
<comments xmlns="http://schemas.openxmlformats.org/spreadsheetml/2006/main">
  <authors>
    <author>Ian C. Gifford</author>
  </authors>
  <commentList>
    <comment ref="G17"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List>
</comments>
</file>

<file path=xl/sharedStrings.xml><?xml version="1.0" encoding="utf-8"?>
<sst xmlns="http://schemas.openxmlformats.org/spreadsheetml/2006/main" count="483" uniqueCount="233">
  <si>
    <t>General Solution</t>
  </si>
  <si>
    <t>Unit Manufacturing Cost ($)</t>
  </si>
  <si>
    <t>Interference and Susceptibility</t>
  </si>
  <si>
    <t>Intermodulation Resistance</t>
  </si>
  <si>
    <t>Jamming Resistance</t>
  </si>
  <si>
    <t>Multiple Access</t>
  </si>
  <si>
    <t>Coexistence</t>
  </si>
  <si>
    <t>Interoperability</t>
  </si>
  <si>
    <t>Manufactureability</t>
  </si>
  <si>
    <t>Time to Market</t>
  </si>
  <si>
    <t>Regulatory Impact</t>
  </si>
  <si>
    <t>Maturity of Solution</t>
  </si>
  <si>
    <t>Scalability</t>
  </si>
  <si>
    <t>Location Awareness</t>
  </si>
  <si>
    <t>MAC</t>
  </si>
  <si>
    <t>Transparent to Upper Layer Protocols (TCP/IP)</t>
  </si>
  <si>
    <t xml:space="preserve">Unique 48-bit Address </t>
  </si>
  <si>
    <t>Simple Network Join/UnJoin Procedures for RF enabled devices</t>
  </si>
  <si>
    <t>Device Registration</t>
  </si>
  <si>
    <t>Minimum delivered data throughput</t>
  </si>
  <si>
    <t xml:space="preserve">High end delivered data throughput (Mbps) </t>
  </si>
  <si>
    <t>Data Transfer Types</t>
  </si>
  <si>
    <t>Topology</t>
  </si>
  <si>
    <t>Min. # of active connections</t>
  </si>
  <si>
    <t>Ad-Hoc Network</t>
  </si>
  <si>
    <t>Access to a Portal</t>
  </si>
  <si>
    <t>Master Redundancy</t>
  </si>
  <si>
    <t>Loss of Connection</t>
  </si>
  <si>
    <t>Power Management Types</t>
  </si>
  <si>
    <t>Power Consumption of MAC controller</t>
  </si>
  <si>
    <t>Authentication</t>
  </si>
  <si>
    <t xml:space="preserve">Privacy </t>
  </si>
  <si>
    <t>Quality of Service</t>
  </si>
  <si>
    <t>PHY</t>
  </si>
  <si>
    <t>Size and Form Factor</t>
  </si>
  <si>
    <t>Minimum MAC/PHY Throughput</t>
  </si>
  <si>
    <t>High End MAC/PHY Throughput  (Mbps)</t>
  </si>
  <si>
    <t>Frequency Band</t>
  </si>
  <si>
    <t>Number of Simultaneously Operating Full-Throughput PANs</t>
  </si>
  <si>
    <t>Signal Acquisition Method</t>
  </si>
  <si>
    <t>Range</t>
  </si>
  <si>
    <t>Sensitivity</t>
  </si>
  <si>
    <t>Delay Spread Tolerance</t>
  </si>
  <si>
    <t>Power Consumption</t>
  </si>
  <si>
    <t>2.2.2</t>
  </si>
  <si>
    <t>2.2.3</t>
  </si>
  <si>
    <t>2.2.4</t>
  </si>
  <si>
    <t>2.2.5</t>
  </si>
  <si>
    <t>2.2.6</t>
  </si>
  <si>
    <t>2.4.1</t>
  </si>
  <si>
    <t>2.4.2</t>
  </si>
  <si>
    <t>2.4.3</t>
  </si>
  <si>
    <t>2.4.4</t>
  </si>
  <si>
    <t>3.2.1</t>
  </si>
  <si>
    <t>3.2.2</t>
  </si>
  <si>
    <t>3.2.3</t>
  </si>
  <si>
    <t>3.3.2</t>
  </si>
  <si>
    <t>3.3.3</t>
  </si>
  <si>
    <t>3.5.1</t>
  </si>
  <si>
    <t>3.5.2</t>
  </si>
  <si>
    <t>3.5.3</t>
  </si>
  <si>
    <t>3.5.4</t>
  </si>
  <si>
    <t>3.6.2</t>
  </si>
  <si>
    <t>3.6.3</t>
  </si>
  <si>
    <t>3.9.1</t>
  </si>
  <si>
    <t>3.9.2</t>
  </si>
  <si>
    <t>3.10</t>
  </si>
  <si>
    <t>4.2.1</t>
  </si>
  <si>
    <t>4.2.2</t>
  </si>
  <si>
    <t>4.8.2</t>
  </si>
  <si>
    <t>NO</t>
  </si>
  <si>
    <t>TYPE</t>
  </si>
  <si>
    <t>Alborzi</t>
  </si>
  <si>
    <t>Alborzi, Houman</t>
  </si>
  <si>
    <t>Alfvin, Rick</t>
  </si>
  <si>
    <t>Allen, Jim</t>
  </si>
  <si>
    <t>Palin, Arto</t>
  </si>
  <si>
    <t>Barr, John</t>
  </si>
  <si>
    <t>Batiwalla, Edul</t>
  </si>
  <si>
    <t>Carrafiello, Mike</t>
  </si>
  <si>
    <t>Cypher, David</t>
  </si>
  <si>
    <t>Ditch, Rich</t>
  </si>
  <si>
    <t>Watanabe, Fujio</t>
  </si>
  <si>
    <t>Golmie, Nada</t>
  </si>
  <si>
    <t>Heberling, Allen</t>
  </si>
  <si>
    <t xml:space="preserve">Hoshina, Masaki </t>
  </si>
  <si>
    <t>Gilb, James</t>
  </si>
  <si>
    <t xml:space="preserve">McCorkle, John </t>
  </si>
  <si>
    <t>Fisher, Kurt</t>
  </si>
  <si>
    <t xml:space="preserve">Marquess, Kevin </t>
  </si>
  <si>
    <t>DuVal, Mary</t>
  </si>
  <si>
    <t xml:space="preserve">Rofheart, Martin </t>
  </si>
  <si>
    <t>Murray, Peter</t>
  </si>
  <si>
    <t>Pan, Davis</t>
  </si>
  <si>
    <t>Rios, Carlos</t>
  </si>
  <si>
    <t>Roberts, Rick</t>
  </si>
  <si>
    <t>Rypinski, Chandos</t>
  </si>
  <si>
    <t>Shellhammer, Steve</t>
  </si>
  <si>
    <t>Torp, Steve</t>
  </si>
  <si>
    <t xml:space="preserve">Bailey, William </t>
  </si>
  <si>
    <t xml:space="preserve">Reede, Ivan </t>
  </si>
  <si>
    <t xml:space="preserve">Li, Yunxin </t>
  </si>
  <si>
    <t>TOTAL</t>
  </si>
  <si>
    <t>AVERAGE</t>
  </si>
  <si>
    <t>Crosswy, Caldwell</t>
  </si>
  <si>
    <t>PARA</t>
  </si>
  <si>
    <t>CRITERIA</t>
  </si>
  <si>
    <t>no</t>
  </si>
  <si>
    <t>lastname</t>
  </si>
  <si>
    <t>firstname</t>
  </si>
  <si>
    <t>LB1</t>
  </si>
  <si>
    <t>LB2</t>
  </si>
  <si>
    <t>LB3</t>
  </si>
  <si>
    <t>LB4</t>
  </si>
  <si>
    <t>Yea</t>
  </si>
  <si>
    <t>Nea</t>
  </si>
  <si>
    <t>Abs</t>
  </si>
  <si>
    <t>Fail</t>
  </si>
  <si>
    <t>Total</t>
  </si>
  <si>
    <t>Survey</t>
  </si>
  <si>
    <t>Form</t>
  </si>
  <si>
    <t>Mr. Houman (Houman)</t>
  </si>
  <si>
    <t>y/c</t>
  </si>
  <si>
    <t>y</t>
  </si>
  <si>
    <t>f</t>
  </si>
  <si>
    <t>n</t>
  </si>
  <si>
    <t>Alexandrou</t>
  </si>
  <si>
    <t xml:space="preserve">Mr. Dimitri (Dimitri) </t>
  </si>
  <si>
    <t>Alfvin</t>
  </si>
  <si>
    <t>Mr. Richard (Rick)</t>
  </si>
  <si>
    <t>Allen</t>
  </si>
  <si>
    <t>Mr. James (Jim)</t>
  </si>
  <si>
    <t>Bailey</t>
  </si>
  <si>
    <t>Mr. William (Bill)</t>
  </si>
  <si>
    <t>Barr</t>
  </si>
  <si>
    <t>Mr. John (John)</t>
  </si>
  <si>
    <t>Batliwala</t>
  </si>
  <si>
    <t>Mr. Edul (Edul)</t>
  </si>
  <si>
    <t>Bien</t>
  </si>
  <si>
    <t>Mr. Alan (Alan)</t>
  </si>
  <si>
    <t>a</t>
  </si>
  <si>
    <t>Bisdikian</t>
  </si>
  <si>
    <t>Dr. Chatschik (Chatschik)</t>
  </si>
  <si>
    <t>Camp</t>
  </si>
  <si>
    <t>Mr. Michael (Mike)</t>
  </si>
  <si>
    <t>Carrafiello</t>
  </si>
  <si>
    <t>Dr. Michael (Mike)</t>
  </si>
  <si>
    <t>Cooklev</t>
  </si>
  <si>
    <t>Mr. Todor (Todor)</t>
  </si>
  <si>
    <t>Crosswy</t>
  </si>
  <si>
    <t>Mr. Wm. Caldwell (Caldwell)</t>
  </si>
  <si>
    <t>Cypher</t>
  </si>
  <si>
    <t>Mr. David (David)</t>
  </si>
  <si>
    <t>Ditch</t>
  </si>
  <si>
    <t>Mr. Richard (Rich)</t>
  </si>
  <si>
    <t>DuVal</t>
  </si>
  <si>
    <t>Ms. Mary (Mary)</t>
  </si>
  <si>
    <t>Dydyk</t>
  </si>
  <si>
    <t>Eckard</t>
  </si>
  <si>
    <t>Mr. Richard (Dick)</t>
  </si>
  <si>
    <t>Fischer</t>
  </si>
  <si>
    <t>Mr. Kurt (Kurt)</t>
  </si>
  <si>
    <t>Gifford</t>
  </si>
  <si>
    <t>Mr. Ian (Ian)</t>
  </si>
  <si>
    <t>Gilb</t>
  </si>
  <si>
    <t>Mr. James (James)</t>
  </si>
  <si>
    <t>Golmie</t>
  </si>
  <si>
    <t>Ms. Nada (Nada)</t>
  </si>
  <si>
    <t>Heberling</t>
  </si>
  <si>
    <t>Mr. Allen (Allen)</t>
  </si>
  <si>
    <t>Heile</t>
  </si>
  <si>
    <t>Dr. Robert (Bob)</t>
  </si>
  <si>
    <t>Hoshina</t>
  </si>
  <si>
    <t>Mr. Masaki (Masaki)</t>
  </si>
  <si>
    <t>Kerry</t>
  </si>
  <si>
    <t>Mr. Stuart (Stuart)</t>
  </si>
  <si>
    <t>Kinney</t>
  </si>
  <si>
    <t>Mr. Patrick (Pat)</t>
  </si>
  <si>
    <t>Kraemer</t>
  </si>
  <si>
    <t>Mr. Bruce P. (Bruce)</t>
  </si>
  <si>
    <t>Lansford</t>
  </si>
  <si>
    <t>Dr. Jim (Jim)</t>
  </si>
  <si>
    <t>Li</t>
  </si>
  <si>
    <t>Dr. Yunxin (Yunxin)</t>
  </si>
  <si>
    <t>Marquess</t>
  </si>
  <si>
    <t>Mr. Kevin (Kevin)</t>
  </si>
  <si>
    <t>McCorkle</t>
  </si>
  <si>
    <t>McGlynn</t>
  </si>
  <si>
    <t>Mr. Daniel R. (Dan)</t>
  </si>
  <si>
    <t>n w/o</t>
  </si>
  <si>
    <t>McInnis</t>
  </si>
  <si>
    <t>Mr. Michael D. (Mike)</t>
  </si>
  <si>
    <t>Miura</t>
  </si>
  <si>
    <t>Dr. Akira (Akira)</t>
  </si>
  <si>
    <t>Murray</t>
  </si>
  <si>
    <t>Mr. Peter (Peter)</t>
  </si>
  <si>
    <t>Noble</t>
  </si>
  <si>
    <t>Mr. Erwin R. (Erwin)</t>
  </si>
  <si>
    <t>Paczonay</t>
  </si>
  <si>
    <t>Mr. Mike (Mike)</t>
  </si>
  <si>
    <t>Palin</t>
  </si>
  <si>
    <t>Mr. Arto (Arto)</t>
  </si>
  <si>
    <t>Pan</t>
  </si>
  <si>
    <t>Dr. Davis (Davis)</t>
  </si>
  <si>
    <t>Reede</t>
  </si>
  <si>
    <t>Mr. Ivan (Ivan)</t>
  </si>
  <si>
    <t>Rios</t>
  </si>
  <si>
    <t>Mr. Carlos A. (Carlos)</t>
  </si>
  <si>
    <t>Roberts</t>
  </si>
  <si>
    <t>Dr. Richard (Rick)</t>
  </si>
  <si>
    <t>Rofheart</t>
  </si>
  <si>
    <t>Dr. Martin (Martin)</t>
  </si>
  <si>
    <t>Rypinski</t>
  </si>
  <si>
    <t>Mr. Chandos (Chan)</t>
  </si>
  <si>
    <t>Schwarz</t>
  </si>
  <si>
    <t>Mr. Karlheinz (Karlheinz)</t>
  </si>
  <si>
    <t>Shellhammer</t>
  </si>
  <si>
    <t>Dr. Stephen J. (Steve)</t>
  </si>
  <si>
    <t>Siep</t>
  </si>
  <si>
    <t>Mr. Thomas (Tom)</t>
  </si>
  <si>
    <t>Stapleton</t>
  </si>
  <si>
    <t>Mr. Nick (Nick)</t>
  </si>
  <si>
    <t>Torp</t>
  </si>
  <si>
    <t>Mr. Steve (Steve)</t>
  </si>
  <si>
    <t>Watanabe</t>
  </si>
  <si>
    <t>Dr. Fujio (Fujio)</t>
  </si>
  <si>
    <t>Wilson</t>
  </si>
  <si>
    <t>YEAS</t>
  </si>
  <si>
    <t>NEAS</t>
  </si>
  <si>
    <t>ABSTAINS</t>
  </si>
  <si>
    <t>FAILED</t>
  </si>
  <si>
    <t>Siep, Tom</t>
  </si>
  <si>
    <t>= Changed from "n/a" to "0"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</si>
</sst>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s>
  <fonts count="10">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0"/>
      <color indexed="8"/>
      <name val="Arial"/>
      <family val="0"/>
    </font>
    <font>
      <sz val="10"/>
      <color indexed="8"/>
      <name val="MS Sans Serif"/>
      <family val="0"/>
    </font>
    <font>
      <b/>
      <sz val="8"/>
      <name val="Tahoma"/>
      <family val="0"/>
    </font>
    <font>
      <sz val="8"/>
      <name val="Tahoma"/>
      <family val="0"/>
    </font>
    <font>
      <b/>
      <sz val="8"/>
      <name val="Arial"/>
      <family val="2"/>
    </font>
  </fonts>
  <fills count="3">
    <fill>
      <patternFill/>
    </fill>
    <fill>
      <patternFill patternType="gray125"/>
    </fill>
    <fill>
      <patternFill patternType="solid">
        <fgColor indexed="15"/>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 fontId="0" fillId="0" borderId="0" xfId="0" applyNumberFormat="1" applyAlignment="1">
      <alignment horizontal="center"/>
    </xf>
    <xf numFmtId="0" fontId="0" fillId="0" borderId="0" xfId="0" applyFont="1" applyFill="1" applyBorder="1" applyAlignment="1">
      <alignment/>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xf>
    <xf numFmtId="0" fontId="1" fillId="0" borderId="0" xfId="0" applyFont="1" applyFill="1" applyBorder="1" applyAlignment="1">
      <alignment horizontal="center"/>
    </xf>
    <xf numFmtId="1" fontId="0" fillId="0" borderId="0" xfId="0" applyNumberFormat="1"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xf>
    <xf numFmtId="0" fontId="0" fillId="2" borderId="0" xfId="0" applyFont="1" applyFill="1" applyBorder="1" applyAlignment="1">
      <alignment horizontal="center"/>
    </xf>
    <xf numFmtId="0" fontId="1" fillId="0" borderId="0" xfId="0" applyFont="1" applyFill="1" applyBorder="1" applyAlignment="1">
      <alignment horizontal="center" textRotation="90" wrapText="1"/>
    </xf>
    <xf numFmtId="0" fontId="1" fillId="0" borderId="0" xfId="0" applyFont="1" applyFill="1" applyBorder="1" applyAlignment="1">
      <alignment horizontal="left" textRotation="90" wrapText="1"/>
    </xf>
    <xf numFmtId="0" fontId="1" fillId="0" borderId="0" xfId="0" applyFont="1" applyAlignment="1">
      <alignment horizontal="left"/>
    </xf>
    <xf numFmtId="0" fontId="1" fillId="0" borderId="0" xfId="0" applyFont="1" applyAlignment="1">
      <alignment/>
    </xf>
    <xf numFmtId="0" fontId="1" fillId="0" borderId="0" xfId="0" applyFont="1" applyFill="1" applyBorder="1" applyAlignment="1">
      <alignment horizontal="right" wrapText="1"/>
    </xf>
    <xf numFmtId="0" fontId="1" fillId="0" borderId="0" xfId="0" applyFont="1" applyBorder="1" applyAlignment="1">
      <alignment horizontal="center"/>
    </xf>
    <xf numFmtId="0" fontId="0" fillId="0" borderId="0" xfId="0" applyFont="1" applyFill="1" applyBorder="1" applyAlignment="1">
      <alignment horizontal="center" vertical="top"/>
    </xf>
    <xf numFmtId="49" fontId="0" fillId="0" borderId="0" xfId="0" applyNumberFormat="1" applyFont="1" applyFill="1" applyBorder="1" applyAlignment="1">
      <alignment horizontal="center" vertical="top"/>
    </xf>
    <xf numFmtId="0" fontId="1" fillId="0" borderId="0" xfId="0" applyFont="1" applyFill="1" applyBorder="1" applyAlignment="1">
      <alignment horizontal="right"/>
    </xf>
    <xf numFmtId="0" fontId="1" fillId="0" borderId="0" xfId="0" applyFont="1" applyFill="1" applyAlignment="1">
      <alignment horizontal="center"/>
    </xf>
    <xf numFmtId="0" fontId="1" fillId="0" borderId="0" xfId="0" applyFont="1" applyFill="1" applyAlignment="1">
      <alignment/>
    </xf>
    <xf numFmtId="0" fontId="0" fillId="0" borderId="0" xfId="0" applyFill="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horizontal="left"/>
    </xf>
    <xf numFmtId="0" fontId="5" fillId="0" borderId="0" xfId="21" applyFont="1" applyFill="1" applyBorder="1" applyAlignment="1">
      <alignment horizontal="left"/>
      <protection/>
    </xf>
    <xf numFmtId="0" fontId="5" fillId="0" borderId="0" xfId="0" applyFont="1" applyFill="1" applyAlignment="1">
      <alignment horizontal="left" wrapText="1"/>
    </xf>
    <xf numFmtId="0" fontId="0" fillId="0" borderId="0" xfId="0" applyFill="1" applyAlignment="1">
      <alignment/>
    </xf>
    <xf numFmtId="0" fontId="5" fillId="0" borderId="0" xfId="0" applyFont="1" applyFill="1" applyBorder="1" applyAlignment="1">
      <alignment horizontal="left" wrapText="1"/>
    </xf>
    <xf numFmtId="0" fontId="0" fillId="0" borderId="1" xfId="0" applyFill="1" applyBorder="1" applyAlignment="1">
      <alignment/>
    </xf>
    <xf numFmtId="0" fontId="5" fillId="0" borderId="1" xfId="21" applyFont="1" applyFill="1" applyBorder="1" applyAlignment="1">
      <alignment horizontal="left"/>
      <protection/>
    </xf>
    <xf numFmtId="0" fontId="0" fillId="0" borderId="0" xfId="0" applyBorder="1" applyAlignment="1">
      <alignment horizontal="center"/>
    </xf>
    <xf numFmtId="0" fontId="0" fillId="0" borderId="0" xfId="0" applyBorder="1" applyAlignment="1">
      <alignment/>
    </xf>
    <xf numFmtId="0" fontId="1" fillId="2" borderId="0" xfId="0" applyFont="1" applyFill="1" applyBorder="1" applyAlignment="1">
      <alignment/>
    </xf>
    <xf numFmtId="0" fontId="0" fillId="0" borderId="0" xfId="0" applyFont="1" applyFill="1" applyBorder="1" applyAlignment="1" quotePrefix="1">
      <alignment/>
    </xf>
    <xf numFmtId="169" fontId="1" fillId="0" borderId="0" xfId="0" applyNumberFormat="1" applyFont="1" applyAlignment="1">
      <alignment horizontal="center"/>
    </xf>
    <xf numFmtId="169" fontId="1" fillId="0" borderId="0" xfId="0" applyNumberFormat="1" applyFont="1" applyFill="1" applyBorder="1" applyAlignment="1">
      <alignment horizontal="center" textRotation="90" wrapText="1"/>
    </xf>
    <xf numFmtId="169" fontId="0" fillId="0" borderId="0" xfId="0" applyNumberFormat="1" applyFont="1" applyFill="1" applyBorder="1" applyAlignment="1">
      <alignment horizontal="center"/>
    </xf>
    <xf numFmtId="16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
  <sheetViews>
    <sheetView tabSelected="1" workbookViewId="0" topLeftCell="A36">
      <selection activeCell="P17" sqref="P17"/>
    </sheetView>
  </sheetViews>
  <sheetFormatPr defaultColWidth="9.140625" defaultRowHeight="12.75"/>
  <cols>
    <col min="3" max="3" width="24.7109375" style="0" bestFit="1" customWidth="1"/>
    <col min="4" max="6" width="0" style="0" hidden="1" customWidth="1"/>
    <col min="7" max="12" width="0" style="35" hidden="1" customWidth="1"/>
    <col min="13" max="13" width="9.140625" style="35" customWidth="1"/>
    <col min="16" max="16" width="10.140625" style="0" bestFit="1" customWidth="1"/>
  </cols>
  <sheetData>
    <row r="1" spans="1:14" ht="12.75">
      <c r="A1" s="22" t="s">
        <v>107</v>
      </c>
      <c r="B1" s="23" t="s">
        <v>108</v>
      </c>
      <c r="C1" s="23" t="s">
        <v>109</v>
      </c>
      <c r="D1" s="22" t="s">
        <v>110</v>
      </c>
      <c r="E1" s="22" t="s">
        <v>111</v>
      </c>
      <c r="F1" s="8" t="s">
        <v>112</v>
      </c>
      <c r="G1" s="8" t="s">
        <v>113</v>
      </c>
      <c r="H1" s="8" t="s">
        <v>114</v>
      </c>
      <c r="I1" s="8" t="s">
        <v>115</v>
      </c>
      <c r="J1" s="8" t="s">
        <v>116</v>
      </c>
      <c r="K1" s="8" t="s">
        <v>117</v>
      </c>
      <c r="L1" s="8" t="s">
        <v>118</v>
      </c>
      <c r="M1" s="18" t="s">
        <v>119</v>
      </c>
      <c r="N1" s="8" t="s">
        <v>120</v>
      </c>
    </row>
    <row r="2" spans="1:17" ht="12.75">
      <c r="A2" s="24">
        <v>1</v>
      </c>
      <c r="B2" s="25" t="s">
        <v>72</v>
      </c>
      <c r="C2" s="25" t="s">
        <v>121</v>
      </c>
      <c r="D2" s="24" t="s">
        <v>122</v>
      </c>
      <c r="E2" s="24" t="s">
        <v>123</v>
      </c>
      <c r="F2" s="26" t="s">
        <v>124</v>
      </c>
      <c r="G2" s="26" t="s">
        <v>125</v>
      </c>
      <c r="H2" s="26"/>
      <c r="I2" s="26">
        <v>1</v>
      </c>
      <c r="J2" s="26"/>
      <c r="K2" s="26"/>
      <c r="L2" s="26">
        <f>SUM(H2:K2)</f>
        <v>1</v>
      </c>
      <c r="M2" s="34" t="s">
        <v>123</v>
      </c>
      <c r="N2" s="1">
        <v>1</v>
      </c>
      <c r="P2" s="16" t="s">
        <v>227</v>
      </c>
      <c r="Q2" s="16">
        <v>31</v>
      </c>
    </row>
    <row r="3" spans="1:17" ht="12.75">
      <c r="A3" s="24">
        <f aca="true" t="shared" si="0" ref="A3:A53">A2+1</f>
        <v>2</v>
      </c>
      <c r="B3" s="27" t="s">
        <v>126</v>
      </c>
      <c r="C3" s="25" t="s">
        <v>127</v>
      </c>
      <c r="D3" s="24" t="s">
        <v>123</v>
      </c>
      <c r="E3" s="24" t="s">
        <v>123</v>
      </c>
      <c r="F3" s="26" t="s">
        <v>124</v>
      </c>
      <c r="G3" s="26" t="s">
        <v>124</v>
      </c>
      <c r="H3" s="26"/>
      <c r="I3" s="26"/>
      <c r="J3" s="26"/>
      <c r="K3" s="26">
        <v>1</v>
      </c>
      <c r="L3" s="26">
        <f aca="true" t="shared" si="1" ref="L3:L53">SUM(H3:K3)</f>
        <v>1</v>
      </c>
      <c r="M3" s="34" t="s">
        <v>124</v>
      </c>
      <c r="N3" s="1"/>
      <c r="P3" s="16" t="s">
        <v>228</v>
      </c>
      <c r="Q3" s="16">
        <v>0</v>
      </c>
    </row>
    <row r="4" spans="1:17" ht="12.75">
      <c r="A4" s="24">
        <f t="shared" si="0"/>
        <v>3</v>
      </c>
      <c r="B4" s="27" t="s">
        <v>128</v>
      </c>
      <c r="C4" s="28" t="s">
        <v>129</v>
      </c>
      <c r="D4" s="24"/>
      <c r="E4" s="24"/>
      <c r="F4" s="26" t="s">
        <v>125</v>
      </c>
      <c r="G4" s="26" t="s">
        <v>123</v>
      </c>
      <c r="H4" s="26">
        <v>1</v>
      </c>
      <c r="I4" s="26"/>
      <c r="J4" s="26"/>
      <c r="K4" s="26"/>
      <c r="L4" s="26">
        <f t="shared" si="1"/>
        <v>1</v>
      </c>
      <c r="M4" s="34" t="s">
        <v>123</v>
      </c>
      <c r="N4" s="1">
        <v>1</v>
      </c>
      <c r="P4" s="16" t="s">
        <v>229</v>
      </c>
      <c r="Q4" s="16">
        <v>0</v>
      </c>
    </row>
    <row r="5" spans="1:17" ht="12.75">
      <c r="A5" s="24">
        <f t="shared" si="0"/>
        <v>4</v>
      </c>
      <c r="B5" s="27" t="s">
        <v>130</v>
      </c>
      <c r="C5" s="28" t="s">
        <v>131</v>
      </c>
      <c r="D5" s="24"/>
      <c r="E5" s="24"/>
      <c r="F5" s="26" t="s">
        <v>125</v>
      </c>
      <c r="G5" s="26" t="s">
        <v>123</v>
      </c>
      <c r="H5" s="26">
        <v>1</v>
      </c>
      <c r="I5" s="26"/>
      <c r="J5" s="26"/>
      <c r="K5" s="26"/>
      <c r="L5" s="26">
        <f t="shared" si="1"/>
        <v>1</v>
      </c>
      <c r="M5" s="34" t="s">
        <v>123</v>
      </c>
      <c r="N5" s="1">
        <v>1</v>
      </c>
      <c r="P5" s="16" t="s">
        <v>230</v>
      </c>
      <c r="Q5" s="16">
        <v>21</v>
      </c>
    </row>
    <row r="6" spans="1:14" ht="12.75">
      <c r="A6" s="24">
        <f t="shared" si="0"/>
        <v>5</v>
      </c>
      <c r="B6" s="27" t="s">
        <v>132</v>
      </c>
      <c r="C6" s="28" t="s">
        <v>133</v>
      </c>
      <c r="D6" s="24"/>
      <c r="E6" s="24"/>
      <c r="F6" s="26" t="s">
        <v>124</v>
      </c>
      <c r="G6" s="26" t="s">
        <v>123</v>
      </c>
      <c r="H6" s="26">
        <v>1</v>
      </c>
      <c r="I6" s="26"/>
      <c r="J6" s="26"/>
      <c r="K6" s="26"/>
      <c r="L6" s="26">
        <f t="shared" si="1"/>
        <v>1</v>
      </c>
      <c r="M6" s="34" t="s">
        <v>123</v>
      </c>
      <c r="N6" s="1">
        <v>1</v>
      </c>
    </row>
    <row r="7" spans="1:14" ht="12.75">
      <c r="A7" s="24">
        <f t="shared" si="0"/>
        <v>6</v>
      </c>
      <c r="B7" s="27" t="s">
        <v>134</v>
      </c>
      <c r="C7" s="29" t="s">
        <v>135</v>
      </c>
      <c r="D7" s="24"/>
      <c r="E7" s="24"/>
      <c r="F7" s="26" t="s">
        <v>124</v>
      </c>
      <c r="G7" s="26" t="s">
        <v>123</v>
      </c>
      <c r="H7" s="26">
        <v>1</v>
      </c>
      <c r="I7" s="26"/>
      <c r="J7" s="26"/>
      <c r="K7" s="26"/>
      <c r="L7" s="26">
        <f t="shared" si="1"/>
        <v>1</v>
      </c>
      <c r="M7" s="34" t="s">
        <v>123</v>
      </c>
      <c r="N7" s="1">
        <v>1</v>
      </c>
    </row>
    <row r="8" spans="1:14" ht="12.75">
      <c r="A8" s="24">
        <f t="shared" si="0"/>
        <v>7</v>
      </c>
      <c r="B8" s="27" t="s">
        <v>136</v>
      </c>
      <c r="C8" s="25" t="s">
        <v>137</v>
      </c>
      <c r="D8" s="24" t="s">
        <v>123</v>
      </c>
      <c r="E8" s="24" t="s">
        <v>123</v>
      </c>
      <c r="F8" s="26" t="s">
        <v>123</v>
      </c>
      <c r="G8" s="26" t="s">
        <v>123</v>
      </c>
      <c r="H8" s="26">
        <v>1</v>
      </c>
      <c r="I8" s="26"/>
      <c r="J8" s="26"/>
      <c r="K8" s="26"/>
      <c r="L8" s="26">
        <f t="shared" si="1"/>
        <v>1</v>
      </c>
      <c r="M8" s="34" t="s">
        <v>123</v>
      </c>
      <c r="N8" s="1">
        <v>1</v>
      </c>
    </row>
    <row r="9" spans="1:14" ht="12.75">
      <c r="A9" s="24">
        <f t="shared" si="0"/>
        <v>8</v>
      </c>
      <c r="B9" s="25" t="s">
        <v>138</v>
      </c>
      <c r="C9" s="25" t="s">
        <v>139</v>
      </c>
      <c r="D9" s="24" t="s">
        <v>140</v>
      </c>
      <c r="E9" s="24" t="s">
        <v>140</v>
      </c>
      <c r="F9" s="26" t="s">
        <v>124</v>
      </c>
      <c r="G9" s="26" t="s">
        <v>123</v>
      </c>
      <c r="H9" s="26">
        <v>1</v>
      </c>
      <c r="I9" s="26"/>
      <c r="J9" s="26"/>
      <c r="K9" s="26"/>
      <c r="L9" s="26">
        <f t="shared" si="1"/>
        <v>1</v>
      </c>
      <c r="M9" s="34" t="s">
        <v>124</v>
      </c>
      <c r="N9" s="1"/>
    </row>
    <row r="10" spans="1:14" ht="12.75">
      <c r="A10" s="24">
        <f t="shared" si="0"/>
        <v>9</v>
      </c>
      <c r="B10" s="27" t="s">
        <v>141</v>
      </c>
      <c r="C10" s="30" t="s">
        <v>142</v>
      </c>
      <c r="D10" s="24" t="s">
        <v>125</v>
      </c>
      <c r="E10" s="24" t="s">
        <v>122</v>
      </c>
      <c r="F10" s="26" t="s">
        <v>125</v>
      </c>
      <c r="G10" s="26" t="s">
        <v>140</v>
      </c>
      <c r="H10" s="26"/>
      <c r="I10" s="26"/>
      <c r="J10" s="26">
        <v>1</v>
      </c>
      <c r="K10" s="26"/>
      <c r="L10" s="26">
        <f t="shared" si="1"/>
        <v>1</v>
      </c>
      <c r="M10" s="34" t="s">
        <v>124</v>
      </c>
      <c r="N10" s="1"/>
    </row>
    <row r="11" spans="1:14" ht="12.75">
      <c r="A11" s="24">
        <f t="shared" si="0"/>
        <v>10</v>
      </c>
      <c r="B11" s="27" t="s">
        <v>143</v>
      </c>
      <c r="C11" s="30" t="s">
        <v>144</v>
      </c>
      <c r="D11" s="24"/>
      <c r="E11" s="24"/>
      <c r="F11" s="26"/>
      <c r="G11" s="26" t="s">
        <v>123</v>
      </c>
      <c r="H11" s="26">
        <v>1</v>
      </c>
      <c r="I11" s="26"/>
      <c r="J11" s="26"/>
      <c r="K11" s="26"/>
      <c r="L11" s="26">
        <f t="shared" si="1"/>
        <v>1</v>
      </c>
      <c r="M11" s="34" t="s">
        <v>124</v>
      </c>
      <c r="N11" s="1"/>
    </row>
    <row r="12" spans="1:14" ht="12.75">
      <c r="A12" s="24">
        <f t="shared" si="0"/>
        <v>11</v>
      </c>
      <c r="B12" s="27" t="s">
        <v>145</v>
      </c>
      <c r="C12" s="30" t="s">
        <v>146</v>
      </c>
      <c r="D12" s="24"/>
      <c r="E12" s="24"/>
      <c r="F12" s="26"/>
      <c r="G12" s="26" t="s">
        <v>123</v>
      </c>
      <c r="H12" s="26">
        <v>1</v>
      </c>
      <c r="I12" s="26"/>
      <c r="J12" s="26"/>
      <c r="K12" s="26"/>
      <c r="L12" s="26">
        <f t="shared" si="1"/>
        <v>1</v>
      </c>
      <c r="M12" s="34" t="s">
        <v>123</v>
      </c>
      <c r="N12" s="1">
        <v>1</v>
      </c>
    </row>
    <row r="13" spans="1:14" ht="12.75">
      <c r="A13" s="24">
        <f t="shared" si="0"/>
        <v>12</v>
      </c>
      <c r="B13" s="27" t="s">
        <v>147</v>
      </c>
      <c r="C13" s="28" t="s">
        <v>148</v>
      </c>
      <c r="D13" s="24"/>
      <c r="E13" s="24" t="s">
        <v>123</v>
      </c>
      <c r="F13" s="26" t="s">
        <v>122</v>
      </c>
      <c r="G13" s="26" t="s">
        <v>123</v>
      </c>
      <c r="H13" s="26">
        <v>1</v>
      </c>
      <c r="I13" s="26"/>
      <c r="J13" s="26"/>
      <c r="K13" s="26"/>
      <c r="L13" s="26">
        <f t="shared" si="1"/>
        <v>1</v>
      </c>
      <c r="M13" s="34" t="s">
        <v>124</v>
      </c>
      <c r="N13" s="1"/>
    </row>
    <row r="14" spans="1:14" ht="12.75">
      <c r="A14" s="24">
        <f t="shared" si="0"/>
        <v>13</v>
      </c>
      <c r="B14" s="27" t="s">
        <v>149</v>
      </c>
      <c r="C14" s="30" t="s">
        <v>150</v>
      </c>
      <c r="D14" s="24" t="s">
        <v>123</v>
      </c>
      <c r="E14" s="24" t="s">
        <v>124</v>
      </c>
      <c r="F14" s="26" t="s">
        <v>123</v>
      </c>
      <c r="G14" s="26" t="s">
        <v>123</v>
      </c>
      <c r="H14" s="26">
        <v>1</v>
      </c>
      <c r="I14" s="26"/>
      <c r="J14" s="26"/>
      <c r="K14" s="26"/>
      <c r="L14" s="26">
        <f t="shared" si="1"/>
        <v>1</v>
      </c>
      <c r="M14" s="34" t="s">
        <v>123</v>
      </c>
      <c r="N14" s="1">
        <v>1</v>
      </c>
    </row>
    <row r="15" spans="1:14" ht="12.75">
      <c r="A15" s="24">
        <f t="shared" si="0"/>
        <v>14</v>
      </c>
      <c r="B15" s="27" t="s">
        <v>151</v>
      </c>
      <c r="C15" s="28" t="s">
        <v>152</v>
      </c>
      <c r="D15" s="24"/>
      <c r="E15" s="24"/>
      <c r="F15" s="26" t="s">
        <v>125</v>
      </c>
      <c r="G15" s="26" t="s">
        <v>140</v>
      </c>
      <c r="H15" s="26"/>
      <c r="I15" s="26"/>
      <c r="J15" s="26">
        <v>1</v>
      </c>
      <c r="K15" s="26"/>
      <c r="L15" s="26">
        <f t="shared" si="1"/>
        <v>1</v>
      </c>
      <c r="M15" s="34" t="s">
        <v>123</v>
      </c>
      <c r="N15" s="1">
        <v>1</v>
      </c>
    </row>
    <row r="16" spans="1:14" ht="12.75">
      <c r="A16" s="24">
        <f t="shared" si="0"/>
        <v>15</v>
      </c>
      <c r="B16" s="27" t="s">
        <v>153</v>
      </c>
      <c r="C16" s="30" t="s">
        <v>154</v>
      </c>
      <c r="D16" s="24" t="s">
        <v>123</v>
      </c>
      <c r="E16" s="24" t="s">
        <v>123</v>
      </c>
      <c r="F16" s="26" t="s">
        <v>125</v>
      </c>
      <c r="G16" s="26" t="s">
        <v>123</v>
      </c>
      <c r="H16" s="26">
        <v>1</v>
      </c>
      <c r="I16" s="26"/>
      <c r="J16" s="26"/>
      <c r="K16" s="26"/>
      <c r="L16" s="26">
        <f t="shared" si="1"/>
        <v>1</v>
      </c>
      <c r="M16" s="34" t="s">
        <v>123</v>
      </c>
      <c r="N16" s="1">
        <v>1</v>
      </c>
    </row>
    <row r="17" spans="1:14" ht="12.75">
      <c r="A17" s="24">
        <f t="shared" si="0"/>
        <v>16</v>
      </c>
      <c r="B17" s="27" t="s">
        <v>155</v>
      </c>
      <c r="C17" s="31" t="s">
        <v>156</v>
      </c>
      <c r="D17" s="24"/>
      <c r="E17" s="24"/>
      <c r="F17" s="26" t="s">
        <v>125</v>
      </c>
      <c r="G17" s="26" t="s">
        <v>125</v>
      </c>
      <c r="H17" s="26"/>
      <c r="I17" s="26">
        <v>1</v>
      </c>
      <c r="J17" s="26"/>
      <c r="K17" s="26"/>
      <c r="L17" s="26">
        <f t="shared" si="1"/>
        <v>1</v>
      </c>
      <c r="M17" s="34" t="s">
        <v>123</v>
      </c>
      <c r="N17" s="1">
        <v>1</v>
      </c>
    </row>
    <row r="18" spans="1:14" ht="12.75">
      <c r="A18" s="24">
        <f t="shared" si="0"/>
        <v>17</v>
      </c>
      <c r="B18" s="27" t="s">
        <v>157</v>
      </c>
      <c r="C18" s="31" t="s">
        <v>144</v>
      </c>
      <c r="D18" s="24"/>
      <c r="E18" s="24"/>
      <c r="F18" s="26"/>
      <c r="G18" s="26" t="s">
        <v>123</v>
      </c>
      <c r="H18" s="26">
        <v>1</v>
      </c>
      <c r="I18" s="26"/>
      <c r="J18" s="26"/>
      <c r="K18" s="26"/>
      <c r="L18" s="26">
        <f t="shared" si="1"/>
        <v>1</v>
      </c>
      <c r="M18" s="34" t="s">
        <v>124</v>
      </c>
      <c r="N18" s="1"/>
    </row>
    <row r="19" spans="1:14" ht="12.75">
      <c r="A19" s="24">
        <f t="shared" si="0"/>
        <v>18</v>
      </c>
      <c r="B19" s="27" t="s">
        <v>158</v>
      </c>
      <c r="C19" s="25" t="s">
        <v>159</v>
      </c>
      <c r="D19" s="24" t="s">
        <v>125</v>
      </c>
      <c r="E19" s="24" t="s">
        <v>123</v>
      </c>
      <c r="F19" s="26" t="s">
        <v>124</v>
      </c>
      <c r="G19" s="26" t="s">
        <v>125</v>
      </c>
      <c r="H19" s="26"/>
      <c r="I19" s="26">
        <v>1</v>
      </c>
      <c r="J19" s="26"/>
      <c r="K19" s="26"/>
      <c r="L19" s="26">
        <f t="shared" si="1"/>
        <v>1</v>
      </c>
      <c r="M19" s="34" t="s">
        <v>124</v>
      </c>
      <c r="N19" s="1"/>
    </row>
    <row r="20" spans="1:14" ht="12.75">
      <c r="A20" s="24">
        <f t="shared" si="0"/>
        <v>19</v>
      </c>
      <c r="B20" s="27" t="s">
        <v>160</v>
      </c>
      <c r="C20" s="25" t="s">
        <v>161</v>
      </c>
      <c r="D20" s="24" t="s">
        <v>123</v>
      </c>
      <c r="E20" s="24" t="s">
        <v>123</v>
      </c>
      <c r="F20" s="26" t="s">
        <v>125</v>
      </c>
      <c r="G20" s="26" t="s">
        <v>123</v>
      </c>
      <c r="H20" s="26">
        <v>1</v>
      </c>
      <c r="I20" s="26"/>
      <c r="J20" s="26"/>
      <c r="K20" s="26"/>
      <c r="L20" s="26">
        <f t="shared" si="1"/>
        <v>1</v>
      </c>
      <c r="M20" s="34" t="s">
        <v>123</v>
      </c>
      <c r="N20" s="1">
        <v>1</v>
      </c>
    </row>
    <row r="21" spans="1:14" ht="12.75">
      <c r="A21" s="24">
        <f t="shared" si="0"/>
        <v>20</v>
      </c>
      <c r="B21" s="27" t="s">
        <v>162</v>
      </c>
      <c r="C21" s="30" t="s">
        <v>163</v>
      </c>
      <c r="D21" s="24" t="s">
        <v>125</v>
      </c>
      <c r="E21" s="24" t="s">
        <v>123</v>
      </c>
      <c r="F21" s="26" t="s">
        <v>125</v>
      </c>
      <c r="G21" s="26" t="s">
        <v>140</v>
      </c>
      <c r="H21" s="26"/>
      <c r="I21" s="26"/>
      <c r="J21" s="26">
        <v>1</v>
      </c>
      <c r="K21" s="26"/>
      <c r="L21" s="26">
        <f t="shared" si="1"/>
        <v>1</v>
      </c>
      <c r="M21" s="34" t="s">
        <v>124</v>
      </c>
      <c r="N21" s="1"/>
    </row>
    <row r="22" spans="1:14" ht="12.75">
      <c r="A22" s="24">
        <f t="shared" si="0"/>
        <v>21</v>
      </c>
      <c r="B22" s="27" t="s">
        <v>164</v>
      </c>
      <c r="C22" s="31" t="s">
        <v>165</v>
      </c>
      <c r="D22" s="24"/>
      <c r="E22" s="24"/>
      <c r="F22" s="26" t="s">
        <v>125</v>
      </c>
      <c r="G22" s="26" t="s">
        <v>123</v>
      </c>
      <c r="H22" s="26">
        <v>1</v>
      </c>
      <c r="I22" s="26"/>
      <c r="J22" s="26"/>
      <c r="K22" s="26"/>
      <c r="L22" s="26">
        <f t="shared" si="1"/>
        <v>1</v>
      </c>
      <c r="M22" s="34" t="s">
        <v>123</v>
      </c>
      <c r="N22" s="1">
        <v>1</v>
      </c>
    </row>
    <row r="23" spans="1:14" ht="12.75">
      <c r="A23" s="24">
        <f t="shared" si="0"/>
        <v>22</v>
      </c>
      <c r="B23" s="27" t="s">
        <v>166</v>
      </c>
      <c r="C23" s="25" t="s">
        <v>167</v>
      </c>
      <c r="D23" s="24" t="s">
        <v>125</v>
      </c>
      <c r="E23" s="24" t="s">
        <v>125</v>
      </c>
      <c r="F23" s="26" t="s">
        <v>125</v>
      </c>
      <c r="G23" s="26" t="s">
        <v>123</v>
      </c>
      <c r="H23" s="26">
        <v>1</v>
      </c>
      <c r="I23" s="26"/>
      <c r="J23" s="26"/>
      <c r="K23" s="26"/>
      <c r="L23" s="26">
        <f t="shared" si="1"/>
        <v>1</v>
      </c>
      <c r="M23" s="34" t="s">
        <v>123</v>
      </c>
      <c r="N23" s="1">
        <v>1</v>
      </c>
    </row>
    <row r="24" spans="1:14" ht="12.75">
      <c r="A24" s="24">
        <f t="shared" si="0"/>
        <v>23</v>
      </c>
      <c r="B24" s="27" t="s">
        <v>168</v>
      </c>
      <c r="C24" s="25" t="s">
        <v>169</v>
      </c>
      <c r="D24" s="24" t="s">
        <v>125</v>
      </c>
      <c r="E24" s="24" t="s">
        <v>122</v>
      </c>
      <c r="F24" s="26" t="s">
        <v>125</v>
      </c>
      <c r="G24" s="26" t="s">
        <v>123</v>
      </c>
      <c r="H24" s="26">
        <v>1</v>
      </c>
      <c r="I24" s="26"/>
      <c r="J24" s="26"/>
      <c r="K24" s="26"/>
      <c r="L24" s="26">
        <f t="shared" si="1"/>
        <v>1</v>
      </c>
      <c r="M24" s="34" t="s">
        <v>123</v>
      </c>
      <c r="N24" s="1">
        <v>1</v>
      </c>
    </row>
    <row r="25" spans="1:14" ht="12.75">
      <c r="A25" s="24">
        <f t="shared" si="0"/>
        <v>24</v>
      </c>
      <c r="B25" s="27" t="s">
        <v>170</v>
      </c>
      <c r="C25" s="30" t="s">
        <v>171</v>
      </c>
      <c r="D25" s="24" t="s">
        <v>125</v>
      </c>
      <c r="E25" s="24" t="s">
        <v>123</v>
      </c>
      <c r="F25" s="26" t="s">
        <v>123</v>
      </c>
      <c r="G25" s="26" t="s">
        <v>123</v>
      </c>
      <c r="H25" s="26">
        <v>1</v>
      </c>
      <c r="I25" s="26"/>
      <c r="J25" s="26"/>
      <c r="K25" s="26"/>
      <c r="L25" s="26">
        <f t="shared" si="1"/>
        <v>1</v>
      </c>
      <c r="M25" s="34" t="s">
        <v>124</v>
      </c>
      <c r="N25" s="1"/>
    </row>
    <row r="26" spans="1:14" ht="12.75">
      <c r="A26" s="24">
        <f t="shared" si="0"/>
        <v>25</v>
      </c>
      <c r="B26" s="27" t="s">
        <v>172</v>
      </c>
      <c r="C26" s="30" t="s">
        <v>173</v>
      </c>
      <c r="D26" s="24"/>
      <c r="E26" s="24"/>
      <c r="F26" s="26"/>
      <c r="G26" s="26" t="s">
        <v>123</v>
      </c>
      <c r="H26" s="26">
        <v>1</v>
      </c>
      <c r="I26" s="26"/>
      <c r="J26" s="26"/>
      <c r="K26" s="26"/>
      <c r="L26" s="26">
        <f t="shared" si="1"/>
        <v>1</v>
      </c>
      <c r="M26" s="34" t="s">
        <v>123</v>
      </c>
      <c r="N26" s="1">
        <v>1</v>
      </c>
    </row>
    <row r="27" spans="1:14" ht="12.75">
      <c r="A27" s="24">
        <f t="shared" si="0"/>
        <v>26</v>
      </c>
      <c r="B27" s="27" t="s">
        <v>174</v>
      </c>
      <c r="C27" s="25" t="s">
        <v>175</v>
      </c>
      <c r="D27" s="24" t="s">
        <v>123</v>
      </c>
      <c r="E27" s="24" t="s">
        <v>123</v>
      </c>
      <c r="F27" s="26" t="s">
        <v>123</v>
      </c>
      <c r="G27" s="26" t="s">
        <v>124</v>
      </c>
      <c r="H27" s="26"/>
      <c r="I27" s="26"/>
      <c r="J27" s="26"/>
      <c r="K27" s="26">
        <v>1</v>
      </c>
      <c r="L27" s="26">
        <f t="shared" si="1"/>
        <v>1</v>
      </c>
      <c r="M27" s="34" t="s">
        <v>124</v>
      </c>
      <c r="N27" s="1"/>
    </row>
    <row r="28" spans="1:14" ht="12.75">
      <c r="A28" s="24">
        <f t="shared" si="0"/>
        <v>27</v>
      </c>
      <c r="B28" s="27" t="s">
        <v>176</v>
      </c>
      <c r="C28" s="25" t="s">
        <v>177</v>
      </c>
      <c r="D28" s="24" t="s">
        <v>125</v>
      </c>
      <c r="E28" s="24" t="s">
        <v>123</v>
      </c>
      <c r="F28" s="26" t="s">
        <v>123</v>
      </c>
      <c r="G28" s="26" t="s">
        <v>123</v>
      </c>
      <c r="H28" s="26">
        <v>1</v>
      </c>
      <c r="I28" s="26"/>
      <c r="J28" s="26"/>
      <c r="K28" s="26"/>
      <c r="L28" s="26">
        <f t="shared" si="1"/>
        <v>1</v>
      </c>
      <c r="M28" s="34" t="s">
        <v>124</v>
      </c>
      <c r="N28" s="1"/>
    </row>
    <row r="29" spans="1:14" ht="12.75">
      <c r="A29" s="24">
        <f t="shared" si="0"/>
        <v>28</v>
      </c>
      <c r="B29" s="27" t="s">
        <v>178</v>
      </c>
      <c r="C29" s="25" t="s">
        <v>179</v>
      </c>
      <c r="D29" s="24" t="s">
        <v>125</v>
      </c>
      <c r="E29" s="24" t="s">
        <v>123</v>
      </c>
      <c r="F29" s="26" t="s">
        <v>125</v>
      </c>
      <c r="G29" s="26" t="s">
        <v>123</v>
      </c>
      <c r="H29" s="26">
        <v>1</v>
      </c>
      <c r="I29" s="26"/>
      <c r="J29" s="26"/>
      <c r="K29" s="26"/>
      <c r="L29" s="26">
        <f t="shared" si="1"/>
        <v>1</v>
      </c>
      <c r="M29" s="34" t="s">
        <v>124</v>
      </c>
      <c r="N29" s="1"/>
    </row>
    <row r="30" spans="1:14" ht="12.75">
      <c r="A30" s="24">
        <f t="shared" si="0"/>
        <v>29</v>
      </c>
      <c r="B30" s="27" t="s">
        <v>180</v>
      </c>
      <c r="C30" s="25" t="s">
        <v>181</v>
      </c>
      <c r="D30" s="24"/>
      <c r="E30" s="24"/>
      <c r="F30" s="26"/>
      <c r="G30" s="26" t="s">
        <v>123</v>
      </c>
      <c r="H30" s="26">
        <v>1</v>
      </c>
      <c r="I30" s="26"/>
      <c r="J30" s="26"/>
      <c r="K30" s="26"/>
      <c r="L30" s="26">
        <f t="shared" si="1"/>
        <v>1</v>
      </c>
      <c r="M30" s="34" t="s">
        <v>124</v>
      </c>
      <c r="N30" s="1"/>
    </row>
    <row r="31" spans="1:14" ht="12.75">
      <c r="A31" s="24">
        <f t="shared" si="0"/>
        <v>30</v>
      </c>
      <c r="B31" s="27" t="s">
        <v>182</v>
      </c>
      <c r="C31" s="25" t="s">
        <v>183</v>
      </c>
      <c r="D31" s="24" t="s">
        <v>122</v>
      </c>
      <c r="E31" s="24" t="s">
        <v>123</v>
      </c>
      <c r="F31" s="26" t="s">
        <v>123</v>
      </c>
      <c r="G31" s="26" t="s">
        <v>123</v>
      </c>
      <c r="H31" s="26">
        <v>1</v>
      </c>
      <c r="I31" s="26"/>
      <c r="J31" s="26"/>
      <c r="K31" s="26"/>
      <c r="L31" s="26">
        <f t="shared" si="1"/>
        <v>1</v>
      </c>
      <c r="M31" s="34" t="s">
        <v>123</v>
      </c>
      <c r="N31" s="1">
        <v>1</v>
      </c>
    </row>
    <row r="32" spans="1:14" ht="12.75">
      <c r="A32" s="24">
        <f t="shared" si="0"/>
        <v>31</v>
      </c>
      <c r="B32" s="27" t="s">
        <v>184</v>
      </c>
      <c r="C32" s="28" t="s">
        <v>185</v>
      </c>
      <c r="D32" s="24"/>
      <c r="E32" s="24"/>
      <c r="F32" s="26" t="s">
        <v>125</v>
      </c>
      <c r="G32" s="26" t="s">
        <v>123</v>
      </c>
      <c r="H32" s="26">
        <v>1</v>
      </c>
      <c r="I32" s="26"/>
      <c r="J32" s="26"/>
      <c r="K32" s="26"/>
      <c r="L32" s="26">
        <f t="shared" si="1"/>
        <v>1</v>
      </c>
      <c r="M32" s="34" t="s">
        <v>123</v>
      </c>
      <c r="N32" s="1">
        <v>1</v>
      </c>
    </row>
    <row r="33" spans="1:14" ht="12.75">
      <c r="A33" s="24">
        <f t="shared" si="0"/>
        <v>32</v>
      </c>
      <c r="B33" s="27" t="s">
        <v>186</v>
      </c>
      <c r="C33" s="28" t="s">
        <v>135</v>
      </c>
      <c r="D33" s="24"/>
      <c r="E33" s="24"/>
      <c r="F33" s="26"/>
      <c r="G33" s="26" t="s">
        <v>125</v>
      </c>
      <c r="H33" s="26"/>
      <c r="I33" s="26">
        <v>1</v>
      </c>
      <c r="J33" s="26"/>
      <c r="K33" s="26"/>
      <c r="L33" s="26">
        <f t="shared" si="1"/>
        <v>1</v>
      </c>
      <c r="M33" s="34" t="s">
        <v>123</v>
      </c>
      <c r="N33" s="1">
        <v>1</v>
      </c>
    </row>
    <row r="34" spans="1:14" ht="12.75">
      <c r="A34" s="24">
        <f t="shared" si="0"/>
        <v>33</v>
      </c>
      <c r="B34" s="27" t="s">
        <v>187</v>
      </c>
      <c r="C34" s="25" t="s">
        <v>188</v>
      </c>
      <c r="D34" s="24" t="s">
        <v>189</v>
      </c>
      <c r="E34" s="24" t="s">
        <v>123</v>
      </c>
      <c r="F34" s="26" t="s">
        <v>122</v>
      </c>
      <c r="G34" s="26" t="s">
        <v>123</v>
      </c>
      <c r="H34" s="26">
        <v>1</v>
      </c>
      <c r="I34" s="26"/>
      <c r="J34" s="26"/>
      <c r="K34" s="26"/>
      <c r="L34" s="26">
        <f t="shared" si="1"/>
        <v>1</v>
      </c>
      <c r="M34" s="34" t="s">
        <v>124</v>
      </c>
      <c r="N34" s="1"/>
    </row>
    <row r="35" spans="1:14" ht="12.75">
      <c r="A35" s="24">
        <f t="shared" si="0"/>
        <v>34</v>
      </c>
      <c r="B35" s="27" t="s">
        <v>190</v>
      </c>
      <c r="C35" s="25" t="s">
        <v>191</v>
      </c>
      <c r="D35" s="24" t="s">
        <v>125</v>
      </c>
      <c r="E35" s="24" t="s">
        <v>123</v>
      </c>
      <c r="F35" s="26" t="s">
        <v>124</v>
      </c>
      <c r="G35" s="26" t="s">
        <v>123</v>
      </c>
      <c r="H35" s="26">
        <v>1</v>
      </c>
      <c r="I35" s="26"/>
      <c r="J35" s="26"/>
      <c r="K35" s="26"/>
      <c r="L35" s="26">
        <f t="shared" si="1"/>
        <v>1</v>
      </c>
      <c r="M35" s="34" t="s">
        <v>124</v>
      </c>
      <c r="N35" s="1"/>
    </row>
    <row r="36" spans="1:14" ht="12.75">
      <c r="A36" s="24">
        <f t="shared" si="0"/>
        <v>35</v>
      </c>
      <c r="B36" s="27" t="s">
        <v>192</v>
      </c>
      <c r="C36" s="25" t="s">
        <v>193</v>
      </c>
      <c r="D36" s="24" t="s">
        <v>123</v>
      </c>
      <c r="E36" s="24" t="s">
        <v>123</v>
      </c>
      <c r="F36" s="26" t="s">
        <v>123</v>
      </c>
      <c r="G36" s="26" t="s">
        <v>123</v>
      </c>
      <c r="H36" s="26">
        <v>1</v>
      </c>
      <c r="I36" s="26"/>
      <c r="J36" s="26"/>
      <c r="K36" s="26"/>
      <c r="L36" s="26">
        <f t="shared" si="1"/>
        <v>1</v>
      </c>
      <c r="M36" s="34" t="s">
        <v>124</v>
      </c>
      <c r="N36" s="1"/>
    </row>
    <row r="37" spans="1:14" ht="12.75">
      <c r="A37" s="24">
        <f t="shared" si="0"/>
        <v>36</v>
      </c>
      <c r="B37" s="27" t="s">
        <v>194</v>
      </c>
      <c r="C37" s="25" t="s">
        <v>195</v>
      </c>
      <c r="D37" s="24" t="s">
        <v>123</v>
      </c>
      <c r="E37" s="24" t="s">
        <v>140</v>
      </c>
      <c r="F37" s="26" t="s">
        <v>123</v>
      </c>
      <c r="G37" s="26" t="s">
        <v>140</v>
      </c>
      <c r="H37" s="26"/>
      <c r="I37" s="26"/>
      <c r="J37" s="26">
        <v>1</v>
      </c>
      <c r="K37" s="26"/>
      <c r="L37" s="26">
        <f t="shared" si="1"/>
        <v>1</v>
      </c>
      <c r="M37" s="34" t="s">
        <v>123</v>
      </c>
      <c r="N37" s="1">
        <v>1</v>
      </c>
    </row>
    <row r="38" spans="1:14" ht="12.75">
      <c r="A38" s="24">
        <f t="shared" si="0"/>
        <v>37</v>
      </c>
      <c r="B38" s="27" t="s">
        <v>196</v>
      </c>
      <c r="C38" s="25" t="s">
        <v>197</v>
      </c>
      <c r="D38" s="24" t="s">
        <v>123</v>
      </c>
      <c r="E38" s="24" t="s">
        <v>123</v>
      </c>
      <c r="F38" s="26" t="s">
        <v>123</v>
      </c>
      <c r="G38" s="26" t="s">
        <v>124</v>
      </c>
      <c r="H38" s="26"/>
      <c r="I38" s="26"/>
      <c r="J38" s="26"/>
      <c r="K38" s="26">
        <v>1</v>
      </c>
      <c r="L38" s="26">
        <f t="shared" si="1"/>
        <v>1</v>
      </c>
      <c r="M38" s="34" t="s">
        <v>124</v>
      </c>
      <c r="N38" s="1"/>
    </row>
    <row r="39" spans="1:14" ht="12.75">
      <c r="A39" s="24">
        <f t="shared" si="0"/>
        <v>38</v>
      </c>
      <c r="B39" s="27" t="s">
        <v>198</v>
      </c>
      <c r="C39" s="25" t="s">
        <v>199</v>
      </c>
      <c r="D39" s="24" t="s">
        <v>122</v>
      </c>
      <c r="E39" s="24" t="s">
        <v>123</v>
      </c>
      <c r="F39" s="26" t="s">
        <v>123</v>
      </c>
      <c r="G39" s="26" t="s">
        <v>124</v>
      </c>
      <c r="H39" s="26"/>
      <c r="I39" s="26"/>
      <c r="J39" s="26"/>
      <c r="K39" s="26">
        <v>1</v>
      </c>
      <c r="L39" s="26">
        <f t="shared" si="1"/>
        <v>1</v>
      </c>
      <c r="M39" s="34" t="s">
        <v>124</v>
      </c>
      <c r="N39" s="1"/>
    </row>
    <row r="40" spans="1:14" ht="12.75">
      <c r="A40" s="24">
        <f t="shared" si="0"/>
        <v>39</v>
      </c>
      <c r="B40" s="27" t="s">
        <v>200</v>
      </c>
      <c r="C40" s="25" t="s">
        <v>201</v>
      </c>
      <c r="D40" s="24" t="s">
        <v>125</v>
      </c>
      <c r="E40" s="24" t="s">
        <v>122</v>
      </c>
      <c r="F40" s="26" t="s">
        <v>125</v>
      </c>
      <c r="G40" s="26" t="s">
        <v>140</v>
      </c>
      <c r="H40" s="26"/>
      <c r="I40" s="26"/>
      <c r="J40" s="26">
        <v>1</v>
      </c>
      <c r="K40" s="26"/>
      <c r="L40" s="26">
        <f t="shared" si="1"/>
        <v>1</v>
      </c>
      <c r="M40" s="34" t="s">
        <v>123</v>
      </c>
      <c r="N40" s="1">
        <v>1</v>
      </c>
    </row>
    <row r="41" spans="1:14" ht="12.75">
      <c r="A41" s="24">
        <f t="shared" si="0"/>
        <v>40</v>
      </c>
      <c r="B41" s="25" t="s">
        <v>202</v>
      </c>
      <c r="C41" s="25" t="s">
        <v>203</v>
      </c>
      <c r="D41" s="24" t="s">
        <v>140</v>
      </c>
      <c r="E41" s="24" t="s">
        <v>123</v>
      </c>
      <c r="F41" s="26" t="s">
        <v>123</v>
      </c>
      <c r="G41" s="7" t="s">
        <v>124</v>
      </c>
      <c r="H41" s="26"/>
      <c r="I41" s="26"/>
      <c r="J41" s="26"/>
      <c r="K41" s="26">
        <v>1</v>
      </c>
      <c r="L41" s="26">
        <f t="shared" si="1"/>
        <v>1</v>
      </c>
      <c r="M41" s="34" t="s">
        <v>123</v>
      </c>
      <c r="N41" s="1">
        <v>1</v>
      </c>
    </row>
    <row r="42" spans="1:14" ht="12.75">
      <c r="A42" s="24">
        <f t="shared" si="0"/>
        <v>41</v>
      </c>
      <c r="B42" s="27" t="s">
        <v>204</v>
      </c>
      <c r="C42" s="25" t="s">
        <v>205</v>
      </c>
      <c r="D42" s="24" t="s">
        <v>189</v>
      </c>
      <c r="E42" s="24" t="s">
        <v>123</v>
      </c>
      <c r="F42" s="26" t="s">
        <v>123</v>
      </c>
      <c r="G42" s="26" t="s">
        <v>123</v>
      </c>
      <c r="H42" s="26">
        <v>1</v>
      </c>
      <c r="I42" s="26"/>
      <c r="J42" s="26"/>
      <c r="K42" s="26"/>
      <c r="L42" s="26">
        <f t="shared" si="1"/>
        <v>1</v>
      </c>
      <c r="M42" s="34" t="s">
        <v>123</v>
      </c>
      <c r="N42" s="1">
        <v>1</v>
      </c>
    </row>
    <row r="43" spans="1:14" ht="12.75">
      <c r="A43" s="24">
        <f t="shared" si="0"/>
        <v>42</v>
      </c>
      <c r="B43" s="27" t="s">
        <v>206</v>
      </c>
      <c r="C43" s="25" t="s">
        <v>207</v>
      </c>
      <c r="D43" s="24" t="s">
        <v>123</v>
      </c>
      <c r="E43" s="24" t="s">
        <v>123</v>
      </c>
      <c r="F43" s="26" t="s">
        <v>124</v>
      </c>
      <c r="G43" s="26" t="s">
        <v>123</v>
      </c>
      <c r="H43" s="26">
        <v>1</v>
      </c>
      <c r="I43" s="26"/>
      <c r="J43" s="26"/>
      <c r="K43" s="26"/>
      <c r="L43" s="26">
        <f t="shared" si="1"/>
        <v>1</v>
      </c>
      <c r="M43" s="34" t="s">
        <v>123</v>
      </c>
      <c r="N43" s="1">
        <v>1</v>
      </c>
    </row>
    <row r="44" spans="1:14" ht="12.75">
      <c r="A44" s="24">
        <f t="shared" si="0"/>
        <v>43</v>
      </c>
      <c r="B44" s="27" t="s">
        <v>208</v>
      </c>
      <c r="C44" s="25" t="s">
        <v>209</v>
      </c>
      <c r="D44" s="24"/>
      <c r="E44" s="24"/>
      <c r="F44" s="26"/>
      <c r="G44" s="26" t="s">
        <v>123</v>
      </c>
      <c r="H44" s="26">
        <v>1</v>
      </c>
      <c r="I44" s="26"/>
      <c r="J44" s="26"/>
      <c r="K44" s="26"/>
      <c r="L44" s="26">
        <f t="shared" si="1"/>
        <v>1</v>
      </c>
      <c r="M44" s="34" t="s">
        <v>123</v>
      </c>
      <c r="N44" s="1">
        <v>1</v>
      </c>
    </row>
    <row r="45" spans="1:14" ht="12.75">
      <c r="A45" s="24">
        <f t="shared" si="0"/>
        <v>44</v>
      </c>
      <c r="B45" s="27" t="s">
        <v>210</v>
      </c>
      <c r="C45" s="25" t="s">
        <v>211</v>
      </c>
      <c r="D45" s="24"/>
      <c r="E45" s="24"/>
      <c r="F45" s="26"/>
      <c r="G45" s="26" t="s">
        <v>125</v>
      </c>
      <c r="H45" s="26"/>
      <c r="I45" s="26">
        <v>1</v>
      </c>
      <c r="J45" s="26"/>
      <c r="K45" s="26"/>
      <c r="L45" s="26">
        <f t="shared" si="1"/>
        <v>1</v>
      </c>
      <c r="M45" s="34" t="s">
        <v>123</v>
      </c>
      <c r="N45" s="1">
        <v>1</v>
      </c>
    </row>
    <row r="46" spans="1:14" ht="12.75">
      <c r="A46" s="24">
        <f t="shared" si="0"/>
        <v>45</v>
      </c>
      <c r="B46" s="27" t="s">
        <v>212</v>
      </c>
      <c r="C46" s="25" t="s">
        <v>213</v>
      </c>
      <c r="D46" s="24"/>
      <c r="E46" s="24"/>
      <c r="F46" s="26"/>
      <c r="G46" s="26" t="s">
        <v>124</v>
      </c>
      <c r="H46" s="26"/>
      <c r="I46" s="26"/>
      <c r="J46" s="26"/>
      <c r="K46" s="26">
        <v>1</v>
      </c>
      <c r="L46" s="26">
        <f t="shared" si="1"/>
        <v>1</v>
      </c>
      <c r="M46" s="34" t="s">
        <v>123</v>
      </c>
      <c r="N46" s="1">
        <v>1</v>
      </c>
    </row>
    <row r="47" spans="1:14" ht="12.75">
      <c r="A47" s="24">
        <f t="shared" si="0"/>
        <v>46</v>
      </c>
      <c r="B47" s="27" t="s">
        <v>214</v>
      </c>
      <c r="C47" s="25" t="s">
        <v>215</v>
      </c>
      <c r="D47" s="24" t="s">
        <v>123</v>
      </c>
      <c r="E47" s="24" t="s">
        <v>124</v>
      </c>
      <c r="F47" s="26" t="s">
        <v>123</v>
      </c>
      <c r="G47" s="26" t="s">
        <v>140</v>
      </c>
      <c r="H47" s="26"/>
      <c r="I47" s="26"/>
      <c r="J47" s="26">
        <v>1</v>
      </c>
      <c r="K47" s="26"/>
      <c r="L47" s="26">
        <f t="shared" si="1"/>
        <v>1</v>
      </c>
      <c r="M47" s="34" t="s">
        <v>124</v>
      </c>
      <c r="N47" s="1"/>
    </row>
    <row r="48" spans="1:14" ht="12.75">
      <c r="A48" s="24">
        <f t="shared" si="0"/>
        <v>47</v>
      </c>
      <c r="B48" s="27" t="s">
        <v>216</v>
      </c>
      <c r="C48" s="25" t="s">
        <v>217</v>
      </c>
      <c r="D48" s="24" t="s">
        <v>125</v>
      </c>
      <c r="E48" s="24" t="s">
        <v>123</v>
      </c>
      <c r="F48" s="26" t="s">
        <v>124</v>
      </c>
      <c r="G48" s="26" t="s">
        <v>123</v>
      </c>
      <c r="H48" s="26">
        <v>1</v>
      </c>
      <c r="I48" s="26"/>
      <c r="J48" s="26"/>
      <c r="K48" s="26"/>
      <c r="L48" s="26">
        <f t="shared" si="1"/>
        <v>1</v>
      </c>
      <c r="M48" s="34" t="s">
        <v>123</v>
      </c>
      <c r="N48" s="1">
        <v>1</v>
      </c>
    </row>
    <row r="49" spans="1:14" ht="12.75">
      <c r="A49" s="24">
        <f t="shared" si="0"/>
        <v>48</v>
      </c>
      <c r="B49" s="27" t="s">
        <v>218</v>
      </c>
      <c r="C49" s="25" t="s">
        <v>219</v>
      </c>
      <c r="D49" s="24" t="s">
        <v>125</v>
      </c>
      <c r="E49" s="24" t="s">
        <v>123</v>
      </c>
      <c r="F49" s="26" t="s">
        <v>122</v>
      </c>
      <c r="G49" s="26" t="s">
        <v>125</v>
      </c>
      <c r="H49" s="26"/>
      <c r="I49" s="26">
        <v>1</v>
      </c>
      <c r="J49" s="26"/>
      <c r="K49" s="26"/>
      <c r="L49" s="26">
        <f t="shared" si="1"/>
        <v>1</v>
      </c>
      <c r="M49" s="34" t="s">
        <v>123</v>
      </c>
      <c r="N49" s="1">
        <v>1</v>
      </c>
    </row>
    <row r="50" spans="1:14" ht="12.75">
      <c r="A50" s="24">
        <f t="shared" si="0"/>
        <v>49</v>
      </c>
      <c r="B50" s="27" t="s">
        <v>220</v>
      </c>
      <c r="C50" s="25" t="s">
        <v>221</v>
      </c>
      <c r="D50" s="24" t="s">
        <v>122</v>
      </c>
      <c r="E50" s="24" t="s">
        <v>123</v>
      </c>
      <c r="F50" s="26" t="s">
        <v>124</v>
      </c>
      <c r="G50" s="26" t="s">
        <v>124</v>
      </c>
      <c r="H50" s="26"/>
      <c r="I50" s="26"/>
      <c r="J50" s="26"/>
      <c r="K50" s="26">
        <v>1</v>
      </c>
      <c r="L50" s="26">
        <f t="shared" si="1"/>
        <v>1</v>
      </c>
      <c r="M50" s="34" t="s">
        <v>124</v>
      </c>
      <c r="N50" s="1"/>
    </row>
    <row r="51" spans="1:14" ht="12.75">
      <c r="A51" s="24">
        <f t="shared" si="0"/>
        <v>50</v>
      </c>
      <c r="B51" s="27" t="s">
        <v>222</v>
      </c>
      <c r="C51" s="32" t="s">
        <v>223</v>
      </c>
      <c r="D51" s="24" t="s">
        <v>123</v>
      </c>
      <c r="E51" s="24" t="s">
        <v>123</v>
      </c>
      <c r="F51" s="26" t="s">
        <v>123</v>
      </c>
      <c r="G51" s="26" t="s">
        <v>123</v>
      </c>
      <c r="H51" s="26">
        <v>1</v>
      </c>
      <c r="I51" s="26"/>
      <c r="J51" s="26"/>
      <c r="K51" s="26"/>
      <c r="L51" s="26">
        <f t="shared" si="1"/>
        <v>1</v>
      </c>
      <c r="M51" s="34" t="s">
        <v>123</v>
      </c>
      <c r="N51" s="1">
        <v>1</v>
      </c>
    </row>
    <row r="52" spans="1:14" ht="12.75">
      <c r="A52" s="24">
        <f t="shared" si="0"/>
        <v>51</v>
      </c>
      <c r="B52" s="27" t="s">
        <v>224</v>
      </c>
      <c r="C52" s="32" t="s">
        <v>225</v>
      </c>
      <c r="D52" s="24"/>
      <c r="E52" s="24" t="s">
        <v>122</v>
      </c>
      <c r="F52" s="26" t="s">
        <v>125</v>
      </c>
      <c r="G52" s="26" t="s">
        <v>140</v>
      </c>
      <c r="H52" s="26"/>
      <c r="I52" s="26"/>
      <c r="J52" s="26">
        <v>1</v>
      </c>
      <c r="K52" s="26"/>
      <c r="L52" s="26">
        <f t="shared" si="1"/>
        <v>1</v>
      </c>
      <c r="M52" s="34" t="s">
        <v>123</v>
      </c>
      <c r="N52" s="1">
        <v>1</v>
      </c>
    </row>
    <row r="53" spans="1:14" ht="12.75">
      <c r="A53" s="24">
        <f t="shared" si="0"/>
        <v>52</v>
      </c>
      <c r="B53" s="27" t="s">
        <v>226</v>
      </c>
      <c r="C53" s="33" t="s">
        <v>159</v>
      </c>
      <c r="D53" s="24"/>
      <c r="E53" s="24"/>
      <c r="F53" s="26" t="s">
        <v>123</v>
      </c>
      <c r="G53" s="26" t="s">
        <v>125</v>
      </c>
      <c r="H53" s="26"/>
      <c r="I53" s="26">
        <v>1</v>
      </c>
      <c r="J53" s="26"/>
      <c r="K53" s="26"/>
      <c r="L53" s="26">
        <f t="shared" si="1"/>
        <v>1</v>
      </c>
      <c r="M53" s="34" t="s">
        <v>124</v>
      </c>
      <c r="N53" s="1"/>
    </row>
    <row r="54" spans="1:14" ht="12.75">
      <c r="A54" s="24"/>
      <c r="B54" s="24"/>
      <c r="C54" s="24"/>
      <c r="D54" s="24"/>
      <c r="E54" s="24"/>
      <c r="F54" s="26"/>
      <c r="G54" s="26"/>
      <c r="H54" s="26">
        <f>SUM(H2:H53)</f>
        <v>31</v>
      </c>
      <c r="I54" s="26">
        <f>SUM(I2:I53)</f>
        <v>7</v>
      </c>
      <c r="J54" s="26">
        <f>SUM(J2:J53)</f>
        <v>7</v>
      </c>
      <c r="K54" s="26">
        <f>SUM(K2:K53)</f>
        <v>7</v>
      </c>
      <c r="L54" s="26">
        <f>SUM(L2:L53)</f>
        <v>52</v>
      </c>
      <c r="M54" s="34"/>
      <c r="N54" s="26">
        <f>SUM(N2:N53)</f>
        <v>31</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48"/>
  <sheetViews>
    <sheetView zoomScale="75" zoomScaleNormal="75" workbookViewId="0" topLeftCell="M1">
      <selection activeCell="U26" sqref="U26"/>
    </sheetView>
  </sheetViews>
  <sheetFormatPr defaultColWidth="9.140625" defaultRowHeight="12.75"/>
  <cols>
    <col min="1" max="1" width="4.8515625" style="10" bestFit="1" customWidth="1"/>
    <col min="2" max="2" width="16.57421875" style="4" bestFit="1" customWidth="1"/>
    <col min="3" max="3" width="7.8515625" style="10" bestFit="1" customWidth="1"/>
    <col min="4" max="4" width="66.28125" style="21" bestFit="1" customWidth="1"/>
    <col min="5" max="5" width="5.140625" style="1" bestFit="1" customWidth="1"/>
    <col min="6" max="32" width="5.140625" style="0" bestFit="1" customWidth="1"/>
    <col min="33" max="33" width="5.140625" style="26" customWidth="1"/>
    <col min="34" max="35" width="5.140625" style="0" bestFit="1" customWidth="1"/>
    <col min="36" max="36" width="6.28125" style="1" bestFit="1" customWidth="1"/>
    <col min="37" max="37" width="3.57421875" style="41" customWidth="1"/>
  </cols>
  <sheetData>
    <row r="1" spans="1:37" s="2" customFormat="1" ht="12.75">
      <c r="A1" s="8" t="s">
        <v>70</v>
      </c>
      <c r="B1" s="8"/>
      <c r="C1" s="8"/>
      <c r="D1" s="8"/>
      <c r="E1" s="2">
        <v>1</v>
      </c>
      <c r="F1" s="2">
        <f>E1+1</f>
        <v>2</v>
      </c>
      <c r="G1" s="2">
        <f aca="true" t="shared" si="0" ref="G1:AH1">F1+1</f>
        <v>3</v>
      </c>
      <c r="H1" s="2">
        <f t="shared" si="0"/>
        <v>4</v>
      </c>
      <c r="I1" s="2">
        <f t="shared" si="0"/>
        <v>5</v>
      </c>
      <c r="J1" s="2">
        <f t="shared" si="0"/>
        <v>6</v>
      </c>
      <c r="K1" s="2">
        <f t="shared" si="0"/>
        <v>7</v>
      </c>
      <c r="L1" s="2">
        <f t="shared" si="0"/>
        <v>8</v>
      </c>
      <c r="M1" s="2">
        <f t="shared" si="0"/>
        <v>9</v>
      </c>
      <c r="N1" s="2">
        <f t="shared" si="0"/>
        <v>10</v>
      </c>
      <c r="O1" s="2">
        <f t="shared" si="0"/>
        <v>11</v>
      </c>
      <c r="P1" s="2">
        <f t="shared" si="0"/>
        <v>12</v>
      </c>
      <c r="Q1" s="2">
        <f t="shared" si="0"/>
        <v>13</v>
      </c>
      <c r="R1" s="2">
        <f t="shared" si="0"/>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18">
        <f>AE1+1</f>
        <v>28</v>
      </c>
      <c r="AH1" s="2">
        <f t="shared" si="0"/>
        <v>29</v>
      </c>
      <c r="AI1" s="2">
        <v>31</v>
      </c>
      <c r="AK1" s="38"/>
    </row>
    <row r="2" spans="1:37" s="15" customFormat="1" ht="102.75">
      <c r="A2" s="8"/>
      <c r="B2" s="10" t="s">
        <v>71</v>
      </c>
      <c r="C2" s="10" t="s">
        <v>105</v>
      </c>
      <c r="D2" s="5" t="s">
        <v>106</v>
      </c>
      <c r="E2" s="13" t="s">
        <v>73</v>
      </c>
      <c r="F2" s="14" t="s">
        <v>74</v>
      </c>
      <c r="G2" s="14" t="s">
        <v>75</v>
      </c>
      <c r="H2" s="14" t="s">
        <v>99</v>
      </c>
      <c r="I2" s="14" t="s">
        <v>77</v>
      </c>
      <c r="J2" s="14" t="s">
        <v>78</v>
      </c>
      <c r="K2" s="14" t="s">
        <v>79</v>
      </c>
      <c r="L2" s="14" t="s">
        <v>104</v>
      </c>
      <c r="M2" s="14" t="s">
        <v>80</v>
      </c>
      <c r="N2" s="14" t="s">
        <v>81</v>
      </c>
      <c r="O2" s="14" t="s">
        <v>90</v>
      </c>
      <c r="P2" s="14" t="s">
        <v>88</v>
      </c>
      <c r="Q2" s="14" t="s">
        <v>86</v>
      </c>
      <c r="R2" s="14" t="s">
        <v>83</v>
      </c>
      <c r="S2" s="14" t="s">
        <v>84</v>
      </c>
      <c r="T2" s="14" t="s">
        <v>85</v>
      </c>
      <c r="U2" s="14" t="s">
        <v>101</v>
      </c>
      <c r="V2" s="14" t="s">
        <v>87</v>
      </c>
      <c r="W2" s="14" t="s">
        <v>89</v>
      </c>
      <c r="X2" s="14" t="s">
        <v>92</v>
      </c>
      <c r="Y2" s="14" t="s">
        <v>76</v>
      </c>
      <c r="Z2" s="14" t="s">
        <v>93</v>
      </c>
      <c r="AA2" s="14" t="s">
        <v>100</v>
      </c>
      <c r="AB2" s="14" t="s">
        <v>94</v>
      </c>
      <c r="AC2" s="14" t="s">
        <v>95</v>
      </c>
      <c r="AD2" s="14" t="s">
        <v>91</v>
      </c>
      <c r="AE2" s="14" t="s">
        <v>96</v>
      </c>
      <c r="AF2" s="14" t="s">
        <v>97</v>
      </c>
      <c r="AG2" s="14" t="s">
        <v>231</v>
      </c>
      <c r="AH2" s="14" t="s">
        <v>98</v>
      </c>
      <c r="AI2" s="14" t="s">
        <v>82</v>
      </c>
      <c r="AJ2" s="13" t="s">
        <v>102</v>
      </c>
      <c r="AK2" s="39" t="s">
        <v>103</v>
      </c>
    </row>
    <row r="3" spans="1:38" ht="12.75">
      <c r="A3" s="8">
        <v>1</v>
      </c>
      <c r="B3" s="11" t="s">
        <v>0</v>
      </c>
      <c r="C3" s="19">
        <v>2.1</v>
      </c>
      <c r="D3" s="6" t="s">
        <v>1</v>
      </c>
      <c r="E3" s="7">
        <v>9</v>
      </c>
      <c r="F3" s="7">
        <v>10</v>
      </c>
      <c r="G3" s="7">
        <v>10</v>
      </c>
      <c r="H3" s="7">
        <v>9</v>
      </c>
      <c r="I3" s="7">
        <v>7</v>
      </c>
      <c r="J3" s="7">
        <v>10</v>
      </c>
      <c r="K3" s="7">
        <v>7</v>
      </c>
      <c r="L3" s="7">
        <v>9</v>
      </c>
      <c r="M3" s="7">
        <v>0</v>
      </c>
      <c r="N3" s="7">
        <v>10</v>
      </c>
      <c r="O3" s="7">
        <v>5</v>
      </c>
      <c r="P3" s="7">
        <v>10</v>
      </c>
      <c r="Q3" s="7">
        <v>10</v>
      </c>
      <c r="R3" s="7">
        <v>0</v>
      </c>
      <c r="S3" s="7">
        <v>10</v>
      </c>
      <c r="T3" s="7">
        <v>10</v>
      </c>
      <c r="U3" s="7">
        <v>8</v>
      </c>
      <c r="V3" s="7">
        <v>10</v>
      </c>
      <c r="W3" s="7">
        <v>10</v>
      </c>
      <c r="X3" s="7">
        <v>7</v>
      </c>
      <c r="Y3" s="7">
        <v>8</v>
      </c>
      <c r="Z3" s="7">
        <v>10</v>
      </c>
      <c r="AA3" s="7">
        <v>9</v>
      </c>
      <c r="AB3" s="7">
        <v>10</v>
      </c>
      <c r="AC3" s="7">
        <v>10</v>
      </c>
      <c r="AD3" s="7">
        <v>10</v>
      </c>
      <c r="AE3" s="7">
        <v>10</v>
      </c>
      <c r="AF3" s="7">
        <v>0</v>
      </c>
      <c r="AG3" s="26">
        <v>8</v>
      </c>
      <c r="AH3" s="7">
        <v>5</v>
      </c>
      <c r="AI3" s="7">
        <v>8</v>
      </c>
      <c r="AJ3" s="7">
        <f>SUM(E3:AI3)</f>
        <v>249</v>
      </c>
      <c r="AK3" s="40">
        <f>AVERAGE(E3:AI3)</f>
        <v>8.03225806451613</v>
      </c>
      <c r="AL3" s="3"/>
    </row>
    <row r="4" spans="1:37" ht="12.75">
      <c r="A4" s="8">
        <f>A3+1</f>
        <v>2</v>
      </c>
      <c r="B4" s="11" t="s">
        <v>0</v>
      </c>
      <c r="C4" s="19" t="s">
        <v>44</v>
      </c>
      <c r="D4" s="6" t="s">
        <v>2</v>
      </c>
      <c r="E4" s="7">
        <v>8</v>
      </c>
      <c r="F4" s="7">
        <v>0</v>
      </c>
      <c r="G4" s="7">
        <v>0</v>
      </c>
      <c r="H4" s="7">
        <v>5</v>
      </c>
      <c r="I4" s="7">
        <v>8</v>
      </c>
      <c r="J4" s="7">
        <v>8</v>
      </c>
      <c r="K4" s="7">
        <v>9</v>
      </c>
      <c r="L4" s="7">
        <v>5</v>
      </c>
      <c r="M4" s="7">
        <v>10</v>
      </c>
      <c r="N4" s="7">
        <v>8</v>
      </c>
      <c r="O4" s="7">
        <v>4</v>
      </c>
      <c r="P4" s="7">
        <v>7</v>
      </c>
      <c r="Q4" s="7">
        <v>5</v>
      </c>
      <c r="R4" s="7">
        <v>10</v>
      </c>
      <c r="S4" s="7">
        <v>0</v>
      </c>
      <c r="T4" s="7">
        <v>1</v>
      </c>
      <c r="U4" s="7">
        <v>9</v>
      </c>
      <c r="V4" s="7">
        <v>10</v>
      </c>
      <c r="W4" s="7">
        <v>10</v>
      </c>
      <c r="X4" s="7">
        <v>5</v>
      </c>
      <c r="Y4" s="7">
        <v>3</v>
      </c>
      <c r="Z4" s="7">
        <v>8</v>
      </c>
      <c r="AA4" s="7">
        <v>7</v>
      </c>
      <c r="AB4" s="7">
        <v>8</v>
      </c>
      <c r="AC4" s="7">
        <v>10</v>
      </c>
      <c r="AD4" s="7">
        <v>10</v>
      </c>
      <c r="AE4" s="7">
        <v>7</v>
      </c>
      <c r="AF4" s="7">
        <v>10</v>
      </c>
      <c r="AG4" s="26">
        <v>4</v>
      </c>
      <c r="AH4" s="7">
        <v>7</v>
      </c>
      <c r="AI4" s="7">
        <v>3</v>
      </c>
      <c r="AJ4" s="7">
        <f aca="true" t="shared" si="1" ref="AJ4:AJ43">SUM(E4:AI4)</f>
        <v>199</v>
      </c>
      <c r="AK4" s="40">
        <f aca="true" t="shared" si="2" ref="AK4:AK43">AVERAGE(E4:AI4)</f>
        <v>6.419354838709677</v>
      </c>
    </row>
    <row r="5" spans="1:37" ht="12.75">
      <c r="A5" s="8">
        <f aca="true" t="shared" si="3" ref="A5:A43">A4+1</f>
        <v>3</v>
      </c>
      <c r="B5" s="11" t="s">
        <v>0</v>
      </c>
      <c r="C5" s="19" t="s">
        <v>45</v>
      </c>
      <c r="D5" s="6" t="s">
        <v>3</v>
      </c>
      <c r="E5" s="7">
        <v>8</v>
      </c>
      <c r="F5" s="7">
        <v>0</v>
      </c>
      <c r="G5" s="7">
        <v>0</v>
      </c>
      <c r="H5" s="7">
        <v>5</v>
      </c>
      <c r="I5" s="7">
        <v>6</v>
      </c>
      <c r="J5" s="7">
        <v>3</v>
      </c>
      <c r="K5" s="7">
        <v>5</v>
      </c>
      <c r="L5" s="7">
        <v>5</v>
      </c>
      <c r="M5" s="7">
        <v>0</v>
      </c>
      <c r="N5" s="7">
        <v>6</v>
      </c>
      <c r="O5" s="7">
        <v>4</v>
      </c>
      <c r="P5" s="7">
        <v>8</v>
      </c>
      <c r="Q5" s="7">
        <v>5</v>
      </c>
      <c r="R5" s="7">
        <v>10</v>
      </c>
      <c r="S5" s="7">
        <v>0</v>
      </c>
      <c r="T5" s="7">
        <v>1</v>
      </c>
      <c r="U5" s="7">
        <v>6</v>
      </c>
      <c r="V5" s="7">
        <v>5</v>
      </c>
      <c r="W5" s="7">
        <v>8</v>
      </c>
      <c r="X5" s="7">
        <v>8</v>
      </c>
      <c r="Y5" s="7">
        <v>2</v>
      </c>
      <c r="Z5" s="7">
        <v>2</v>
      </c>
      <c r="AA5" s="7">
        <v>7</v>
      </c>
      <c r="AB5" s="7">
        <v>8</v>
      </c>
      <c r="AC5" s="7">
        <v>5</v>
      </c>
      <c r="AD5" s="7">
        <v>5</v>
      </c>
      <c r="AE5" s="7">
        <v>7</v>
      </c>
      <c r="AF5" s="7">
        <v>10</v>
      </c>
      <c r="AG5" s="26">
        <v>4</v>
      </c>
      <c r="AH5" s="7">
        <v>5</v>
      </c>
      <c r="AI5" s="7">
        <v>2</v>
      </c>
      <c r="AJ5" s="7">
        <f t="shared" si="1"/>
        <v>150</v>
      </c>
      <c r="AK5" s="40">
        <f t="shared" si="2"/>
        <v>4.838709677419355</v>
      </c>
    </row>
    <row r="6" spans="1:37" ht="12.75">
      <c r="A6" s="8">
        <f t="shared" si="3"/>
        <v>4</v>
      </c>
      <c r="B6" s="11" t="s">
        <v>0</v>
      </c>
      <c r="C6" s="19" t="s">
        <v>46</v>
      </c>
      <c r="D6" s="6" t="s">
        <v>4</v>
      </c>
      <c r="E6" s="7">
        <v>5</v>
      </c>
      <c r="F6" s="7">
        <v>0</v>
      </c>
      <c r="G6" s="7">
        <v>0</v>
      </c>
      <c r="H6" s="7">
        <v>6</v>
      </c>
      <c r="I6" s="7">
        <v>5</v>
      </c>
      <c r="J6" s="7">
        <v>7</v>
      </c>
      <c r="K6" s="7">
        <v>5</v>
      </c>
      <c r="L6" s="7">
        <v>5</v>
      </c>
      <c r="M6" s="7">
        <v>10</v>
      </c>
      <c r="N6" s="7">
        <v>6</v>
      </c>
      <c r="O6" s="7">
        <v>4</v>
      </c>
      <c r="P6" s="7">
        <v>9</v>
      </c>
      <c r="Q6" s="7">
        <v>5</v>
      </c>
      <c r="R6" s="7">
        <v>10</v>
      </c>
      <c r="S6" s="7">
        <v>0</v>
      </c>
      <c r="T6" s="7">
        <v>1</v>
      </c>
      <c r="U6" s="7">
        <v>5</v>
      </c>
      <c r="V6" s="7">
        <v>10</v>
      </c>
      <c r="W6" s="7">
        <v>9</v>
      </c>
      <c r="X6" s="7">
        <v>7</v>
      </c>
      <c r="Y6" s="7">
        <v>2</v>
      </c>
      <c r="Z6" s="7">
        <v>8</v>
      </c>
      <c r="AA6" s="7">
        <v>9</v>
      </c>
      <c r="AB6" s="7">
        <v>5</v>
      </c>
      <c r="AC6" s="7">
        <v>10</v>
      </c>
      <c r="AD6" s="7">
        <v>10</v>
      </c>
      <c r="AE6" s="7">
        <v>6</v>
      </c>
      <c r="AF6" s="7">
        <v>10</v>
      </c>
      <c r="AG6" s="26">
        <v>4</v>
      </c>
      <c r="AH6" s="7">
        <v>2</v>
      </c>
      <c r="AI6" s="7">
        <v>2</v>
      </c>
      <c r="AJ6" s="7">
        <f t="shared" si="1"/>
        <v>177</v>
      </c>
      <c r="AK6" s="40">
        <f t="shared" si="2"/>
        <v>5.709677419354839</v>
      </c>
    </row>
    <row r="7" spans="1:37" ht="12.75">
      <c r="A7" s="8">
        <f t="shared" si="3"/>
        <v>5</v>
      </c>
      <c r="B7" s="11" t="s">
        <v>0</v>
      </c>
      <c r="C7" s="19" t="s">
        <v>47</v>
      </c>
      <c r="D7" s="6" t="s">
        <v>5</v>
      </c>
      <c r="E7" s="7">
        <v>10</v>
      </c>
      <c r="F7" s="7">
        <v>10</v>
      </c>
      <c r="G7" s="7">
        <v>10</v>
      </c>
      <c r="H7" s="7">
        <v>8</v>
      </c>
      <c r="I7" s="7">
        <v>8</v>
      </c>
      <c r="J7" s="7">
        <v>10</v>
      </c>
      <c r="K7" s="7">
        <v>5</v>
      </c>
      <c r="L7" s="7">
        <v>8</v>
      </c>
      <c r="M7" s="7">
        <v>0</v>
      </c>
      <c r="N7" s="7">
        <v>8</v>
      </c>
      <c r="O7" s="7">
        <v>2</v>
      </c>
      <c r="P7" s="7">
        <v>8</v>
      </c>
      <c r="Q7" s="7">
        <v>8</v>
      </c>
      <c r="R7" s="7">
        <v>10</v>
      </c>
      <c r="S7" s="7">
        <v>10</v>
      </c>
      <c r="T7" s="7">
        <v>10</v>
      </c>
      <c r="U7" s="7">
        <v>7</v>
      </c>
      <c r="V7" s="7">
        <v>10</v>
      </c>
      <c r="W7" s="7">
        <v>8</v>
      </c>
      <c r="X7" s="7">
        <v>8</v>
      </c>
      <c r="Y7" s="7">
        <v>3</v>
      </c>
      <c r="Z7" s="7">
        <v>10</v>
      </c>
      <c r="AA7" s="7">
        <v>5</v>
      </c>
      <c r="AB7" s="7">
        <v>8</v>
      </c>
      <c r="AC7" s="7">
        <v>10</v>
      </c>
      <c r="AD7" s="7">
        <v>10</v>
      </c>
      <c r="AE7" s="7">
        <v>8</v>
      </c>
      <c r="AF7" s="7">
        <v>10</v>
      </c>
      <c r="AG7" s="26">
        <v>7</v>
      </c>
      <c r="AH7" s="7">
        <v>2</v>
      </c>
      <c r="AI7" s="7">
        <v>3</v>
      </c>
      <c r="AJ7" s="7">
        <f t="shared" si="1"/>
        <v>234</v>
      </c>
      <c r="AK7" s="40">
        <f t="shared" si="2"/>
        <v>7.548387096774194</v>
      </c>
    </row>
    <row r="8" spans="1:37" ht="12.75">
      <c r="A8" s="8">
        <f t="shared" si="3"/>
        <v>6</v>
      </c>
      <c r="B8" s="11" t="s">
        <v>0</v>
      </c>
      <c r="C8" s="19" t="s">
        <v>48</v>
      </c>
      <c r="D8" s="6" t="s">
        <v>6</v>
      </c>
      <c r="E8" s="7">
        <v>8</v>
      </c>
      <c r="F8" s="7">
        <v>0</v>
      </c>
      <c r="G8" s="7">
        <v>0</v>
      </c>
      <c r="H8" s="7">
        <v>6</v>
      </c>
      <c r="I8" s="7">
        <v>10</v>
      </c>
      <c r="J8" s="7">
        <v>10</v>
      </c>
      <c r="K8" s="7">
        <v>10</v>
      </c>
      <c r="L8" s="7">
        <v>10</v>
      </c>
      <c r="M8" s="7">
        <v>10</v>
      </c>
      <c r="N8" s="7">
        <v>10</v>
      </c>
      <c r="O8" s="7">
        <v>8</v>
      </c>
      <c r="P8" s="7">
        <v>8</v>
      </c>
      <c r="Q8" s="7">
        <v>4</v>
      </c>
      <c r="R8" s="7">
        <v>10</v>
      </c>
      <c r="S8" s="7">
        <v>0</v>
      </c>
      <c r="T8" s="7">
        <v>10</v>
      </c>
      <c r="U8" s="7">
        <v>9</v>
      </c>
      <c r="V8" s="7">
        <v>10</v>
      </c>
      <c r="W8" s="7">
        <v>8</v>
      </c>
      <c r="X8" s="7">
        <v>5</v>
      </c>
      <c r="Y8" s="7">
        <v>8</v>
      </c>
      <c r="Z8" s="7">
        <v>10</v>
      </c>
      <c r="AA8" s="7">
        <v>1</v>
      </c>
      <c r="AB8" s="7">
        <v>8</v>
      </c>
      <c r="AC8" s="7">
        <v>10</v>
      </c>
      <c r="AD8" s="7">
        <v>10</v>
      </c>
      <c r="AE8" s="7">
        <v>3</v>
      </c>
      <c r="AF8" s="7">
        <v>10</v>
      </c>
      <c r="AG8" s="26">
        <v>8</v>
      </c>
      <c r="AH8" s="7">
        <v>8</v>
      </c>
      <c r="AI8" s="7">
        <v>10</v>
      </c>
      <c r="AJ8" s="7">
        <f t="shared" si="1"/>
        <v>232</v>
      </c>
      <c r="AK8" s="40">
        <f t="shared" si="2"/>
        <v>7.483870967741935</v>
      </c>
    </row>
    <row r="9" spans="1:37" ht="12.75">
      <c r="A9" s="8">
        <f t="shared" si="3"/>
        <v>7</v>
      </c>
      <c r="B9" s="11" t="s">
        <v>0</v>
      </c>
      <c r="C9" s="19">
        <v>2.3</v>
      </c>
      <c r="D9" s="6" t="s">
        <v>7</v>
      </c>
      <c r="E9" s="7">
        <v>8</v>
      </c>
      <c r="F9" s="7">
        <v>10</v>
      </c>
      <c r="G9" s="7">
        <v>10</v>
      </c>
      <c r="H9" s="7">
        <v>5</v>
      </c>
      <c r="I9" s="7">
        <v>4</v>
      </c>
      <c r="J9" s="7">
        <v>10</v>
      </c>
      <c r="K9" s="7">
        <v>5</v>
      </c>
      <c r="L9" s="7">
        <v>10</v>
      </c>
      <c r="M9" s="7">
        <v>0</v>
      </c>
      <c r="N9" s="7">
        <v>10</v>
      </c>
      <c r="O9" s="7">
        <v>6</v>
      </c>
      <c r="P9" s="7">
        <v>10</v>
      </c>
      <c r="Q9" s="7">
        <v>4</v>
      </c>
      <c r="R9" s="7">
        <v>10</v>
      </c>
      <c r="S9" s="7">
        <v>10</v>
      </c>
      <c r="T9" s="7">
        <v>10</v>
      </c>
      <c r="U9" s="7">
        <v>9</v>
      </c>
      <c r="V9" s="7">
        <v>10</v>
      </c>
      <c r="W9" s="7">
        <v>10</v>
      </c>
      <c r="X9" s="7">
        <v>8</v>
      </c>
      <c r="Y9" s="7">
        <v>10</v>
      </c>
      <c r="Z9" s="7">
        <v>0</v>
      </c>
      <c r="AA9" s="7">
        <v>1</v>
      </c>
      <c r="AB9" s="7">
        <v>0</v>
      </c>
      <c r="AC9" s="7">
        <v>0</v>
      </c>
      <c r="AD9" s="7">
        <v>10</v>
      </c>
      <c r="AE9" s="7">
        <v>5</v>
      </c>
      <c r="AF9" s="7">
        <v>10</v>
      </c>
      <c r="AG9" s="26">
        <v>10</v>
      </c>
      <c r="AH9" s="7">
        <v>9</v>
      </c>
      <c r="AI9" s="7">
        <v>10</v>
      </c>
      <c r="AJ9" s="7">
        <f t="shared" si="1"/>
        <v>224</v>
      </c>
      <c r="AK9" s="40">
        <f t="shared" si="2"/>
        <v>7.225806451612903</v>
      </c>
    </row>
    <row r="10" spans="1:37" ht="12.75">
      <c r="A10" s="8">
        <f t="shared" si="3"/>
        <v>8</v>
      </c>
      <c r="B10" s="11" t="s">
        <v>0</v>
      </c>
      <c r="C10" s="19" t="s">
        <v>49</v>
      </c>
      <c r="D10" s="6" t="s">
        <v>8</v>
      </c>
      <c r="E10" s="7">
        <v>5</v>
      </c>
      <c r="F10" s="7">
        <v>10</v>
      </c>
      <c r="G10" s="7">
        <v>10</v>
      </c>
      <c r="H10" s="7">
        <v>9</v>
      </c>
      <c r="I10" s="7">
        <v>10</v>
      </c>
      <c r="J10" s="7">
        <v>7</v>
      </c>
      <c r="K10" s="7">
        <v>7</v>
      </c>
      <c r="L10" s="7">
        <v>9</v>
      </c>
      <c r="M10" s="7">
        <v>0</v>
      </c>
      <c r="N10" s="7">
        <v>8</v>
      </c>
      <c r="O10" s="7">
        <v>6</v>
      </c>
      <c r="P10" s="7">
        <v>8</v>
      </c>
      <c r="Q10" s="7">
        <v>9</v>
      </c>
      <c r="R10" s="7">
        <v>0</v>
      </c>
      <c r="S10" s="7">
        <v>10</v>
      </c>
      <c r="T10" s="7">
        <v>2</v>
      </c>
      <c r="U10" s="7">
        <v>10</v>
      </c>
      <c r="V10" s="7">
        <v>5</v>
      </c>
      <c r="W10" s="7">
        <v>10</v>
      </c>
      <c r="X10" s="7">
        <v>9</v>
      </c>
      <c r="Y10" s="7">
        <v>2</v>
      </c>
      <c r="Z10" s="7">
        <v>7</v>
      </c>
      <c r="AA10" s="7">
        <v>8</v>
      </c>
      <c r="AB10" s="7">
        <v>10</v>
      </c>
      <c r="AC10" s="7">
        <v>10</v>
      </c>
      <c r="AD10" s="7">
        <v>5</v>
      </c>
      <c r="AE10" s="7">
        <v>10</v>
      </c>
      <c r="AF10" s="7">
        <v>5</v>
      </c>
      <c r="AG10" s="26">
        <v>6</v>
      </c>
      <c r="AH10" s="7">
        <v>9</v>
      </c>
      <c r="AI10" s="7">
        <v>2</v>
      </c>
      <c r="AJ10" s="7">
        <f t="shared" si="1"/>
        <v>218</v>
      </c>
      <c r="AK10" s="40">
        <f t="shared" si="2"/>
        <v>7.032258064516129</v>
      </c>
    </row>
    <row r="11" spans="1:37" ht="12.75">
      <c r="A11" s="8">
        <f t="shared" si="3"/>
        <v>9</v>
      </c>
      <c r="B11" s="11" t="s">
        <v>0</v>
      </c>
      <c r="C11" s="19" t="s">
        <v>50</v>
      </c>
      <c r="D11" s="6" t="s">
        <v>9</v>
      </c>
      <c r="E11" s="7">
        <v>5</v>
      </c>
      <c r="F11" s="7">
        <v>10</v>
      </c>
      <c r="G11" s="7">
        <v>10</v>
      </c>
      <c r="H11" s="7">
        <v>10</v>
      </c>
      <c r="I11" s="7">
        <v>10</v>
      </c>
      <c r="J11" s="7">
        <v>5</v>
      </c>
      <c r="K11" s="7">
        <v>2</v>
      </c>
      <c r="L11" s="7">
        <v>3</v>
      </c>
      <c r="M11" s="7">
        <v>0</v>
      </c>
      <c r="N11" s="7">
        <v>10</v>
      </c>
      <c r="O11" s="7">
        <v>6</v>
      </c>
      <c r="P11" s="7">
        <v>7</v>
      </c>
      <c r="Q11" s="7">
        <v>7</v>
      </c>
      <c r="R11" s="7">
        <v>0</v>
      </c>
      <c r="S11" s="7">
        <v>10</v>
      </c>
      <c r="T11" s="7">
        <v>8</v>
      </c>
      <c r="U11" s="7">
        <v>6</v>
      </c>
      <c r="V11" s="7">
        <v>5</v>
      </c>
      <c r="W11" s="7">
        <v>7</v>
      </c>
      <c r="X11" s="7">
        <v>7</v>
      </c>
      <c r="Y11" s="7">
        <v>2</v>
      </c>
      <c r="Z11" s="7">
        <v>2</v>
      </c>
      <c r="AA11" s="7">
        <v>9</v>
      </c>
      <c r="AB11" s="7">
        <v>8</v>
      </c>
      <c r="AC11" s="7">
        <v>3</v>
      </c>
      <c r="AD11" s="7">
        <v>5</v>
      </c>
      <c r="AE11" s="7">
        <v>8</v>
      </c>
      <c r="AF11" s="7">
        <v>0</v>
      </c>
      <c r="AG11" s="26">
        <v>6</v>
      </c>
      <c r="AH11" s="7">
        <v>4</v>
      </c>
      <c r="AI11" s="7">
        <v>2</v>
      </c>
      <c r="AJ11" s="7">
        <f t="shared" si="1"/>
        <v>177</v>
      </c>
      <c r="AK11" s="40">
        <f t="shared" si="2"/>
        <v>5.709677419354839</v>
      </c>
    </row>
    <row r="12" spans="1:37" ht="12.75">
      <c r="A12" s="8">
        <f t="shared" si="3"/>
        <v>10</v>
      </c>
      <c r="B12" s="11" t="s">
        <v>0</v>
      </c>
      <c r="C12" s="19" t="s">
        <v>51</v>
      </c>
      <c r="D12" s="6" t="s">
        <v>10</v>
      </c>
      <c r="E12" s="7">
        <v>7</v>
      </c>
      <c r="F12" s="7">
        <v>10</v>
      </c>
      <c r="G12" s="7">
        <v>10</v>
      </c>
      <c r="H12" s="7">
        <v>2</v>
      </c>
      <c r="I12" s="7">
        <v>10</v>
      </c>
      <c r="J12" s="7">
        <v>0</v>
      </c>
      <c r="K12" s="7">
        <v>8</v>
      </c>
      <c r="L12" s="7">
        <v>5</v>
      </c>
      <c r="M12" s="7">
        <v>10</v>
      </c>
      <c r="N12" s="7">
        <v>10</v>
      </c>
      <c r="O12" s="7">
        <v>0</v>
      </c>
      <c r="P12" s="7">
        <v>8</v>
      </c>
      <c r="Q12" s="7">
        <v>10</v>
      </c>
      <c r="R12" s="7">
        <v>0</v>
      </c>
      <c r="S12" s="7">
        <v>10</v>
      </c>
      <c r="T12" s="7">
        <v>5</v>
      </c>
      <c r="U12" s="7">
        <v>7</v>
      </c>
      <c r="V12" s="7">
        <v>0</v>
      </c>
      <c r="W12" s="7">
        <v>8</v>
      </c>
      <c r="X12" s="7">
        <v>8</v>
      </c>
      <c r="Y12" s="7">
        <v>8</v>
      </c>
      <c r="Z12" s="7">
        <v>0</v>
      </c>
      <c r="AA12" s="7">
        <v>5</v>
      </c>
      <c r="AB12" s="7">
        <v>10</v>
      </c>
      <c r="AC12" s="7">
        <v>0</v>
      </c>
      <c r="AD12" s="7">
        <v>0</v>
      </c>
      <c r="AE12" s="7">
        <v>4</v>
      </c>
      <c r="AF12" s="7">
        <v>10</v>
      </c>
      <c r="AG12" s="26">
        <v>0</v>
      </c>
      <c r="AH12" s="7">
        <v>8</v>
      </c>
      <c r="AI12" s="7">
        <v>10</v>
      </c>
      <c r="AJ12" s="7">
        <f t="shared" si="1"/>
        <v>183</v>
      </c>
      <c r="AK12" s="40">
        <f t="shared" si="2"/>
        <v>5.903225806451613</v>
      </c>
    </row>
    <row r="13" spans="1:37" ht="12.75">
      <c r="A13" s="8">
        <f t="shared" si="3"/>
        <v>11</v>
      </c>
      <c r="B13" s="11" t="s">
        <v>0</v>
      </c>
      <c r="C13" s="19" t="s">
        <v>52</v>
      </c>
      <c r="D13" s="6" t="s">
        <v>11</v>
      </c>
      <c r="E13" s="7">
        <v>7</v>
      </c>
      <c r="F13" s="7">
        <v>10</v>
      </c>
      <c r="G13" s="7">
        <v>10</v>
      </c>
      <c r="H13" s="7">
        <v>2</v>
      </c>
      <c r="I13" s="7">
        <v>9</v>
      </c>
      <c r="J13" s="7">
        <v>6</v>
      </c>
      <c r="K13" s="7">
        <v>6</v>
      </c>
      <c r="L13" s="7">
        <v>6</v>
      </c>
      <c r="M13" s="7">
        <v>0</v>
      </c>
      <c r="N13" s="7">
        <v>6</v>
      </c>
      <c r="O13" s="7">
        <v>6</v>
      </c>
      <c r="P13" s="7">
        <v>6</v>
      </c>
      <c r="Q13" s="7">
        <v>5</v>
      </c>
      <c r="R13" s="7">
        <v>0</v>
      </c>
      <c r="S13" s="7">
        <v>10</v>
      </c>
      <c r="T13" s="7">
        <v>1</v>
      </c>
      <c r="U13" s="7">
        <v>5</v>
      </c>
      <c r="V13" s="7">
        <v>5</v>
      </c>
      <c r="W13" s="7">
        <v>6</v>
      </c>
      <c r="X13" s="7">
        <v>9</v>
      </c>
      <c r="Y13" s="7">
        <v>0</v>
      </c>
      <c r="Z13" s="7">
        <v>5</v>
      </c>
      <c r="AA13" s="7">
        <v>8</v>
      </c>
      <c r="AB13" s="7">
        <v>8</v>
      </c>
      <c r="AC13" s="7">
        <v>2</v>
      </c>
      <c r="AD13" s="7">
        <v>5</v>
      </c>
      <c r="AE13" s="7">
        <v>5</v>
      </c>
      <c r="AF13" s="7">
        <v>2</v>
      </c>
      <c r="AG13" s="26">
        <v>6</v>
      </c>
      <c r="AH13" s="7">
        <v>4</v>
      </c>
      <c r="AI13" s="7">
        <v>1</v>
      </c>
      <c r="AJ13" s="7">
        <f t="shared" si="1"/>
        <v>161</v>
      </c>
      <c r="AK13" s="40">
        <f t="shared" si="2"/>
        <v>5.193548387096774</v>
      </c>
    </row>
    <row r="14" spans="1:37" ht="12.75">
      <c r="A14" s="8">
        <f t="shared" si="3"/>
        <v>12</v>
      </c>
      <c r="B14" s="11" t="s">
        <v>0</v>
      </c>
      <c r="C14" s="19">
        <v>2.5</v>
      </c>
      <c r="D14" s="6" t="s">
        <v>12</v>
      </c>
      <c r="E14" s="7">
        <v>6</v>
      </c>
      <c r="F14" s="7">
        <v>0</v>
      </c>
      <c r="G14" s="7">
        <v>0</v>
      </c>
      <c r="H14" s="7">
        <v>3</v>
      </c>
      <c r="I14" s="7">
        <v>8</v>
      </c>
      <c r="J14" s="7">
        <v>5</v>
      </c>
      <c r="K14" s="7">
        <v>2</v>
      </c>
      <c r="L14" s="7">
        <v>7</v>
      </c>
      <c r="M14" s="7">
        <v>10</v>
      </c>
      <c r="N14" s="7">
        <v>6</v>
      </c>
      <c r="O14" s="7">
        <v>0</v>
      </c>
      <c r="P14" s="7">
        <v>6</v>
      </c>
      <c r="Q14" s="7">
        <v>3</v>
      </c>
      <c r="R14" s="7">
        <v>10</v>
      </c>
      <c r="S14" s="7">
        <v>0</v>
      </c>
      <c r="T14" s="7">
        <v>1</v>
      </c>
      <c r="U14" s="7">
        <v>6</v>
      </c>
      <c r="V14" s="7">
        <v>10</v>
      </c>
      <c r="W14" s="7">
        <v>6</v>
      </c>
      <c r="X14" s="7">
        <v>7</v>
      </c>
      <c r="Y14" s="7">
        <v>3</v>
      </c>
      <c r="Z14" s="7">
        <v>5</v>
      </c>
      <c r="AA14" s="7">
        <v>2</v>
      </c>
      <c r="AB14" s="7">
        <v>5</v>
      </c>
      <c r="AC14" s="7">
        <v>10</v>
      </c>
      <c r="AD14" s="7">
        <v>10</v>
      </c>
      <c r="AE14" s="7">
        <v>7</v>
      </c>
      <c r="AF14" s="7">
        <v>2</v>
      </c>
      <c r="AG14" s="26">
        <v>0</v>
      </c>
      <c r="AH14" s="7">
        <v>8</v>
      </c>
      <c r="AI14" s="7">
        <v>3</v>
      </c>
      <c r="AJ14" s="7">
        <f t="shared" si="1"/>
        <v>151</v>
      </c>
      <c r="AK14" s="40">
        <f t="shared" si="2"/>
        <v>4.870967741935484</v>
      </c>
    </row>
    <row r="15" spans="1:37" ht="12.75">
      <c r="A15" s="8">
        <f t="shared" si="3"/>
        <v>13</v>
      </c>
      <c r="B15" s="11" t="s">
        <v>0</v>
      </c>
      <c r="C15" s="19">
        <v>2.6</v>
      </c>
      <c r="D15" s="6" t="s">
        <v>13</v>
      </c>
      <c r="E15" s="7">
        <v>10</v>
      </c>
      <c r="F15" s="7">
        <v>0</v>
      </c>
      <c r="G15" s="7">
        <v>0</v>
      </c>
      <c r="H15" s="7">
        <v>8</v>
      </c>
      <c r="I15" s="7">
        <v>0</v>
      </c>
      <c r="J15" s="7">
        <v>10</v>
      </c>
      <c r="K15" s="7">
        <v>2</v>
      </c>
      <c r="L15" s="7">
        <v>4</v>
      </c>
      <c r="M15" s="7">
        <v>0</v>
      </c>
      <c r="N15" s="7">
        <v>4</v>
      </c>
      <c r="O15" s="7">
        <v>0</v>
      </c>
      <c r="P15" s="7">
        <v>8</v>
      </c>
      <c r="Q15" s="7">
        <v>1</v>
      </c>
      <c r="R15" s="7">
        <v>10</v>
      </c>
      <c r="S15" s="7">
        <v>0</v>
      </c>
      <c r="T15" s="7">
        <v>1</v>
      </c>
      <c r="U15" s="7">
        <v>5</v>
      </c>
      <c r="V15" s="7">
        <v>10</v>
      </c>
      <c r="W15" s="7">
        <v>8</v>
      </c>
      <c r="X15" s="7">
        <v>9</v>
      </c>
      <c r="Y15" s="7">
        <v>1</v>
      </c>
      <c r="Z15" s="7">
        <v>10</v>
      </c>
      <c r="AA15" s="7">
        <v>1</v>
      </c>
      <c r="AB15" s="7">
        <v>2</v>
      </c>
      <c r="AC15" s="7">
        <v>10</v>
      </c>
      <c r="AD15" s="7">
        <v>10</v>
      </c>
      <c r="AE15" s="7">
        <v>1</v>
      </c>
      <c r="AF15" s="7">
        <v>0</v>
      </c>
      <c r="AG15" s="26">
        <v>0</v>
      </c>
      <c r="AH15" s="7">
        <v>2</v>
      </c>
      <c r="AI15" s="7">
        <v>0</v>
      </c>
      <c r="AJ15" s="7">
        <f t="shared" si="1"/>
        <v>127</v>
      </c>
      <c r="AK15" s="40">
        <f t="shared" si="2"/>
        <v>4.096774193548387</v>
      </c>
    </row>
    <row r="16" spans="1:37" ht="12.75">
      <c r="A16" s="8">
        <f t="shared" si="3"/>
        <v>14</v>
      </c>
      <c r="B16" s="11" t="s">
        <v>14</v>
      </c>
      <c r="C16" s="19">
        <v>3.1</v>
      </c>
      <c r="D16" s="6" t="s">
        <v>15</v>
      </c>
      <c r="E16" s="7">
        <v>7</v>
      </c>
      <c r="F16" s="7">
        <v>10</v>
      </c>
      <c r="G16" s="7">
        <v>10</v>
      </c>
      <c r="H16" s="7">
        <v>10</v>
      </c>
      <c r="I16" s="7">
        <v>10</v>
      </c>
      <c r="J16" s="7">
        <v>10</v>
      </c>
      <c r="K16" s="7">
        <v>7</v>
      </c>
      <c r="L16" s="7">
        <v>8</v>
      </c>
      <c r="M16" s="7">
        <v>0</v>
      </c>
      <c r="N16" s="7">
        <v>10</v>
      </c>
      <c r="O16" s="7">
        <v>0</v>
      </c>
      <c r="P16" s="7">
        <v>7</v>
      </c>
      <c r="Q16" s="7">
        <v>7</v>
      </c>
      <c r="R16" s="7">
        <v>0</v>
      </c>
      <c r="S16" s="7">
        <v>10</v>
      </c>
      <c r="T16" s="7">
        <v>5</v>
      </c>
      <c r="U16" s="7">
        <v>9</v>
      </c>
      <c r="V16" s="7">
        <v>10</v>
      </c>
      <c r="W16" s="7">
        <v>7</v>
      </c>
      <c r="X16" s="7">
        <v>7</v>
      </c>
      <c r="Y16" s="7">
        <v>2</v>
      </c>
      <c r="Z16" s="7">
        <v>10</v>
      </c>
      <c r="AA16" s="7">
        <v>9</v>
      </c>
      <c r="AB16" s="7">
        <v>10</v>
      </c>
      <c r="AC16" s="7">
        <v>10</v>
      </c>
      <c r="AD16" s="7">
        <v>10</v>
      </c>
      <c r="AE16" s="7">
        <v>9</v>
      </c>
      <c r="AF16" s="7">
        <v>10</v>
      </c>
      <c r="AG16" s="26">
        <v>0</v>
      </c>
      <c r="AH16" s="7">
        <v>8</v>
      </c>
      <c r="AI16" s="7">
        <v>2</v>
      </c>
      <c r="AJ16" s="7">
        <f t="shared" si="1"/>
        <v>224</v>
      </c>
      <c r="AK16" s="40">
        <f t="shared" si="2"/>
        <v>7.225806451612903</v>
      </c>
    </row>
    <row r="17" spans="1:37" ht="12.75">
      <c r="A17" s="8">
        <f t="shared" si="3"/>
        <v>15</v>
      </c>
      <c r="B17" s="11" t="s">
        <v>14</v>
      </c>
      <c r="C17" s="19" t="s">
        <v>53</v>
      </c>
      <c r="D17" s="6" t="s">
        <v>16</v>
      </c>
      <c r="E17" s="7">
        <v>5</v>
      </c>
      <c r="F17" s="7">
        <v>10</v>
      </c>
      <c r="G17" s="7">
        <v>10</v>
      </c>
      <c r="H17" s="7">
        <v>5</v>
      </c>
      <c r="I17" s="7">
        <v>8</v>
      </c>
      <c r="J17" s="7">
        <v>2</v>
      </c>
      <c r="K17" s="7">
        <v>5</v>
      </c>
      <c r="L17" s="7">
        <v>3</v>
      </c>
      <c r="M17" s="7">
        <v>0</v>
      </c>
      <c r="N17" s="7">
        <v>8</v>
      </c>
      <c r="O17" s="7">
        <v>0</v>
      </c>
      <c r="P17" s="7">
        <v>7</v>
      </c>
      <c r="Q17" s="7">
        <v>2</v>
      </c>
      <c r="R17" s="7">
        <v>10</v>
      </c>
      <c r="S17" s="7">
        <v>10</v>
      </c>
      <c r="T17" s="7">
        <v>1</v>
      </c>
      <c r="U17" s="7">
        <v>6</v>
      </c>
      <c r="V17" s="7">
        <v>3</v>
      </c>
      <c r="W17" s="7">
        <v>7</v>
      </c>
      <c r="X17" s="7">
        <v>8</v>
      </c>
      <c r="Y17" s="7">
        <v>2</v>
      </c>
      <c r="Z17" s="7">
        <v>2</v>
      </c>
      <c r="AA17" s="7">
        <v>9</v>
      </c>
      <c r="AB17" s="7">
        <v>10</v>
      </c>
      <c r="AC17" s="7">
        <v>3</v>
      </c>
      <c r="AD17" s="7">
        <v>3</v>
      </c>
      <c r="AE17" s="7">
        <v>10</v>
      </c>
      <c r="AF17" s="7">
        <v>10</v>
      </c>
      <c r="AG17" s="26">
        <v>0</v>
      </c>
      <c r="AH17" s="7">
        <v>8</v>
      </c>
      <c r="AI17" s="7">
        <v>1</v>
      </c>
      <c r="AJ17" s="7">
        <f t="shared" si="1"/>
        <v>168</v>
      </c>
      <c r="AK17" s="40">
        <f t="shared" si="2"/>
        <v>5.419354838709677</v>
      </c>
    </row>
    <row r="18" spans="1:37" ht="12.75" customHeight="1">
      <c r="A18" s="8">
        <f t="shared" si="3"/>
        <v>16</v>
      </c>
      <c r="B18" s="11" t="s">
        <v>14</v>
      </c>
      <c r="C18" s="19" t="s">
        <v>54</v>
      </c>
      <c r="D18" s="6" t="s">
        <v>17</v>
      </c>
      <c r="E18" s="7">
        <v>9</v>
      </c>
      <c r="F18" s="7">
        <v>10</v>
      </c>
      <c r="G18" s="7">
        <v>10</v>
      </c>
      <c r="H18" s="7">
        <v>10</v>
      </c>
      <c r="I18" s="7">
        <v>8</v>
      </c>
      <c r="J18" s="7">
        <v>9</v>
      </c>
      <c r="K18" s="7">
        <v>5</v>
      </c>
      <c r="L18" s="7">
        <v>9</v>
      </c>
      <c r="M18" s="7">
        <v>0</v>
      </c>
      <c r="N18" s="7">
        <v>4</v>
      </c>
      <c r="O18" s="7">
        <v>7</v>
      </c>
      <c r="P18" s="7">
        <v>7</v>
      </c>
      <c r="Q18" s="7">
        <v>8</v>
      </c>
      <c r="R18" s="7">
        <v>10</v>
      </c>
      <c r="S18" s="7">
        <v>10</v>
      </c>
      <c r="T18" s="7">
        <v>1</v>
      </c>
      <c r="U18" s="7">
        <v>9</v>
      </c>
      <c r="V18" s="7">
        <v>5</v>
      </c>
      <c r="W18" s="7">
        <v>7</v>
      </c>
      <c r="X18" s="7">
        <v>9</v>
      </c>
      <c r="Y18" s="7">
        <v>3</v>
      </c>
      <c r="Z18" s="7">
        <v>10</v>
      </c>
      <c r="AA18" s="7">
        <v>10</v>
      </c>
      <c r="AB18" s="7">
        <v>8</v>
      </c>
      <c r="AC18" s="7">
        <v>5</v>
      </c>
      <c r="AD18" s="7">
        <v>5</v>
      </c>
      <c r="AE18" s="7">
        <v>9</v>
      </c>
      <c r="AF18" s="7">
        <v>10</v>
      </c>
      <c r="AG18" s="26">
        <v>7</v>
      </c>
      <c r="AH18" s="7">
        <v>8</v>
      </c>
      <c r="AI18" s="7">
        <v>5</v>
      </c>
      <c r="AJ18" s="7">
        <f t="shared" si="1"/>
        <v>227</v>
      </c>
      <c r="AK18" s="40">
        <f t="shared" si="2"/>
        <v>7.32258064516129</v>
      </c>
    </row>
    <row r="19" spans="1:37" ht="12.75">
      <c r="A19" s="8">
        <f t="shared" si="3"/>
        <v>17</v>
      </c>
      <c r="B19" s="11" t="s">
        <v>14</v>
      </c>
      <c r="C19" s="19" t="s">
        <v>55</v>
      </c>
      <c r="D19" s="6" t="s">
        <v>18</v>
      </c>
      <c r="E19" s="7">
        <v>9</v>
      </c>
      <c r="F19" s="7">
        <v>10</v>
      </c>
      <c r="G19" s="7">
        <v>10</v>
      </c>
      <c r="H19" s="7">
        <v>6</v>
      </c>
      <c r="I19" s="7">
        <v>6</v>
      </c>
      <c r="J19" s="7">
        <v>0</v>
      </c>
      <c r="K19" s="7">
        <v>5</v>
      </c>
      <c r="L19" s="7">
        <v>2</v>
      </c>
      <c r="M19" s="7">
        <v>0</v>
      </c>
      <c r="N19" s="7">
        <v>6</v>
      </c>
      <c r="O19" s="7">
        <v>2</v>
      </c>
      <c r="P19" s="7">
        <v>7</v>
      </c>
      <c r="Q19" s="7">
        <v>7</v>
      </c>
      <c r="R19" s="7">
        <v>10</v>
      </c>
      <c r="S19" s="7">
        <v>10</v>
      </c>
      <c r="T19" s="7">
        <v>1</v>
      </c>
      <c r="U19" s="7">
        <v>4</v>
      </c>
      <c r="V19" s="7">
        <v>10</v>
      </c>
      <c r="W19" s="7">
        <v>7</v>
      </c>
      <c r="X19" s="7">
        <v>9</v>
      </c>
      <c r="Y19" s="7">
        <v>2</v>
      </c>
      <c r="Z19" s="7">
        <v>0</v>
      </c>
      <c r="AA19" s="7">
        <v>9</v>
      </c>
      <c r="AB19" s="7">
        <v>5</v>
      </c>
      <c r="AC19" s="7">
        <v>10</v>
      </c>
      <c r="AD19" s="7">
        <v>10</v>
      </c>
      <c r="AE19" s="7">
        <v>7</v>
      </c>
      <c r="AF19" s="7">
        <v>5</v>
      </c>
      <c r="AG19" s="26">
        <v>2</v>
      </c>
      <c r="AH19" s="7">
        <v>8</v>
      </c>
      <c r="AI19" s="7">
        <v>2</v>
      </c>
      <c r="AJ19" s="7">
        <f t="shared" si="1"/>
        <v>181</v>
      </c>
      <c r="AK19" s="40">
        <f t="shared" si="2"/>
        <v>5.838709677419355</v>
      </c>
    </row>
    <row r="20" spans="1:37" ht="12.75">
      <c r="A20" s="8">
        <f t="shared" si="3"/>
        <v>18</v>
      </c>
      <c r="B20" s="11" t="s">
        <v>14</v>
      </c>
      <c r="C20" s="19" t="s">
        <v>56</v>
      </c>
      <c r="D20" s="6" t="s">
        <v>19</v>
      </c>
      <c r="E20" s="7">
        <v>4</v>
      </c>
      <c r="F20" s="7">
        <v>0</v>
      </c>
      <c r="G20" s="7">
        <v>0</v>
      </c>
      <c r="H20" s="7">
        <v>4</v>
      </c>
      <c r="I20" s="7">
        <v>10</v>
      </c>
      <c r="J20" s="7">
        <v>10</v>
      </c>
      <c r="K20" s="7">
        <v>8</v>
      </c>
      <c r="L20" s="7">
        <v>5</v>
      </c>
      <c r="M20" s="7">
        <v>10</v>
      </c>
      <c r="N20" s="7">
        <v>10</v>
      </c>
      <c r="O20" s="7">
        <v>10</v>
      </c>
      <c r="P20" s="7">
        <v>10</v>
      </c>
      <c r="Q20" s="7">
        <v>10</v>
      </c>
      <c r="R20" s="7">
        <v>10</v>
      </c>
      <c r="S20" s="7">
        <v>0</v>
      </c>
      <c r="T20" s="7">
        <v>5</v>
      </c>
      <c r="U20" s="7">
        <v>9</v>
      </c>
      <c r="V20" s="7">
        <v>10</v>
      </c>
      <c r="W20" s="7">
        <v>10</v>
      </c>
      <c r="X20" s="7">
        <v>5</v>
      </c>
      <c r="Y20" s="7">
        <v>5</v>
      </c>
      <c r="Z20" s="7">
        <v>10</v>
      </c>
      <c r="AA20" s="7">
        <v>5</v>
      </c>
      <c r="AB20" s="7">
        <v>10</v>
      </c>
      <c r="AC20" s="7">
        <v>10</v>
      </c>
      <c r="AD20" s="7">
        <v>10</v>
      </c>
      <c r="AE20" s="7">
        <v>10</v>
      </c>
      <c r="AF20" s="7">
        <v>10</v>
      </c>
      <c r="AG20" s="26">
        <v>10</v>
      </c>
      <c r="AH20" s="7">
        <v>10</v>
      </c>
      <c r="AI20" s="7">
        <v>5</v>
      </c>
      <c r="AJ20" s="7">
        <f t="shared" si="1"/>
        <v>235</v>
      </c>
      <c r="AK20" s="40">
        <f t="shared" si="2"/>
        <v>7.580645161290323</v>
      </c>
    </row>
    <row r="21" spans="1:37" ht="12.75">
      <c r="A21" s="8">
        <f t="shared" si="3"/>
        <v>19</v>
      </c>
      <c r="B21" s="11" t="s">
        <v>14</v>
      </c>
      <c r="C21" s="19" t="s">
        <v>57</v>
      </c>
      <c r="D21" s="6" t="s">
        <v>20</v>
      </c>
      <c r="E21" s="7">
        <v>3</v>
      </c>
      <c r="F21" s="7">
        <v>0</v>
      </c>
      <c r="G21" s="7">
        <v>0</v>
      </c>
      <c r="H21" s="7">
        <v>10</v>
      </c>
      <c r="I21" s="7">
        <v>6</v>
      </c>
      <c r="J21" s="7">
        <v>8</v>
      </c>
      <c r="K21" s="7">
        <v>3</v>
      </c>
      <c r="L21" s="7">
        <v>7</v>
      </c>
      <c r="M21" s="7">
        <v>10</v>
      </c>
      <c r="N21" s="7">
        <v>10</v>
      </c>
      <c r="O21" s="7">
        <v>10</v>
      </c>
      <c r="P21" s="7">
        <v>10</v>
      </c>
      <c r="Q21" s="7">
        <v>3</v>
      </c>
      <c r="R21" s="7">
        <v>10</v>
      </c>
      <c r="S21" s="7">
        <v>0</v>
      </c>
      <c r="T21" s="7">
        <v>5</v>
      </c>
      <c r="U21" s="7">
        <v>8</v>
      </c>
      <c r="V21" s="7">
        <v>10</v>
      </c>
      <c r="W21" s="7">
        <v>8</v>
      </c>
      <c r="X21" s="7">
        <v>9</v>
      </c>
      <c r="Y21" s="7">
        <v>5</v>
      </c>
      <c r="Z21" s="7">
        <v>8</v>
      </c>
      <c r="AA21" s="7">
        <v>5</v>
      </c>
      <c r="AB21" s="7">
        <v>0</v>
      </c>
      <c r="AC21" s="7">
        <v>10</v>
      </c>
      <c r="AD21" s="7">
        <v>10</v>
      </c>
      <c r="AE21" s="7">
        <v>6</v>
      </c>
      <c r="AF21" s="7">
        <v>0</v>
      </c>
      <c r="AG21" s="26">
        <v>10</v>
      </c>
      <c r="AH21" s="7">
        <v>10</v>
      </c>
      <c r="AI21" s="7">
        <v>5</v>
      </c>
      <c r="AJ21" s="7">
        <f t="shared" si="1"/>
        <v>199</v>
      </c>
      <c r="AK21" s="40">
        <f t="shared" si="2"/>
        <v>6.419354838709677</v>
      </c>
    </row>
    <row r="22" spans="1:37" ht="12.75">
      <c r="A22" s="8">
        <f t="shared" si="3"/>
        <v>20</v>
      </c>
      <c r="B22" s="11" t="s">
        <v>14</v>
      </c>
      <c r="C22" s="19">
        <v>3.4</v>
      </c>
      <c r="D22" s="6" t="s">
        <v>21</v>
      </c>
      <c r="E22" s="7">
        <v>9</v>
      </c>
      <c r="F22" s="7">
        <v>10</v>
      </c>
      <c r="G22" s="7">
        <v>10</v>
      </c>
      <c r="H22" s="7">
        <v>10</v>
      </c>
      <c r="I22" s="7">
        <v>4</v>
      </c>
      <c r="J22" s="7">
        <v>5</v>
      </c>
      <c r="K22" s="7">
        <v>3</v>
      </c>
      <c r="L22" s="7">
        <v>3</v>
      </c>
      <c r="M22" s="7">
        <v>0</v>
      </c>
      <c r="N22" s="7">
        <v>4</v>
      </c>
      <c r="O22" s="7">
        <v>8</v>
      </c>
      <c r="P22" s="7">
        <v>7</v>
      </c>
      <c r="Q22" s="7">
        <v>7</v>
      </c>
      <c r="R22" s="7">
        <v>0</v>
      </c>
      <c r="S22" s="7">
        <v>10</v>
      </c>
      <c r="T22" s="7">
        <v>5</v>
      </c>
      <c r="U22" s="7">
        <v>4</v>
      </c>
      <c r="V22" s="7">
        <v>5</v>
      </c>
      <c r="W22" s="7">
        <v>7</v>
      </c>
      <c r="X22" s="7">
        <v>5</v>
      </c>
      <c r="Y22" s="7">
        <v>3</v>
      </c>
      <c r="Z22" s="7">
        <v>5</v>
      </c>
      <c r="AA22" s="7">
        <v>1</v>
      </c>
      <c r="AB22" s="7">
        <v>5</v>
      </c>
      <c r="AC22" s="7">
        <v>5</v>
      </c>
      <c r="AD22" s="7">
        <v>5</v>
      </c>
      <c r="AE22" s="7">
        <v>8</v>
      </c>
      <c r="AF22" s="7">
        <v>5</v>
      </c>
      <c r="AG22" s="26">
        <v>8</v>
      </c>
      <c r="AH22" s="7">
        <v>8</v>
      </c>
      <c r="AI22" s="7">
        <v>2</v>
      </c>
      <c r="AJ22" s="7">
        <f t="shared" si="1"/>
        <v>171</v>
      </c>
      <c r="AK22" s="40">
        <f t="shared" si="2"/>
        <v>5.516129032258065</v>
      </c>
    </row>
    <row r="23" spans="1:37" ht="12.75">
      <c r="A23" s="8">
        <f t="shared" si="3"/>
        <v>21</v>
      </c>
      <c r="B23" s="11" t="s">
        <v>14</v>
      </c>
      <c r="C23" s="19" t="s">
        <v>58</v>
      </c>
      <c r="D23" s="6" t="s">
        <v>22</v>
      </c>
      <c r="E23" s="7">
        <v>10</v>
      </c>
      <c r="F23" s="7">
        <v>10</v>
      </c>
      <c r="G23" s="7">
        <v>10</v>
      </c>
      <c r="H23" s="7">
        <v>3</v>
      </c>
      <c r="I23" s="7">
        <v>8</v>
      </c>
      <c r="J23" s="7">
        <v>6</v>
      </c>
      <c r="K23" s="7">
        <v>3</v>
      </c>
      <c r="L23" s="7">
        <v>4</v>
      </c>
      <c r="M23" s="7">
        <v>0</v>
      </c>
      <c r="N23" s="7">
        <v>4</v>
      </c>
      <c r="O23" s="7">
        <v>2</v>
      </c>
      <c r="P23" s="7">
        <v>6</v>
      </c>
      <c r="Q23" s="7">
        <v>1</v>
      </c>
      <c r="R23" s="7">
        <v>0</v>
      </c>
      <c r="S23" s="7">
        <v>10</v>
      </c>
      <c r="T23" s="7">
        <v>5</v>
      </c>
      <c r="U23" s="7">
        <v>4</v>
      </c>
      <c r="V23" s="7">
        <v>5</v>
      </c>
      <c r="W23" s="7">
        <v>6</v>
      </c>
      <c r="X23" s="7">
        <v>5</v>
      </c>
      <c r="Y23" s="7">
        <v>4</v>
      </c>
      <c r="Z23" s="7">
        <v>5</v>
      </c>
      <c r="AA23" s="7">
        <v>1</v>
      </c>
      <c r="AB23" s="7">
        <v>5</v>
      </c>
      <c r="AC23" s="7">
        <v>5</v>
      </c>
      <c r="AD23" s="7">
        <v>5</v>
      </c>
      <c r="AE23" s="7">
        <v>8</v>
      </c>
      <c r="AF23" s="7">
        <v>0</v>
      </c>
      <c r="AG23" s="26">
        <v>2</v>
      </c>
      <c r="AH23" s="7">
        <v>5</v>
      </c>
      <c r="AI23" s="7">
        <v>5</v>
      </c>
      <c r="AJ23" s="7">
        <f t="shared" si="1"/>
        <v>147</v>
      </c>
      <c r="AK23" s="40">
        <f t="shared" si="2"/>
        <v>4.741935483870968</v>
      </c>
    </row>
    <row r="24" spans="1:37" ht="12.75">
      <c r="A24" s="8">
        <f t="shared" si="3"/>
        <v>22</v>
      </c>
      <c r="B24" s="11" t="s">
        <v>14</v>
      </c>
      <c r="C24" s="19" t="s">
        <v>59</v>
      </c>
      <c r="D24" s="6" t="s">
        <v>23</v>
      </c>
      <c r="E24" s="7">
        <v>9</v>
      </c>
      <c r="F24" s="7">
        <v>1</v>
      </c>
      <c r="G24" s="7">
        <v>1</v>
      </c>
      <c r="H24" s="7">
        <v>5</v>
      </c>
      <c r="I24" s="7">
        <v>8</v>
      </c>
      <c r="J24" s="7">
        <v>10</v>
      </c>
      <c r="K24" s="7">
        <v>3</v>
      </c>
      <c r="L24" s="7">
        <v>7</v>
      </c>
      <c r="M24" s="7">
        <v>0</v>
      </c>
      <c r="N24" s="7">
        <v>6</v>
      </c>
      <c r="O24" s="7">
        <v>0</v>
      </c>
      <c r="P24" s="7">
        <v>9</v>
      </c>
      <c r="Q24" s="7">
        <v>5</v>
      </c>
      <c r="R24" s="7">
        <v>10</v>
      </c>
      <c r="S24" s="7">
        <v>1</v>
      </c>
      <c r="T24" s="7">
        <v>5</v>
      </c>
      <c r="U24" s="7">
        <v>8</v>
      </c>
      <c r="V24" s="7">
        <v>10</v>
      </c>
      <c r="W24" s="7">
        <v>5</v>
      </c>
      <c r="X24" s="7">
        <v>5</v>
      </c>
      <c r="Y24" s="7">
        <v>3</v>
      </c>
      <c r="Z24" s="7">
        <v>10</v>
      </c>
      <c r="AA24" s="7">
        <v>1</v>
      </c>
      <c r="AB24" s="7">
        <v>5</v>
      </c>
      <c r="AC24" s="7">
        <v>10</v>
      </c>
      <c r="AD24" s="7">
        <v>10</v>
      </c>
      <c r="AE24" s="7">
        <v>8</v>
      </c>
      <c r="AF24" s="7">
        <v>10</v>
      </c>
      <c r="AG24" s="26">
        <v>0</v>
      </c>
      <c r="AH24" s="7">
        <v>6</v>
      </c>
      <c r="AI24" s="7">
        <v>2</v>
      </c>
      <c r="AJ24" s="7">
        <f t="shared" si="1"/>
        <v>173</v>
      </c>
      <c r="AK24" s="40">
        <f t="shared" si="2"/>
        <v>5.580645161290323</v>
      </c>
    </row>
    <row r="25" spans="1:37" ht="12.75">
      <c r="A25" s="8">
        <f t="shared" si="3"/>
        <v>23</v>
      </c>
      <c r="B25" s="11" t="s">
        <v>14</v>
      </c>
      <c r="C25" s="19" t="s">
        <v>60</v>
      </c>
      <c r="D25" s="6" t="s">
        <v>24</v>
      </c>
      <c r="E25" s="7">
        <v>10</v>
      </c>
      <c r="F25" s="7">
        <v>1</v>
      </c>
      <c r="G25" s="7">
        <v>1</v>
      </c>
      <c r="H25" s="7">
        <v>10</v>
      </c>
      <c r="I25" s="7">
        <v>8</v>
      </c>
      <c r="J25" s="7">
        <v>10</v>
      </c>
      <c r="K25" s="7">
        <v>3</v>
      </c>
      <c r="L25" s="7">
        <v>6</v>
      </c>
      <c r="M25" s="7">
        <v>0</v>
      </c>
      <c r="N25" s="7">
        <v>8</v>
      </c>
      <c r="O25" s="7">
        <v>5</v>
      </c>
      <c r="P25" s="7">
        <v>9</v>
      </c>
      <c r="Q25" s="7">
        <v>6</v>
      </c>
      <c r="R25" s="7">
        <v>10</v>
      </c>
      <c r="S25" s="7">
        <v>1</v>
      </c>
      <c r="T25" s="7">
        <v>1</v>
      </c>
      <c r="U25" s="7">
        <v>4</v>
      </c>
      <c r="V25" s="7">
        <v>10</v>
      </c>
      <c r="W25" s="7">
        <v>9</v>
      </c>
      <c r="X25" s="7">
        <v>5</v>
      </c>
      <c r="Y25" s="7">
        <v>3</v>
      </c>
      <c r="Z25" s="7">
        <v>10</v>
      </c>
      <c r="AA25" s="7">
        <v>9</v>
      </c>
      <c r="AB25" s="7">
        <v>10</v>
      </c>
      <c r="AC25" s="7">
        <v>10</v>
      </c>
      <c r="AD25" s="7">
        <v>10</v>
      </c>
      <c r="AE25" s="7">
        <v>4</v>
      </c>
      <c r="AF25" s="7">
        <v>8</v>
      </c>
      <c r="AG25" s="26">
        <v>5</v>
      </c>
      <c r="AH25" s="7">
        <v>9</v>
      </c>
      <c r="AI25" s="7">
        <v>2</v>
      </c>
      <c r="AJ25" s="7">
        <f t="shared" si="1"/>
        <v>197</v>
      </c>
      <c r="AK25" s="40">
        <f t="shared" si="2"/>
        <v>6.354838709677419</v>
      </c>
    </row>
    <row r="26" spans="1:37" ht="12.75">
      <c r="A26" s="8">
        <f t="shared" si="3"/>
        <v>24</v>
      </c>
      <c r="B26" s="11" t="s">
        <v>14</v>
      </c>
      <c r="C26" s="19" t="s">
        <v>61</v>
      </c>
      <c r="D26" s="6" t="s">
        <v>25</v>
      </c>
      <c r="E26" s="7">
        <v>9</v>
      </c>
      <c r="F26" s="7">
        <v>1</v>
      </c>
      <c r="G26" s="7">
        <v>1</v>
      </c>
      <c r="H26" s="7">
        <v>2</v>
      </c>
      <c r="I26" s="7">
        <v>6</v>
      </c>
      <c r="J26" s="7">
        <v>5</v>
      </c>
      <c r="K26" s="7">
        <v>3</v>
      </c>
      <c r="L26" s="7">
        <v>4</v>
      </c>
      <c r="M26" s="7">
        <v>0</v>
      </c>
      <c r="N26" s="7">
        <v>6</v>
      </c>
      <c r="O26" s="7">
        <v>2</v>
      </c>
      <c r="P26" s="7">
        <v>9</v>
      </c>
      <c r="Q26" s="7">
        <v>4</v>
      </c>
      <c r="R26" s="7">
        <v>10</v>
      </c>
      <c r="S26" s="7">
        <v>1</v>
      </c>
      <c r="T26" s="7">
        <v>1</v>
      </c>
      <c r="U26" s="7">
        <v>4</v>
      </c>
      <c r="V26" s="7">
        <v>10</v>
      </c>
      <c r="W26" s="7">
        <v>9</v>
      </c>
      <c r="X26" s="7">
        <v>6</v>
      </c>
      <c r="Y26" s="7">
        <v>3</v>
      </c>
      <c r="Z26" s="7">
        <v>5</v>
      </c>
      <c r="AA26" s="7">
        <v>5</v>
      </c>
      <c r="AB26" s="7">
        <v>5</v>
      </c>
      <c r="AC26" s="7">
        <v>10</v>
      </c>
      <c r="AD26" s="7">
        <v>10</v>
      </c>
      <c r="AE26" s="7">
        <v>9</v>
      </c>
      <c r="AF26" s="7">
        <v>10</v>
      </c>
      <c r="AG26" s="26">
        <v>5</v>
      </c>
      <c r="AH26" s="7">
        <v>7</v>
      </c>
      <c r="AI26" s="7">
        <v>2</v>
      </c>
      <c r="AJ26" s="7">
        <f t="shared" si="1"/>
        <v>164</v>
      </c>
      <c r="AK26" s="40">
        <f t="shared" si="2"/>
        <v>5.290322580645161</v>
      </c>
    </row>
    <row r="27" spans="1:37" ht="12.75">
      <c r="A27" s="8">
        <f t="shared" si="3"/>
        <v>25</v>
      </c>
      <c r="B27" s="11" t="s">
        <v>14</v>
      </c>
      <c r="C27" s="19" t="s">
        <v>62</v>
      </c>
      <c r="D27" s="6" t="s">
        <v>26</v>
      </c>
      <c r="E27" s="7">
        <v>9</v>
      </c>
      <c r="F27" s="7">
        <v>1</v>
      </c>
      <c r="G27" s="7">
        <v>1</v>
      </c>
      <c r="H27" s="7">
        <v>1</v>
      </c>
      <c r="I27" s="7">
        <v>4</v>
      </c>
      <c r="J27" s="7">
        <v>5</v>
      </c>
      <c r="K27" s="7">
        <v>3</v>
      </c>
      <c r="L27" s="7">
        <v>3</v>
      </c>
      <c r="M27" s="7">
        <v>0</v>
      </c>
      <c r="N27" s="7">
        <v>4</v>
      </c>
      <c r="O27" s="7">
        <v>1</v>
      </c>
      <c r="P27" s="7">
        <v>6</v>
      </c>
      <c r="Q27" s="7">
        <v>7</v>
      </c>
      <c r="R27" s="7">
        <v>0</v>
      </c>
      <c r="S27" s="7">
        <v>1</v>
      </c>
      <c r="T27" s="7">
        <v>1</v>
      </c>
      <c r="U27" s="7">
        <v>4</v>
      </c>
      <c r="V27" s="7">
        <v>0</v>
      </c>
      <c r="W27" s="7">
        <v>6</v>
      </c>
      <c r="X27" s="7">
        <v>5</v>
      </c>
      <c r="Y27" s="7">
        <v>3</v>
      </c>
      <c r="Z27" s="7">
        <v>5</v>
      </c>
      <c r="AA27" s="7">
        <v>5</v>
      </c>
      <c r="AB27" s="7">
        <v>5</v>
      </c>
      <c r="AC27" s="7">
        <v>2</v>
      </c>
      <c r="AD27" s="7">
        <v>0</v>
      </c>
      <c r="AE27" s="7">
        <v>6</v>
      </c>
      <c r="AF27" s="7">
        <v>0</v>
      </c>
      <c r="AG27" s="26">
        <v>1</v>
      </c>
      <c r="AH27" s="7">
        <v>2</v>
      </c>
      <c r="AI27" s="7">
        <v>3</v>
      </c>
      <c r="AJ27" s="7">
        <f t="shared" si="1"/>
        <v>94</v>
      </c>
      <c r="AK27" s="40">
        <f t="shared" si="2"/>
        <v>3.032258064516129</v>
      </c>
    </row>
    <row r="28" spans="1:37" ht="12.75">
      <c r="A28" s="8">
        <f t="shared" si="3"/>
        <v>26</v>
      </c>
      <c r="B28" s="11" t="s">
        <v>14</v>
      </c>
      <c r="C28" s="19" t="s">
        <v>63</v>
      </c>
      <c r="D28" s="6" t="s">
        <v>27</v>
      </c>
      <c r="E28" s="7">
        <v>9</v>
      </c>
      <c r="F28" s="7">
        <v>1</v>
      </c>
      <c r="G28" s="7">
        <v>1</v>
      </c>
      <c r="H28" s="7">
        <v>5</v>
      </c>
      <c r="I28" s="7">
        <v>4</v>
      </c>
      <c r="J28" s="7">
        <v>10</v>
      </c>
      <c r="K28" s="7">
        <v>3</v>
      </c>
      <c r="L28" s="7">
        <v>7</v>
      </c>
      <c r="M28" s="7">
        <v>10</v>
      </c>
      <c r="N28" s="7">
        <v>4</v>
      </c>
      <c r="O28" s="7">
        <v>1</v>
      </c>
      <c r="P28" s="7">
        <v>7</v>
      </c>
      <c r="Q28" s="7">
        <v>7</v>
      </c>
      <c r="R28" s="7">
        <v>0</v>
      </c>
      <c r="S28" s="7">
        <v>1</v>
      </c>
      <c r="T28" s="7">
        <v>5</v>
      </c>
      <c r="U28" s="7">
        <v>8</v>
      </c>
      <c r="V28" s="7">
        <v>10</v>
      </c>
      <c r="W28" s="7">
        <v>7</v>
      </c>
      <c r="X28" s="7">
        <v>8</v>
      </c>
      <c r="Y28" s="7">
        <v>3</v>
      </c>
      <c r="Z28" s="7">
        <v>10</v>
      </c>
      <c r="AA28" s="7">
        <v>8</v>
      </c>
      <c r="AB28" s="7">
        <v>5</v>
      </c>
      <c r="AC28" s="7">
        <v>10</v>
      </c>
      <c r="AD28" s="7">
        <v>10</v>
      </c>
      <c r="AE28" s="7">
        <v>7</v>
      </c>
      <c r="AF28" s="7">
        <v>5</v>
      </c>
      <c r="AG28" s="26">
        <v>1</v>
      </c>
      <c r="AH28" s="7">
        <v>7</v>
      </c>
      <c r="AI28" s="7">
        <v>3</v>
      </c>
      <c r="AJ28" s="7">
        <f t="shared" si="1"/>
        <v>177</v>
      </c>
      <c r="AK28" s="40">
        <f t="shared" si="2"/>
        <v>5.709677419354839</v>
      </c>
    </row>
    <row r="29" spans="1:37" ht="12.75">
      <c r="A29" s="8">
        <f t="shared" si="3"/>
        <v>27</v>
      </c>
      <c r="B29" s="11" t="s">
        <v>14</v>
      </c>
      <c r="C29" s="19">
        <v>3.7</v>
      </c>
      <c r="D29" s="6" t="s">
        <v>28</v>
      </c>
      <c r="E29" s="7">
        <v>7</v>
      </c>
      <c r="F29" s="7">
        <v>10</v>
      </c>
      <c r="G29" s="7">
        <v>10</v>
      </c>
      <c r="H29" s="7">
        <v>8</v>
      </c>
      <c r="I29" s="7">
        <v>4</v>
      </c>
      <c r="J29" s="7">
        <v>10</v>
      </c>
      <c r="K29" s="7">
        <v>3</v>
      </c>
      <c r="L29" s="7">
        <v>6</v>
      </c>
      <c r="M29" s="7">
        <v>0</v>
      </c>
      <c r="N29" s="7">
        <v>4</v>
      </c>
      <c r="O29" s="7">
        <v>0</v>
      </c>
      <c r="P29" s="7">
        <v>7</v>
      </c>
      <c r="Q29" s="7">
        <v>5</v>
      </c>
      <c r="R29" s="7">
        <v>0</v>
      </c>
      <c r="S29" s="7">
        <v>10</v>
      </c>
      <c r="T29" s="7">
        <v>8</v>
      </c>
      <c r="U29" s="7">
        <v>5</v>
      </c>
      <c r="V29" s="7">
        <v>2</v>
      </c>
      <c r="W29" s="7">
        <v>7</v>
      </c>
      <c r="X29" s="7">
        <v>5</v>
      </c>
      <c r="Y29" s="7">
        <v>1</v>
      </c>
      <c r="Z29" s="7">
        <v>10</v>
      </c>
      <c r="AA29" s="7">
        <v>1</v>
      </c>
      <c r="AB29" s="7">
        <v>5</v>
      </c>
      <c r="AC29" s="7">
        <v>5</v>
      </c>
      <c r="AD29" s="7">
        <v>2</v>
      </c>
      <c r="AE29" s="7">
        <v>6</v>
      </c>
      <c r="AF29" s="7">
        <v>10</v>
      </c>
      <c r="AG29" s="26">
        <v>7</v>
      </c>
      <c r="AH29" s="7">
        <v>9</v>
      </c>
      <c r="AI29" s="7">
        <v>1</v>
      </c>
      <c r="AJ29" s="7">
        <f t="shared" si="1"/>
        <v>168</v>
      </c>
      <c r="AK29" s="40">
        <f t="shared" si="2"/>
        <v>5.419354838709677</v>
      </c>
    </row>
    <row r="30" spans="1:37" ht="12.75">
      <c r="A30" s="8">
        <f t="shared" si="3"/>
        <v>28</v>
      </c>
      <c r="B30" s="11" t="s">
        <v>14</v>
      </c>
      <c r="C30" s="19">
        <v>3.8</v>
      </c>
      <c r="D30" s="6" t="s">
        <v>29</v>
      </c>
      <c r="E30" s="7">
        <v>8</v>
      </c>
      <c r="F30" s="7">
        <v>10</v>
      </c>
      <c r="G30" s="7">
        <v>10</v>
      </c>
      <c r="H30" s="7">
        <v>10</v>
      </c>
      <c r="I30" s="7">
        <v>8</v>
      </c>
      <c r="J30" s="7">
        <v>8</v>
      </c>
      <c r="K30" s="7">
        <v>8</v>
      </c>
      <c r="L30" s="7">
        <v>10</v>
      </c>
      <c r="M30" s="7">
        <v>0</v>
      </c>
      <c r="N30" s="7">
        <v>8</v>
      </c>
      <c r="O30" s="7">
        <v>0</v>
      </c>
      <c r="P30" s="7">
        <v>5</v>
      </c>
      <c r="Q30" s="7">
        <v>8</v>
      </c>
      <c r="R30" s="7">
        <v>0</v>
      </c>
      <c r="S30" s="7">
        <v>10</v>
      </c>
      <c r="T30" s="7">
        <v>8</v>
      </c>
      <c r="U30" s="7">
        <v>9</v>
      </c>
      <c r="V30" s="7">
        <v>5</v>
      </c>
      <c r="W30" s="7">
        <v>5</v>
      </c>
      <c r="X30" s="7">
        <v>8</v>
      </c>
      <c r="Y30" s="7">
        <v>3</v>
      </c>
      <c r="Z30" s="7">
        <v>8</v>
      </c>
      <c r="AA30" s="7">
        <v>9</v>
      </c>
      <c r="AB30" s="7">
        <v>5</v>
      </c>
      <c r="AC30" s="7">
        <v>7</v>
      </c>
      <c r="AD30" s="7">
        <v>5</v>
      </c>
      <c r="AE30" s="7">
        <v>9</v>
      </c>
      <c r="AF30" s="7">
        <v>5</v>
      </c>
      <c r="AG30" s="26">
        <v>5</v>
      </c>
      <c r="AH30" s="7">
        <v>9</v>
      </c>
      <c r="AI30" s="7">
        <v>5</v>
      </c>
      <c r="AJ30" s="7">
        <f t="shared" si="1"/>
        <v>208</v>
      </c>
      <c r="AK30" s="40">
        <f t="shared" si="2"/>
        <v>6.709677419354839</v>
      </c>
    </row>
    <row r="31" spans="1:37" ht="12.75">
      <c r="A31" s="8">
        <f t="shared" si="3"/>
        <v>29</v>
      </c>
      <c r="B31" s="11" t="s">
        <v>14</v>
      </c>
      <c r="C31" s="19" t="s">
        <v>64</v>
      </c>
      <c r="D31" s="6" t="s">
        <v>30</v>
      </c>
      <c r="E31" s="7">
        <v>8</v>
      </c>
      <c r="F31" s="7">
        <v>1</v>
      </c>
      <c r="G31" s="7">
        <v>1</v>
      </c>
      <c r="H31" s="7">
        <v>5</v>
      </c>
      <c r="I31" s="7">
        <v>8</v>
      </c>
      <c r="J31" s="7">
        <v>10</v>
      </c>
      <c r="K31" s="7">
        <v>5</v>
      </c>
      <c r="L31" s="7">
        <v>9</v>
      </c>
      <c r="M31" s="7">
        <v>10</v>
      </c>
      <c r="N31" s="7">
        <v>8</v>
      </c>
      <c r="O31" s="7">
        <v>5</v>
      </c>
      <c r="P31" s="7">
        <v>7</v>
      </c>
      <c r="Q31" s="7">
        <v>2</v>
      </c>
      <c r="R31" s="7">
        <v>10</v>
      </c>
      <c r="S31" s="7">
        <v>1</v>
      </c>
      <c r="T31" s="7">
        <v>8</v>
      </c>
      <c r="U31" s="7">
        <v>9</v>
      </c>
      <c r="V31" s="7">
        <v>10</v>
      </c>
      <c r="W31" s="7">
        <v>7</v>
      </c>
      <c r="X31" s="7">
        <v>9</v>
      </c>
      <c r="Y31" s="7">
        <v>3</v>
      </c>
      <c r="Z31" s="7">
        <v>10</v>
      </c>
      <c r="AA31" s="7">
        <v>9</v>
      </c>
      <c r="AB31" s="7">
        <v>5</v>
      </c>
      <c r="AC31" s="7">
        <v>7</v>
      </c>
      <c r="AD31" s="7">
        <v>10</v>
      </c>
      <c r="AE31" s="7">
        <v>9</v>
      </c>
      <c r="AF31" s="7">
        <v>10</v>
      </c>
      <c r="AG31" s="26">
        <v>5</v>
      </c>
      <c r="AH31" s="7">
        <v>3</v>
      </c>
      <c r="AI31" s="7">
        <v>3</v>
      </c>
      <c r="AJ31" s="7">
        <f t="shared" si="1"/>
        <v>207</v>
      </c>
      <c r="AK31" s="40">
        <f t="shared" si="2"/>
        <v>6.67741935483871</v>
      </c>
    </row>
    <row r="32" spans="1:37" ht="12.75">
      <c r="A32" s="8">
        <f t="shared" si="3"/>
        <v>30</v>
      </c>
      <c r="B32" s="11" t="s">
        <v>14</v>
      </c>
      <c r="C32" s="19" t="s">
        <v>65</v>
      </c>
      <c r="D32" s="6" t="s">
        <v>31</v>
      </c>
      <c r="E32" s="7">
        <v>8</v>
      </c>
      <c r="F32" s="7">
        <v>1</v>
      </c>
      <c r="G32" s="7">
        <v>1</v>
      </c>
      <c r="H32" s="7">
        <v>5</v>
      </c>
      <c r="I32" s="7">
        <v>3</v>
      </c>
      <c r="J32" s="7">
        <v>10</v>
      </c>
      <c r="K32" s="7">
        <v>7</v>
      </c>
      <c r="L32" s="7">
        <v>9</v>
      </c>
      <c r="M32" s="7">
        <v>10</v>
      </c>
      <c r="N32" s="7">
        <v>8</v>
      </c>
      <c r="O32" s="7">
        <v>5</v>
      </c>
      <c r="P32" s="7">
        <v>10</v>
      </c>
      <c r="Q32" s="7">
        <v>2</v>
      </c>
      <c r="R32" s="7">
        <v>10</v>
      </c>
      <c r="S32" s="7">
        <v>1</v>
      </c>
      <c r="T32" s="7">
        <v>10</v>
      </c>
      <c r="U32" s="7">
        <v>9</v>
      </c>
      <c r="V32" s="7">
        <v>10</v>
      </c>
      <c r="W32" s="7">
        <v>8</v>
      </c>
      <c r="X32" s="7">
        <v>9</v>
      </c>
      <c r="Y32" s="7">
        <v>3</v>
      </c>
      <c r="Z32" s="7">
        <v>10</v>
      </c>
      <c r="AA32" s="7">
        <v>9</v>
      </c>
      <c r="AB32" s="7">
        <v>5</v>
      </c>
      <c r="AC32" s="7">
        <v>7</v>
      </c>
      <c r="AD32" s="7">
        <v>10</v>
      </c>
      <c r="AE32" s="7">
        <v>9</v>
      </c>
      <c r="AF32" s="7">
        <v>10</v>
      </c>
      <c r="AG32" s="26">
        <v>5</v>
      </c>
      <c r="AH32" s="7">
        <v>3</v>
      </c>
      <c r="AI32" s="7">
        <v>3</v>
      </c>
      <c r="AJ32" s="7">
        <f t="shared" si="1"/>
        <v>210</v>
      </c>
      <c r="AK32" s="40">
        <f t="shared" si="2"/>
        <v>6.774193548387097</v>
      </c>
    </row>
    <row r="33" spans="1:37" ht="12.75">
      <c r="A33" s="8">
        <f t="shared" si="3"/>
        <v>31</v>
      </c>
      <c r="B33" s="11" t="s">
        <v>14</v>
      </c>
      <c r="C33" s="20" t="s">
        <v>66</v>
      </c>
      <c r="D33" s="6" t="s">
        <v>32</v>
      </c>
      <c r="E33" s="7">
        <v>9</v>
      </c>
      <c r="F33" s="7">
        <v>1</v>
      </c>
      <c r="G33" s="7">
        <v>1</v>
      </c>
      <c r="H33" s="7">
        <v>2</v>
      </c>
      <c r="I33" s="7">
        <v>9</v>
      </c>
      <c r="J33" s="7">
        <v>6</v>
      </c>
      <c r="K33" s="7">
        <v>5</v>
      </c>
      <c r="L33" s="7">
        <v>4</v>
      </c>
      <c r="M33" s="7">
        <v>0</v>
      </c>
      <c r="N33" s="7">
        <v>8</v>
      </c>
      <c r="O33" s="7">
        <v>9</v>
      </c>
      <c r="P33" s="7">
        <v>7</v>
      </c>
      <c r="Q33" s="7">
        <v>7</v>
      </c>
      <c r="R33" s="7">
        <v>10</v>
      </c>
      <c r="S33" s="7">
        <v>1</v>
      </c>
      <c r="T33" s="7">
        <v>10</v>
      </c>
      <c r="U33" s="7">
        <v>8</v>
      </c>
      <c r="V33" s="7">
        <v>10</v>
      </c>
      <c r="W33" s="7">
        <v>7</v>
      </c>
      <c r="X33" s="7">
        <v>7</v>
      </c>
      <c r="Y33" s="7">
        <v>3</v>
      </c>
      <c r="Z33" s="7">
        <v>5</v>
      </c>
      <c r="AA33" s="7">
        <v>3</v>
      </c>
      <c r="AB33" s="7">
        <v>5</v>
      </c>
      <c r="AC33" s="7">
        <v>10</v>
      </c>
      <c r="AD33" s="7">
        <v>10</v>
      </c>
      <c r="AE33" s="7">
        <v>8</v>
      </c>
      <c r="AF33" s="7">
        <v>10</v>
      </c>
      <c r="AG33" s="26">
        <v>9</v>
      </c>
      <c r="AH33" s="7">
        <v>5</v>
      </c>
      <c r="AI33" s="7">
        <v>3</v>
      </c>
      <c r="AJ33" s="7">
        <f t="shared" si="1"/>
        <v>192</v>
      </c>
      <c r="AK33" s="40">
        <f t="shared" si="2"/>
        <v>6.193548387096774</v>
      </c>
    </row>
    <row r="34" spans="1:37" ht="12.75">
      <c r="A34" s="8">
        <f t="shared" si="3"/>
        <v>32</v>
      </c>
      <c r="B34" s="11" t="s">
        <v>33</v>
      </c>
      <c r="C34" s="19">
        <v>4.1</v>
      </c>
      <c r="D34" s="6" t="s">
        <v>34</v>
      </c>
      <c r="E34" s="7">
        <v>10</v>
      </c>
      <c r="F34" s="7">
        <v>10</v>
      </c>
      <c r="G34" s="7">
        <v>10</v>
      </c>
      <c r="H34" s="7">
        <v>10</v>
      </c>
      <c r="I34" s="7">
        <v>8</v>
      </c>
      <c r="J34" s="7">
        <v>8</v>
      </c>
      <c r="K34" s="7">
        <v>5</v>
      </c>
      <c r="L34" s="7">
        <v>10</v>
      </c>
      <c r="M34" s="7">
        <v>0</v>
      </c>
      <c r="N34" s="7">
        <v>8</v>
      </c>
      <c r="O34" s="7">
        <v>2</v>
      </c>
      <c r="P34" s="7">
        <v>5</v>
      </c>
      <c r="Q34" s="7">
        <v>3</v>
      </c>
      <c r="R34" s="7">
        <v>0</v>
      </c>
      <c r="S34" s="7">
        <v>10</v>
      </c>
      <c r="T34" s="7">
        <v>8</v>
      </c>
      <c r="U34" s="7">
        <v>8</v>
      </c>
      <c r="V34" s="7">
        <v>10</v>
      </c>
      <c r="W34" s="7">
        <v>5</v>
      </c>
      <c r="X34" s="7">
        <v>8</v>
      </c>
      <c r="Y34" s="7">
        <v>4</v>
      </c>
      <c r="Z34" s="7">
        <v>8</v>
      </c>
      <c r="AA34" s="7">
        <v>0</v>
      </c>
      <c r="AB34" s="7">
        <v>10</v>
      </c>
      <c r="AC34" s="7">
        <v>7</v>
      </c>
      <c r="AD34" s="7">
        <v>10</v>
      </c>
      <c r="AE34" s="7">
        <v>9</v>
      </c>
      <c r="AF34" s="7">
        <v>5</v>
      </c>
      <c r="AG34" s="26">
        <v>2</v>
      </c>
      <c r="AH34" s="7">
        <v>5</v>
      </c>
      <c r="AI34" s="7">
        <v>3</v>
      </c>
      <c r="AJ34" s="7">
        <f t="shared" si="1"/>
        <v>201</v>
      </c>
      <c r="AK34" s="40">
        <f t="shared" si="2"/>
        <v>6.483870967741935</v>
      </c>
    </row>
    <row r="35" spans="1:37" ht="12.75">
      <c r="A35" s="8">
        <f t="shared" si="3"/>
        <v>33</v>
      </c>
      <c r="B35" s="11" t="s">
        <v>33</v>
      </c>
      <c r="C35" s="19" t="s">
        <v>67</v>
      </c>
      <c r="D35" s="6" t="s">
        <v>35</v>
      </c>
      <c r="E35" s="7">
        <v>4</v>
      </c>
      <c r="F35" s="7">
        <v>0</v>
      </c>
      <c r="G35" s="7">
        <v>0</v>
      </c>
      <c r="H35" s="7">
        <v>5</v>
      </c>
      <c r="I35" s="7">
        <v>10</v>
      </c>
      <c r="J35" s="7">
        <v>10</v>
      </c>
      <c r="K35" s="7">
        <v>8</v>
      </c>
      <c r="L35" s="7">
        <v>5</v>
      </c>
      <c r="M35" s="7">
        <v>10</v>
      </c>
      <c r="N35" s="7">
        <v>10</v>
      </c>
      <c r="O35" s="7">
        <v>10</v>
      </c>
      <c r="P35" s="7">
        <v>10</v>
      </c>
      <c r="Q35" s="7">
        <v>9</v>
      </c>
      <c r="R35" s="7">
        <v>10</v>
      </c>
      <c r="S35" s="7">
        <v>0</v>
      </c>
      <c r="T35" s="7">
        <v>3</v>
      </c>
      <c r="U35" s="7">
        <v>9</v>
      </c>
      <c r="V35" s="7">
        <v>10</v>
      </c>
      <c r="W35" s="7">
        <v>10</v>
      </c>
      <c r="X35" s="7">
        <v>5</v>
      </c>
      <c r="Y35" s="7">
        <v>5</v>
      </c>
      <c r="Z35" s="7">
        <v>10</v>
      </c>
      <c r="AA35" s="7">
        <v>5</v>
      </c>
      <c r="AB35" s="7">
        <v>10</v>
      </c>
      <c r="AC35" s="7">
        <v>10</v>
      </c>
      <c r="AD35" s="7">
        <v>10</v>
      </c>
      <c r="AE35" s="7">
        <v>10</v>
      </c>
      <c r="AF35" s="7">
        <v>10</v>
      </c>
      <c r="AG35" s="26">
        <v>10</v>
      </c>
      <c r="AH35" s="7">
        <v>7</v>
      </c>
      <c r="AI35" s="7">
        <v>5</v>
      </c>
      <c r="AJ35" s="7">
        <f t="shared" si="1"/>
        <v>230</v>
      </c>
      <c r="AK35" s="40">
        <f t="shared" si="2"/>
        <v>7.419354838709677</v>
      </c>
    </row>
    <row r="36" spans="1:37" ht="12.75">
      <c r="A36" s="8">
        <f t="shared" si="3"/>
        <v>34</v>
      </c>
      <c r="B36" s="11" t="s">
        <v>33</v>
      </c>
      <c r="C36" s="19" t="s">
        <v>68</v>
      </c>
      <c r="D36" s="6" t="s">
        <v>36</v>
      </c>
      <c r="E36" s="7">
        <v>3</v>
      </c>
      <c r="F36" s="7">
        <v>0</v>
      </c>
      <c r="G36" s="7">
        <v>0</v>
      </c>
      <c r="H36" s="7">
        <v>10</v>
      </c>
      <c r="I36" s="7">
        <v>6</v>
      </c>
      <c r="J36" s="7">
        <v>8</v>
      </c>
      <c r="K36" s="7">
        <v>3</v>
      </c>
      <c r="L36" s="7">
        <v>7</v>
      </c>
      <c r="M36" s="7">
        <v>10</v>
      </c>
      <c r="N36" s="7">
        <v>10</v>
      </c>
      <c r="O36" s="7">
        <v>10</v>
      </c>
      <c r="P36" s="7">
        <v>8</v>
      </c>
      <c r="Q36" s="7">
        <v>3</v>
      </c>
      <c r="R36" s="7">
        <v>10</v>
      </c>
      <c r="S36" s="7">
        <v>0</v>
      </c>
      <c r="T36" s="7">
        <v>8</v>
      </c>
      <c r="U36" s="7">
        <v>7</v>
      </c>
      <c r="V36" s="7">
        <v>10</v>
      </c>
      <c r="W36" s="7">
        <v>8</v>
      </c>
      <c r="X36" s="7">
        <v>9</v>
      </c>
      <c r="Y36" s="7">
        <v>5</v>
      </c>
      <c r="Z36" s="7">
        <v>8</v>
      </c>
      <c r="AA36" s="7">
        <v>5</v>
      </c>
      <c r="AB36" s="7">
        <v>0</v>
      </c>
      <c r="AC36" s="7">
        <v>5</v>
      </c>
      <c r="AD36" s="7">
        <v>10</v>
      </c>
      <c r="AE36" s="7">
        <v>6</v>
      </c>
      <c r="AF36" s="7">
        <v>0</v>
      </c>
      <c r="AG36" s="26">
        <v>10</v>
      </c>
      <c r="AH36" s="7">
        <v>9</v>
      </c>
      <c r="AI36" s="7">
        <v>5</v>
      </c>
      <c r="AJ36" s="7">
        <f t="shared" si="1"/>
        <v>193</v>
      </c>
      <c r="AK36" s="40">
        <f t="shared" si="2"/>
        <v>6.225806451612903</v>
      </c>
    </row>
    <row r="37" spans="1:37" ht="12.75">
      <c r="A37" s="8">
        <f t="shared" si="3"/>
        <v>35</v>
      </c>
      <c r="B37" s="11" t="s">
        <v>33</v>
      </c>
      <c r="C37" s="19">
        <v>4.3</v>
      </c>
      <c r="D37" s="6" t="s">
        <v>37</v>
      </c>
      <c r="E37" s="7">
        <v>4</v>
      </c>
      <c r="F37" s="7">
        <v>10</v>
      </c>
      <c r="G37" s="7">
        <v>10</v>
      </c>
      <c r="H37" s="7">
        <v>8</v>
      </c>
      <c r="I37" s="7">
        <v>10</v>
      </c>
      <c r="J37" s="7">
        <v>5</v>
      </c>
      <c r="K37" s="7">
        <v>7</v>
      </c>
      <c r="L37" s="7">
        <v>10</v>
      </c>
      <c r="M37" s="7">
        <v>0</v>
      </c>
      <c r="N37" s="7">
        <v>6</v>
      </c>
      <c r="O37" s="7">
        <v>0</v>
      </c>
      <c r="P37" s="7">
        <v>10</v>
      </c>
      <c r="Q37" s="7">
        <v>1</v>
      </c>
      <c r="R37" s="7">
        <v>10</v>
      </c>
      <c r="S37" s="7">
        <v>10</v>
      </c>
      <c r="T37" s="7">
        <v>5</v>
      </c>
      <c r="U37" s="7">
        <v>7</v>
      </c>
      <c r="V37" s="7">
        <v>0</v>
      </c>
      <c r="W37" s="7">
        <v>10</v>
      </c>
      <c r="X37" s="7">
        <v>8</v>
      </c>
      <c r="Y37" s="7">
        <v>5</v>
      </c>
      <c r="Z37" s="7">
        <v>0</v>
      </c>
      <c r="AA37" s="7">
        <v>0</v>
      </c>
      <c r="AB37" s="7">
        <v>10</v>
      </c>
      <c r="AC37" s="7">
        <v>5</v>
      </c>
      <c r="AD37" s="7">
        <v>0</v>
      </c>
      <c r="AE37" s="7">
        <v>8</v>
      </c>
      <c r="AF37" s="7">
        <v>10</v>
      </c>
      <c r="AG37" s="26">
        <v>10</v>
      </c>
      <c r="AH37" s="7">
        <v>3</v>
      </c>
      <c r="AI37" s="7">
        <v>5</v>
      </c>
      <c r="AJ37" s="7">
        <f t="shared" si="1"/>
        <v>187</v>
      </c>
      <c r="AK37" s="40">
        <f t="shared" si="2"/>
        <v>6.032258064516129</v>
      </c>
    </row>
    <row r="38" spans="1:37" ht="12.75">
      <c r="A38" s="8">
        <f t="shared" si="3"/>
        <v>36</v>
      </c>
      <c r="B38" s="11" t="s">
        <v>33</v>
      </c>
      <c r="C38" s="19">
        <v>4.4</v>
      </c>
      <c r="D38" s="6" t="s">
        <v>38</v>
      </c>
      <c r="E38" s="7">
        <v>5</v>
      </c>
      <c r="F38" s="7">
        <v>0</v>
      </c>
      <c r="G38" s="7">
        <v>0</v>
      </c>
      <c r="H38" s="7">
        <v>2</v>
      </c>
      <c r="I38" s="7">
        <v>10</v>
      </c>
      <c r="J38" s="7">
        <v>6</v>
      </c>
      <c r="K38" s="7">
        <v>5</v>
      </c>
      <c r="L38" s="7">
        <v>8</v>
      </c>
      <c r="M38" s="7">
        <v>0</v>
      </c>
      <c r="N38" s="7">
        <v>6</v>
      </c>
      <c r="O38" s="7">
        <v>0</v>
      </c>
      <c r="P38" s="7">
        <v>8</v>
      </c>
      <c r="Q38" s="7">
        <v>6</v>
      </c>
      <c r="R38" s="7">
        <v>10</v>
      </c>
      <c r="S38" s="7">
        <v>0</v>
      </c>
      <c r="T38" s="7">
        <v>5</v>
      </c>
      <c r="U38" s="7">
        <v>8</v>
      </c>
      <c r="V38" s="7">
        <v>7</v>
      </c>
      <c r="W38" s="7">
        <v>8</v>
      </c>
      <c r="X38" s="7">
        <v>8</v>
      </c>
      <c r="Y38" s="7">
        <v>3</v>
      </c>
      <c r="Z38" s="7">
        <v>6</v>
      </c>
      <c r="AA38" s="7">
        <v>7</v>
      </c>
      <c r="AB38" s="7">
        <v>2</v>
      </c>
      <c r="AC38" s="7">
        <v>7</v>
      </c>
      <c r="AD38" s="7">
        <v>7</v>
      </c>
      <c r="AE38" s="7">
        <v>8</v>
      </c>
      <c r="AF38" s="7">
        <v>10</v>
      </c>
      <c r="AG38" s="26">
        <v>7</v>
      </c>
      <c r="AH38" s="7">
        <v>4</v>
      </c>
      <c r="AI38" s="7">
        <v>3</v>
      </c>
      <c r="AJ38" s="7">
        <f t="shared" si="1"/>
        <v>166</v>
      </c>
      <c r="AK38" s="40">
        <f t="shared" si="2"/>
        <v>5.354838709677419</v>
      </c>
    </row>
    <row r="39" spans="1:37" ht="12.75">
      <c r="A39" s="8">
        <f t="shared" si="3"/>
        <v>37</v>
      </c>
      <c r="B39" s="11" t="s">
        <v>33</v>
      </c>
      <c r="C39" s="19">
        <v>4.5</v>
      </c>
      <c r="D39" s="6" t="s">
        <v>39</v>
      </c>
      <c r="E39" s="7">
        <v>5</v>
      </c>
      <c r="F39" s="12">
        <v>0</v>
      </c>
      <c r="G39" s="12">
        <v>0</v>
      </c>
      <c r="H39" s="7">
        <v>5</v>
      </c>
      <c r="I39" s="7">
        <v>0</v>
      </c>
      <c r="J39" s="7">
        <v>0</v>
      </c>
      <c r="K39" s="7">
        <v>1</v>
      </c>
      <c r="L39" s="7">
        <v>3</v>
      </c>
      <c r="M39" s="7">
        <v>0</v>
      </c>
      <c r="N39" s="7">
        <v>0</v>
      </c>
      <c r="O39" s="7">
        <v>0</v>
      </c>
      <c r="P39" s="7">
        <v>7</v>
      </c>
      <c r="Q39" s="7">
        <v>1</v>
      </c>
      <c r="R39" s="7">
        <v>10</v>
      </c>
      <c r="S39" s="12">
        <v>0</v>
      </c>
      <c r="T39" s="7">
        <v>0</v>
      </c>
      <c r="U39" s="7">
        <v>5</v>
      </c>
      <c r="V39" s="7">
        <v>0</v>
      </c>
      <c r="W39" s="7">
        <v>7</v>
      </c>
      <c r="X39" s="7">
        <v>8</v>
      </c>
      <c r="Y39" s="7">
        <v>0</v>
      </c>
      <c r="Z39" s="7">
        <v>0</v>
      </c>
      <c r="AA39" s="7">
        <v>3</v>
      </c>
      <c r="AB39" s="7">
        <v>5</v>
      </c>
      <c r="AC39" s="7">
        <v>5</v>
      </c>
      <c r="AD39" s="7">
        <v>0</v>
      </c>
      <c r="AE39" s="7">
        <v>8</v>
      </c>
      <c r="AF39" s="7">
        <v>5</v>
      </c>
      <c r="AG39" s="26">
        <v>0</v>
      </c>
      <c r="AH39" s="7">
        <v>6</v>
      </c>
      <c r="AI39" s="7">
        <v>1</v>
      </c>
      <c r="AJ39" s="7">
        <f t="shared" si="1"/>
        <v>85</v>
      </c>
      <c r="AK39" s="40">
        <f t="shared" si="2"/>
        <v>2.7419354838709675</v>
      </c>
    </row>
    <row r="40" spans="1:37" ht="12.75">
      <c r="A40" s="8">
        <f t="shared" si="3"/>
        <v>38</v>
      </c>
      <c r="B40" s="11" t="s">
        <v>33</v>
      </c>
      <c r="C40" s="19">
        <v>4.6</v>
      </c>
      <c r="D40" s="6" t="s">
        <v>40</v>
      </c>
      <c r="E40" s="7">
        <v>5</v>
      </c>
      <c r="F40" s="7">
        <v>10</v>
      </c>
      <c r="G40" s="7">
        <v>10</v>
      </c>
      <c r="H40" s="7">
        <v>2</v>
      </c>
      <c r="I40" s="7">
        <v>4</v>
      </c>
      <c r="J40" s="7">
        <v>8</v>
      </c>
      <c r="K40" s="7">
        <v>5</v>
      </c>
      <c r="L40" s="7">
        <v>7</v>
      </c>
      <c r="M40" s="7">
        <v>0</v>
      </c>
      <c r="N40" s="7">
        <v>4</v>
      </c>
      <c r="O40" s="7">
        <v>0</v>
      </c>
      <c r="P40" s="7">
        <v>9</v>
      </c>
      <c r="Q40" s="7">
        <v>10</v>
      </c>
      <c r="R40" s="7">
        <v>10</v>
      </c>
      <c r="S40" s="7">
        <v>10</v>
      </c>
      <c r="T40" s="7">
        <v>0</v>
      </c>
      <c r="U40" s="7">
        <v>9</v>
      </c>
      <c r="V40" s="7">
        <v>10</v>
      </c>
      <c r="W40" s="7">
        <v>9</v>
      </c>
      <c r="X40" s="7">
        <v>8</v>
      </c>
      <c r="Y40" s="7">
        <v>3</v>
      </c>
      <c r="Z40" s="7">
        <v>10</v>
      </c>
      <c r="AA40" s="7">
        <v>9</v>
      </c>
      <c r="AB40" s="7">
        <v>5</v>
      </c>
      <c r="AC40" s="7">
        <v>10</v>
      </c>
      <c r="AD40" s="7">
        <v>10</v>
      </c>
      <c r="AE40" s="7">
        <v>5</v>
      </c>
      <c r="AF40" s="7">
        <v>10</v>
      </c>
      <c r="AG40" s="26">
        <v>0</v>
      </c>
      <c r="AH40" s="7">
        <v>4</v>
      </c>
      <c r="AI40" s="7">
        <v>3</v>
      </c>
      <c r="AJ40" s="7">
        <f t="shared" si="1"/>
        <v>199</v>
      </c>
      <c r="AK40" s="40">
        <f t="shared" si="2"/>
        <v>6.419354838709677</v>
      </c>
    </row>
    <row r="41" spans="1:37" ht="12.75">
      <c r="A41" s="8">
        <f t="shared" si="3"/>
        <v>39</v>
      </c>
      <c r="B41" s="11" t="s">
        <v>33</v>
      </c>
      <c r="C41" s="19">
        <v>4.7</v>
      </c>
      <c r="D41" s="6" t="s">
        <v>41</v>
      </c>
      <c r="E41" s="7">
        <v>5</v>
      </c>
      <c r="F41" s="12">
        <v>0</v>
      </c>
      <c r="G41" s="12">
        <v>0</v>
      </c>
      <c r="H41" s="7">
        <v>2</v>
      </c>
      <c r="I41" s="7">
        <v>6</v>
      </c>
      <c r="J41" s="7">
        <v>9</v>
      </c>
      <c r="K41" s="7">
        <v>5</v>
      </c>
      <c r="L41" s="7">
        <v>8</v>
      </c>
      <c r="M41" s="7">
        <v>0</v>
      </c>
      <c r="N41" s="7">
        <v>6</v>
      </c>
      <c r="O41" s="7">
        <v>0</v>
      </c>
      <c r="P41" s="7">
        <v>6</v>
      </c>
      <c r="Q41" s="7">
        <v>1</v>
      </c>
      <c r="R41" s="7">
        <v>0</v>
      </c>
      <c r="S41" s="12">
        <v>0</v>
      </c>
      <c r="T41" s="7">
        <v>0</v>
      </c>
      <c r="U41" s="7">
        <v>10</v>
      </c>
      <c r="V41" s="7">
        <v>0</v>
      </c>
      <c r="W41" s="7">
        <v>9</v>
      </c>
      <c r="X41" s="7">
        <v>9</v>
      </c>
      <c r="Y41" s="7">
        <v>1</v>
      </c>
      <c r="Z41" s="7">
        <v>9</v>
      </c>
      <c r="AA41" s="7">
        <v>0</v>
      </c>
      <c r="AB41" s="7">
        <v>5</v>
      </c>
      <c r="AC41" s="7">
        <v>5</v>
      </c>
      <c r="AD41" s="7">
        <v>0</v>
      </c>
      <c r="AE41" s="7">
        <v>6</v>
      </c>
      <c r="AF41" s="7">
        <v>10</v>
      </c>
      <c r="AG41" s="26">
        <v>0</v>
      </c>
      <c r="AH41" s="7">
        <v>4</v>
      </c>
      <c r="AI41" s="7">
        <v>1</v>
      </c>
      <c r="AJ41" s="7">
        <f t="shared" si="1"/>
        <v>117</v>
      </c>
      <c r="AK41" s="40">
        <f t="shared" si="2"/>
        <v>3.774193548387097</v>
      </c>
    </row>
    <row r="42" spans="1:37" ht="12.75">
      <c r="A42" s="8">
        <f t="shared" si="3"/>
        <v>40</v>
      </c>
      <c r="B42" s="11" t="s">
        <v>33</v>
      </c>
      <c r="C42" s="19" t="s">
        <v>69</v>
      </c>
      <c r="D42" s="6" t="s">
        <v>42</v>
      </c>
      <c r="E42" s="7">
        <v>5</v>
      </c>
      <c r="F42" s="7">
        <v>0</v>
      </c>
      <c r="G42" s="7">
        <v>0</v>
      </c>
      <c r="H42" s="7">
        <v>5</v>
      </c>
      <c r="I42" s="7">
        <v>8</v>
      </c>
      <c r="J42" s="7">
        <v>10</v>
      </c>
      <c r="K42" s="7">
        <v>5</v>
      </c>
      <c r="L42" s="7">
        <v>5</v>
      </c>
      <c r="M42" s="7">
        <v>0</v>
      </c>
      <c r="N42" s="7">
        <v>8</v>
      </c>
      <c r="O42" s="7">
        <v>2</v>
      </c>
      <c r="P42" s="7">
        <v>8</v>
      </c>
      <c r="Q42" s="7">
        <v>1</v>
      </c>
      <c r="R42" s="7">
        <v>0</v>
      </c>
      <c r="S42" s="7">
        <v>0</v>
      </c>
      <c r="T42" s="7">
        <v>0</v>
      </c>
      <c r="U42" s="7">
        <v>10</v>
      </c>
      <c r="V42" s="7">
        <v>5</v>
      </c>
      <c r="W42" s="7">
        <v>8</v>
      </c>
      <c r="X42" s="7">
        <v>9</v>
      </c>
      <c r="Y42" s="7">
        <v>3</v>
      </c>
      <c r="Z42" s="7">
        <v>10</v>
      </c>
      <c r="AA42" s="7">
        <v>0</v>
      </c>
      <c r="AB42" s="7">
        <v>10</v>
      </c>
      <c r="AC42" s="7">
        <v>7</v>
      </c>
      <c r="AD42" s="7">
        <v>5</v>
      </c>
      <c r="AE42" s="7">
        <v>7</v>
      </c>
      <c r="AF42" s="7">
        <v>10</v>
      </c>
      <c r="AG42" s="26">
        <v>2</v>
      </c>
      <c r="AH42" s="7">
        <v>4</v>
      </c>
      <c r="AI42" s="7">
        <v>3</v>
      </c>
      <c r="AJ42" s="7">
        <f t="shared" si="1"/>
        <v>150</v>
      </c>
      <c r="AK42" s="40">
        <f t="shared" si="2"/>
        <v>4.838709677419355</v>
      </c>
    </row>
    <row r="43" spans="1:37" ht="12.75">
      <c r="A43" s="8">
        <f t="shared" si="3"/>
        <v>41</v>
      </c>
      <c r="B43" s="11" t="s">
        <v>33</v>
      </c>
      <c r="C43" s="19">
        <v>4.9</v>
      </c>
      <c r="D43" s="6" t="s">
        <v>43</v>
      </c>
      <c r="E43" s="7">
        <v>8</v>
      </c>
      <c r="F43" s="7">
        <v>10</v>
      </c>
      <c r="G43" s="7">
        <v>10</v>
      </c>
      <c r="H43" s="7">
        <v>10</v>
      </c>
      <c r="I43" s="7">
        <v>10</v>
      </c>
      <c r="J43" s="7">
        <v>10</v>
      </c>
      <c r="K43" s="7">
        <v>9</v>
      </c>
      <c r="L43" s="7">
        <v>10</v>
      </c>
      <c r="M43" s="7">
        <v>0</v>
      </c>
      <c r="N43" s="7">
        <v>10</v>
      </c>
      <c r="O43" s="7">
        <v>0</v>
      </c>
      <c r="P43" s="7">
        <v>5</v>
      </c>
      <c r="Q43" s="7">
        <v>10</v>
      </c>
      <c r="R43" s="7">
        <v>10</v>
      </c>
      <c r="S43" s="7">
        <v>10</v>
      </c>
      <c r="T43" s="7">
        <v>10</v>
      </c>
      <c r="U43" s="7">
        <v>10</v>
      </c>
      <c r="V43" s="7">
        <v>10</v>
      </c>
      <c r="W43" s="7">
        <v>10</v>
      </c>
      <c r="X43" s="7">
        <v>9</v>
      </c>
      <c r="Y43" s="7">
        <v>4</v>
      </c>
      <c r="Z43" s="7">
        <v>10</v>
      </c>
      <c r="AA43" s="7">
        <v>5</v>
      </c>
      <c r="AB43" s="7">
        <v>10</v>
      </c>
      <c r="AC43" s="7">
        <v>10</v>
      </c>
      <c r="AD43" s="7">
        <v>10</v>
      </c>
      <c r="AE43" s="7">
        <v>8</v>
      </c>
      <c r="AF43" s="7">
        <v>10</v>
      </c>
      <c r="AG43" s="26">
        <v>8</v>
      </c>
      <c r="AH43" s="7">
        <v>10</v>
      </c>
      <c r="AI43" s="7">
        <v>4</v>
      </c>
      <c r="AJ43" s="7">
        <f t="shared" si="1"/>
        <v>260</v>
      </c>
      <c r="AK43" s="40">
        <f t="shared" si="2"/>
        <v>8.387096774193548</v>
      </c>
    </row>
    <row r="44" spans="4:37" ht="12.75">
      <c r="D44" s="17" t="s">
        <v>102</v>
      </c>
      <c r="E44" s="7">
        <f aca="true" t="shared" si="4" ref="E44:AI44">SUM(E3:E43)</f>
        <v>292</v>
      </c>
      <c r="F44" s="7">
        <f t="shared" si="4"/>
        <v>198</v>
      </c>
      <c r="G44" s="7">
        <f t="shared" si="4"/>
        <v>198</v>
      </c>
      <c r="H44" s="7">
        <f t="shared" si="4"/>
        <v>248</v>
      </c>
      <c r="I44" s="7">
        <f t="shared" si="4"/>
        <v>289</v>
      </c>
      <c r="J44" s="7">
        <f t="shared" si="4"/>
        <v>299</v>
      </c>
      <c r="K44" s="7">
        <f t="shared" si="4"/>
        <v>208</v>
      </c>
      <c r="L44" s="7">
        <f t="shared" si="4"/>
        <v>265</v>
      </c>
      <c r="M44" s="7">
        <f t="shared" si="4"/>
        <v>120</v>
      </c>
      <c r="N44" s="7">
        <f t="shared" si="4"/>
        <v>290</v>
      </c>
      <c r="O44" s="7">
        <f t="shared" si="4"/>
        <v>142</v>
      </c>
      <c r="P44" s="7">
        <f t="shared" si="4"/>
        <v>316</v>
      </c>
      <c r="Q44" s="7">
        <f t="shared" si="4"/>
        <v>219</v>
      </c>
      <c r="R44" s="7">
        <f t="shared" si="4"/>
        <v>260</v>
      </c>
      <c r="S44" s="7">
        <f t="shared" si="4"/>
        <v>198</v>
      </c>
      <c r="T44" s="7">
        <f t="shared" si="4"/>
        <v>185</v>
      </c>
      <c r="U44" s="7">
        <f t="shared" si="4"/>
        <v>296</v>
      </c>
      <c r="V44" s="7">
        <f t="shared" si="4"/>
        <v>297</v>
      </c>
      <c r="W44" s="7">
        <f t="shared" si="4"/>
        <v>321</v>
      </c>
      <c r="X44" s="7">
        <f t="shared" si="4"/>
        <v>302</v>
      </c>
      <c r="Y44" s="7">
        <f t="shared" si="4"/>
        <v>139</v>
      </c>
      <c r="Z44" s="7">
        <f t="shared" si="4"/>
        <v>281</v>
      </c>
      <c r="AA44" s="7">
        <f t="shared" si="4"/>
        <v>214</v>
      </c>
      <c r="AB44" s="7">
        <f t="shared" si="4"/>
        <v>265</v>
      </c>
      <c r="AC44" s="7">
        <f t="shared" si="4"/>
        <v>297</v>
      </c>
      <c r="AD44" s="7">
        <f t="shared" si="4"/>
        <v>297</v>
      </c>
      <c r="AE44" s="7">
        <f t="shared" si="4"/>
        <v>298</v>
      </c>
      <c r="AF44" s="7">
        <f t="shared" si="4"/>
        <v>287</v>
      </c>
      <c r="AG44" s="7">
        <f t="shared" si="4"/>
        <v>194</v>
      </c>
      <c r="AH44" s="7">
        <f t="shared" si="4"/>
        <v>254</v>
      </c>
      <c r="AI44" s="7">
        <f t="shared" si="4"/>
        <v>143</v>
      </c>
      <c r="AJ44" s="7">
        <f>SUM(AJ3:AJ43)</f>
        <v>7612</v>
      </c>
      <c r="AK44" s="40"/>
    </row>
    <row r="45" spans="4:35" ht="12.75">
      <c r="D45" s="21" t="s">
        <v>103</v>
      </c>
      <c r="E45" s="9">
        <f>AVERAGE(E3:E43)</f>
        <v>7.121951219512195</v>
      </c>
      <c r="F45" s="9">
        <f aca="true" t="shared" si="5" ref="F45:AI45">AVERAGE(F3:F43)</f>
        <v>4.829268292682927</v>
      </c>
      <c r="G45" s="9">
        <f t="shared" si="5"/>
        <v>4.829268292682927</v>
      </c>
      <c r="H45" s="9">
        <f t="shared" si="5"/>
        <v>6.048780487804878</v>
      </c>
      <c r="I45" s="9">
        <f t="shared" si="5"/>
        <v>7.048780487804878</v>
      </c>
      <c r="J45" s="9">
        <f t="shared" si="5"/>
        <v>7.2926829268292686</v>
      </c>
      <c r="K45" s="9">
        <f t="shared" si="5"/>
        <v>5.073170731707317</v>
      </c>
      <c r="L45" s="9">
        <f t="shared" si="5"/>
        <v>6.463414634146342</v>
      </c>
      <c r="M45" s="9">
        <f t="shared" si="5"/>
        <v>2.926829268292683</v>
      </c>
      <c r="N45" s="9">
        <f t="shared" si="5"/>
        <v>7.073170731707317</v>
      </c>
      <c r="O45" s="9">
        <f t="shared" si="5"/>
        <v>3.4634146341463414</v>
      </c>
      <c r="P45" s="9">
        <f t="shared" si="5"/>
        <v>7.7073170731707314</v>
      </c>
      <c r="Q45" s="9">
        <f t="shared" si="5"/>
        <v>5.341463414634147</v>
      </c>
      <c r="R45" s="9">
        <f t="shared" si="5"/>
        <v>6.341463414634147</v>
      </c>
      <c r="S45" s="9">
        <f t="shared" si="5"/>
        <v>4.829268292682927</v>
      </c>
      <c r="T45" s="9">
        <f t="shared" si="5"/>
        <v>4.512195121951219</v>
      </c>
      <c r="U45" s="9">
        <f t="shared" si="5"/>
        <v>7.219512195121951</v>
      </c>
      <c r="V45" s="9">
        <f t="shared" si="5"/>
        <v>7.2439024390243905</v>
      </c>
      <c r="W45" s="9">
        <f t="shared" si="5"/>
        <v>7.829268292682927</v>
      </c>
      <c r="X45" s="9">
        <f t="shared" si="5"/>
        <v>7.365853658536586</v>
      </c>
      <c r="Y45" s="9">
        <f t="shared" si="5"/>
        <v>3.3902439024390243</v>
      </c>
      <c r="Z45" s="9">
        <f t="shared" si="5"/>
        <v>6.853658536585366</v>
      </c>
      <c r="AA45" s="9">
        <f t="shared" si="5"/>
        <v>5.219512195121951</v>
      </c>
      <c r="AB45" s="9">
        <f t="shared" si="5"/>
        <v>6.463414634146342</v>
      </c>
      <c r="AC45" s="9">
        <f t="shared" si="5"/>
        <v>7.2439024390243905</v>
      </c>
      <c r="AD45" s="9">
        <f t="shared" si="5"/>
        <v>7.2439024390243905</v>
      </c>
      <c r="AE45" s="9">
        <f t="shared" si="5"/>
        <v>7.2682926829268295</v>
      </c>
      <c r="AF45" s="9">
        <f t="shared" si="5"/>
        <v>7</v>
      </c>
      <c r="AG45" s="9">
        <f>AVERAGE(AG3:AG43)</f>
        <v>4.7317073170731705</v>
      </c>
      <c r="AH45" s="9">
        <f t="shared" si="5"/>
        <v>6.195121951219512</v>
      </c>
      <c r="AI45" s="9">
        <f t="shared" si="5"/>
        <v>3.4878048780487805</v>
      </c>
    </row>
    <row r="48" spans="1:2" ht="12.75">
      <c r="A48" s="36"/>
      <c r="B48" s="37" t="s">
        <v>232</v>
      </c>
    </row>
  </sheetData>
  <printOptions/>
  <pageMargins left="0.75" right="0.75" top="1" bottom="1" header="0.5" footer="0.5"/>
  <pageSetup fitToHeight="1" fitToWidth="1" horizontalDpi="600" verticalDpi="600" orientation="landscape" scale="46" r:id="rId1"/>
  <headerFooter alignWithMargins="0">
    <oddHeader>&amp;C&amp;A</oddHeader>
    <oddFooter>&amp;LIan C. Gifford&amp;CPage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TG3 Survey Analysis</dc:title>
  <dc:subject>IEEE 802.15 WG for WPANs</dc:subject>
  <dc:creator>Ian C. Gifford</dc:creator>
  <cp:keywords/>
  <dc:description>Mr. Ian Gifford 
Director of Standards 
M/A-COM, Inc. 
1011 Pawtucket Boulevard 
Lowell, MA 01853-3295, USA 
TEL +1 978 442 4650 
FAX +1 978 442 5442 
E-M giffordi@tycoelectronics.com
</dc:description>
  <cp:lastModifiedBy>Mary DuVal</cp:lastModifiedBy>
  <cp:lastPrinted>2000-08-22T13:53:10Z</cp:lastPrinted>
  <dcterms:created xsi:type="dcterms:W3CDTF">2000-08-16T14:25:37Z</dcterms:created>
  <dcterms:modified xsi:type="dcterms:W3CDTF">2000-08-22T14:10:29Z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