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5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<sst xmlns="http://schemas.openxmlformats.org/spreadsheetml/2006/main" count="338" uniqueCount="144">
  <si>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</si>
  <si>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</si>
  <si>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</si>
  <si>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</si>
  <si>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</si>
  <si>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</si>
  <si>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</si>
  <si>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</si>
  <si>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</si>
  <si>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</si>
  <si>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</si>
  <si>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</si>
  <si>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</si>
  <si>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TIMES</t>
  </si>
  <si>
    <t>MONDAY</t>
  </si>
  <si>
    <t>TUESDAY</t>
  </si>
  <si>
    <t>WEDNESDAY</t>
  </si>
  <si>
    <t>THURSDAY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</si>
  <si>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</si>
  <si>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</si>
  <si>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</si>
  <si>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</si>
  <si>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</si>
  <si>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</si>
  <si>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</si>
  <si>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</si>
  <si>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</si>
  <si>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15:30-16:00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</si>
  <si>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</si>
  <si>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</si>
  <si>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</si>
  <si>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</si>
  <si>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</si>
  <si>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</si>
  <si>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MARQUES</t>
  </si>
  <si>
    <t>SUNDAY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</si>
  <si>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</si>
  <si>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</si>
  <si>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</si>
  <si>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</si>
  <si>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</si>
  <si>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</si>
  <si>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</si>
  <si>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</si>
  <si>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</si>
  <si>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</si>
  <si>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</si>
  <si>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</si>
  <si>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</si>
  <si>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</si>
  <si>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</si>
  <si>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</si>
  <si>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</si>
  <si>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</si>
  <si>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</si>
  <si>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</si>
  <si>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</si>
  <si>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OBJECTIVES FOR THE MEETING</t>
  </si>
  <si>
    <t>IEEE 802.15 Task Group 2 (Coexistence)</t>
  </si>
  <si>
    <t>ADJOURN FOR BREAK</t>
  </si>
  <si>
    <t>TG3=Task Group 3-High Rate</t>
  </si>
  <si>
    <t>R2SG=Radio2 Study Group</t>
  </si>
  <si>
    <t>LRSG=Low Rate Study Group</t>
  </si>
  <si>
    <t>ORGANIZATION OF THE MEETING</t>
  </si>
  <si>
    <t>SEVERAL OF THE TG2 SESSIONS ARE IN A LARGE ROOM TO ALLOW FOR PRESENTATIONS</t>
  </si>
  <si>
    <t>3</t>
  </si>
  <si>
    <t>4</t>
  </si>
  <si>
    <t>5</t>
  </si>
  <si>
    <t>6</t>
  </si>
  <si>
    <t>7</t>
  </si>
  <si>
    <t>2</t>
  </si>
  <si>
    <t>Advisory Committee   (10)</t>
  </si>
  <si>
    <t>Advisory Committee (10)</t>
  </si>
  <si>
    <t>TG1 (12)</t>
  </si>
  <si>
    <t>TG3 (120)</t>
  </si>
  <si>
    <t>TG2 (120)</t>
  </si>
  <si>
    <t>802.15 WG Opening (150)</t>
  </si>
  <si>
    <t>802.11/ 802.15 Joint Meeting (300)</t>
  </si>
  <si>
    <t>802.15 WG (150)</t>
  </si>
  <si>
    <t>SIZER</t>
  </si>
  <si>
    <t>DT</t>
  </si>
  <si>
    <t>SEVERAL OF THE TG2 SESSIONS ARE IN A SMALL ROOM TO ALLOW FOR DISCUSSIONS</t>
  </si>
  <si>
    <t>LIAISON REPORT FROM BT COEXISTENCE WG</t>
  </si>
  <si>
    <t>Hyatt Regency, Monterey CA</t>
  </si>
  <si>
    <t>2. LIAISON REPORT FROM THE BLUETOOTH SIG COEXISTENCE WORKING GROUP</t>
  </si>
  <si>
    <t>4. COEXISTENCE MODEL PRESENTATIONS</t>
  </si>
  <si>
    <t>3. THE REMAINING COEXISTENCE MECHANISM PRESENTATIONS</t>
  </si>
  <si>
    <t>January 15-19, 2001</t>
  </si>
  <si>
    <t xml:space="preserve"> 10th IEEE 802.15 WPAN MEETING</t>
  </si>
  <si>
    <t>TG2 small venue (20)</t>
  </si>
  <si>
    <t>TG4 (20)</t>
  </si>
  <si>
    <t>PC (40)</t>
  </si>
  <si>
    <t>TG3  (120)</t>
  </si>
  <si>
    <t>Tutorial on 802.15.1 Draft (150)</t>
  </si>
  <si>
    <t>PC=Publicity Committee</t>
  </si>
  <si>
    <t>Monday - January 15, 2001</t>
  </si>
  <si>
    <t>K.C. CHEN</t>
  </si>
  <si>
    <t>ADJOURN FOR LUNCH</t>
  </si>
  <si>
    <t>Tuesday - January 16, 2001</t>
  </si>
  <si>
    <t>START EVALUATION OF COEXISTENCE MECH.</t>
  </si>
  <si>
    <t>MARQUESS</t>
  </si>
  <si>
    <t>TDMA OF BLUETOOTH AND 802.11</t>
  </si>
  <si>
    <t>GOLMIE</t>
  </si>
  <si>
    <t>SHOEMAKE</t>
  </si>
  <si>
    <t>Wednesday - January 17, 2001</t>
  </si>
  <si>
    <t>ADJOURN FOR SOCIAL</t>
  </si>
  <si>
    <t>Thursday - January 18, 2001</t>
  </si>
  <si>
    <t>8</t>
  </si>
  <si>
    <t>9</t>
  </si>
  <si>
    <t>VAN DYCK</t>
  </si>
  <si>
    <t>MCGLYNN</t>
  </si>
  <si>
    <t>MODELING OF 802.11G AND BLUETOOTH</t>
  </si>
  <si>
    <t>LANSFORD</t>
  </si>
  <si>
    <t>14</t>
  </si>
  <si>
    <t>COEXISTENCE OF TG3 AND BLUETOOTH</t>
  </si>
  <si>
    <t>ELIEZER</t>
  </si>
  <si>
    <t>5. PRESENTATION ON COEXISTENCE ANALYSIS OF TG3 PROPOSED HIGH-RATE WPAN STANDARD</t>
  </si>
  <si>
    <t>ROOM: Regency 1-3</t>
  </si>
  <si>
    <t>SELECTIVE HIT AVOIDANCE</t>
  </si>
  <si>
    <t>ROOM: Big Sir</t>
  </si>
  <si>
    <t>HOWITT</t>
  </si>
  <si>
    <t>JOINT MEETING WITH 5GSG</t>
  </si>
  <si>
    <t>COEXISTENCE MECHANISM</t>
  </si>
  <si>
    <t>TOOLS FOR COEXISTENCE IN UNLICENSED BAND</t>
  </si>
  <si>
    <t>ORGANIZATION OF RECOMMENDED PRACTICE</t>
  </si>
  <si>
    <t>MISCELLANEOUS COEXISTENCE IDEAS</t>
  </si>
  <si>
    <t>1. DISCUSS AND DECIDE ON THE FORMATION OF AN 802 WIRELESS COEXISTENCE GROUP</t>
  </si>
  <si>
    <t>802.11B W/ BLUETOOTH INTERFERENCE (PHY)</t>
  </si>
  <si>
    <t>802.11B W/ BLUETOOTH INTERFERENCE (MAC)</t>
  </si>
  <si>
    <t>ROOM: Beach</t>
  </si>
  <si>
    <t>The graphic below describes the weekly session of the IEEE P802.15 In graphic format.</t>
  </si>
  <si>
    <t>802 COEXISTENCE DISCUSSION</t>
  </si>
  <si>
    <t>DISCUSS 802 WIRELESS COEXISTENCE GROUP</t>
  </si>
  <si>
    <t>ROOM: Cypress 1-3</t>
  </si>
  <si>
    <t>INTELLEGENT HOPPING</t>
  </si>
  <si>
    <t>BATRA</t>
  </si>
  <si>
    <t>POWER CONTROL FOR 802.11 AND BT</t>
  </si>
  <si>
    <t>NON-COLLABORATIVE BT MAC</t>
  </si>
  <si>
    <t>LIANG</t>
  </si>
  <si>
    <t>COLLABORATIVE MAC</t>
  </si>
  <si>
    <t>ADAPTIVE FRAGMENTATION IN 802.11</t>
  </si>
  <si>
    <t>COEXITENCE TESTING RESULTS</t>
  </si>
  <si>
    <t>10</t>
  </si>
  <si>
    <t>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</si>
</sst>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0"/>
      <name val="Courier"/>
      <family val="3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4"/>
      <name val="Times New Roman"/>
      <family val="1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7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 indent="1"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0" fontId="12" fillId="0" borderId="0" xfId="20" applyFont="1">
      <alignment/>
      <protection/>
    </xf>
    <xf numFmtId="0" fontId="8" fillId="0" borderId="0" xfId="20" applyFont="1">
      <alignment/>
      <protection/>
    </xf>
    <xf numFmtId="0" fontId="12" fillId="0" borderId="0" xfId="20" applyFont="1" applyAlignment="1">
      <alignment horizontal="left" vertical="top"/>
      <protection/>
    </xf>
    <xf numFmtId="0" fontId="12" fillId="0" borderId="0" xfId="20" applyFont="1" applyAlignment="1">
      <alignment wrapText="1"/>
      <protection/>
    </xf>
    <xf numFmtId="0" fontId="8" fillId="0" borderId="0" xfId="20" applyFont="1" applyAlignment="1">
      <alignment wrapText="1"/>
      <protection/>
    </xf>
    <xf numFmtId="0" fontId="12" fillId="0" borderId="0" xfId="20" applyFont="1" applyAlignment="1">
      <alignment vertical="top"/>
      <protection/>
    </xf>
    <xf numFmtId="0" fontId="11" fillId="2" borderId="1" xfId="20" applyFont="1" applyFill="1" applyBorder="1" applyAlignment="1">
      <alignment horizontal="center"/>
      <protection/>
    </xf>
    <xf numFmtId="0" fontId="11" fillId="2" borderId="2" xfId="20" applyFont="1" applyFill="1" applyBorder="1" applyAlignment="1">
      <alignment horizontal="center"/>
      <protection/>
    </xf>
    <xf numFmtId="0" fontId="11" fillId="2" borderId="3" xfId="20" applyFont="1" applyFill="1" applyBorder="1" applyAlignment="1">
      <alignment horizontal="center"/>
      <protection/>
    </xf>
    <xf numFmtId="0" fontId="15" fillId="3" borderId="4" xfId="20" applyFont="1" applyFill="1" applyBorder="1" applyAlignment="1">
      <alignment horizontal="center"/>
      <protection/>
    </xf>
    <xf numFmtId="0" fontId="15" fillId="3" borderId="5" xfId="20" applyFont="1" applyFill="1" applyBorder="1" applyAlignment="1">
      <alignment horizontal="center" wrapText="1"/>
      <protection/>
    </xf>
    <xf numFmtId="0" fontId="15" fillId="3" borderId="6" xfId="20" applyFont="1" applyFill="1" applyBorder="1" applyAlignment="1">
      <alignment horizontal="center" wrapText="1"/>
      <protection/>
    </xf>
    <xf numFmtId="0" fontId="15" fillId="3" borderId="7" xfId="20" applyFont="1" applyFill="1" applyBorder="1" applyAlignment="1">
      <alignment horizontal="center" wrapText="1"/>
      <protection/>
    </xf>
    <xf numFmtId="0" fontId="15" fillId="3" borderId="8" xfId="20" applyFont="1" applyFill="1" applyBorder="1" applyAlignment="1">
      <alignment horizontal="center"/>
      <protection/>
    </xf>
    <xf numFmtId="0" fontId="16" fillId="3" borderId="9" xfId="20" applyFont="1" applyFill="1" applyBorder="1" applyAlignment="1">
      <alignment horizontal="center" wrapText="1"/>
      <protection/>
    </xf>
    <xf numFmtId="0" fontId="16" fillId="3" borderId="10" xfId="20" applyFont="1" applyFill="1" applyBorder="1" applyAlignment="1">
      <alignment horizontal="center" wrapText="1"/>
      <protection/>
    </xf>
    <xf numFmtId="0" fontId="16" fillId="3" borderId="11" xfId="20" applyFont="1" applyFill="1" applyBorder="1" applyAlignment="1">
      <alignment horizontal="center" wrapText="1"/>
      <protection/>
    </xf>
    <xf numFmtId="0" fontId="11" fillId="2" borderId="3" xfId="20" applyFont="1" applyFill="1" applyBorder="1" applyAlignment="1" quotePrefix="1">
      <alignment horizontal="center" wrapText="1"/>
      <protection/>
    </xf>
    <xf numFmtId="0" fontId="11" fillId="2" borderId="3" xfId="20" applyFont="1" applyFill="1" applyBorder="1" applyAlignment="1">
      <alignment horizontal="center" wrapText="1"/>
      <protection/>
    </xf>
    <xf numFmtId="0" fontId="22" fillId="2" borderId="3" xfId="20" applyFont="1" applyFill="1" applyBorder="1" applyAlignment="1">
      <alignment horizontal="center" wrapText="1"/>
      <protection/>
    </xf>
    <xf numFmtId="0" fontId="15" fillId="3" borderId="3" xfId="20" applyFont="1" applyFill="1" applyBorder="1" applyAlignment="1">
      <alignment horizontal="center"/>
      <protection/>
    </xf>
    <xf numFmtId="0" fontId="4" fillId="0" borderId="0" xfId="20">
      <alignment/>
      <protection/>
    </xf>
    <xf numFmtId="0" fontId="13" fillId="0" borderId="0" xfId="20" applyFont="1">
      <alignment/>
      <protection/>
    </xf>
    <xf numFmtId="0" fontId="23" fillId="0" borderId="0" xfId="20" applyFont="1">
      <alignment/>
      <protection/>
    </xf>
    <xf numFmtId="0" fontId="24" fillId="0" borderId="0" xfId="20" applyFont="1">
      <alignment/>
      <protection/>
    </xf>
    <xf numFmtId="0" fontId="25" fillId="0" borderId="0" xfId="20" applyFont="1">
      <alignment/>
      <protection/>
    </xf>
    <xf numFmtId="0" fontId="26" fillId="0" borderId="0" xfId="20" applyFont="1">
      <alignment/>
      <protection/>
    </xf>
    <xf numFmtId="0" fontId="9" fillId="0" borderId="0" xfId="20" applyFont="1">
      <alignment/>
      <protection/>
    </xf>
    <xf numFmtId="0" fontId="27" fillId="0" borderId="0" xfId="20" applyFont="1">
      <alignment/>
      <protection/>
    </xf>
    <xf numFmtId="0" fontId="28" fillId="0" borderId="0" xfId="20" applyFont="1">
      <alignment/>
      <protection/>
    </xf>
    <xf numFmtId="164" fontId="28" fillId="0" borderId="0" xfId="0" applyFont="1" applyAlignment="1">
      <alignment horizontal="left" vertical="top"/>
    </xf>
    <xf numFmtId="0" fontId="28" fillId="0" borderId="0" xfId="20" applyFont="1" applyAlignment="1">
      <alignment wrapText="1"/>
      <protection/>
    </xf>
    <xf numFmtId="164" fontId="28" fillId="0" borderId="0" xfId="0" applyFont="1" applyAlignment="1">
      <alignment vertical="top"/>
    </xf>
    <xf numFmtId="0" fontId="17" fillId="0" borderId="12" xfId="20" applyFont="1" applyBorder="1" applyAlignment="1">
      <alignment horizontal="center" vertical="center" wrapText="1"/>
      <protection/>
    </xf>
    <xf numFmtId="0" fontId="17" fillId="0" borderId="9" xfId="20" applyFont="1" applyBorder="1" applyAlignment="1">
      <alignment horizontal="center" vertical="center" wrapText="1"/>
      <protection/>
    </xf>
    <xf numFmtId="0" fontId="17" fillId="0" borderId="11" xfId="20" applyFont="1" applyBorder="1" applyAlignment="1">
      <alignment horizontal="center" vertical="center" wrapText="1"/>
      <protection/>
    </xf>
    <xf numFmtId="0" fontId="21" fillId="0" borderId="4" xfId="20" applyFont="1" applyFill="1" applyBorder="1" applyAlignment="1">
      <alignment horizontal="center" vertical="center" wrapText="1"/>
      <protection/>
    </xf>
    <xf numFmtId="0" fontId="4" fillId="0" borderId="8" xfId="20" applyBorder="1" applyAlignment="1">
      <alignment horizontal="center" vertical="center" wrapText="1"/>
      <protection/>
    </xf>
    <xf numFmtId="0" fontId="4" fillId="0" borderId="3" xfId="20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wrapText="1"/>
      <protection/>
    </xf>
    <xf numFmtId="0" fontId="14" fillId="0" borderId="14" xfId="20" applyFont="1" applyBorder="1" applyAlignment="1">
      <alignment horizontal="center" wrapText="1"/>
      <protection/>
    </xf>
    <xf numFmtId="0" fontId="14" fillId="0" borderId="2" xfId="20" applyFont="1" applyBorder="1" applyAlignment="1">
      <alignment horizontal="center" wrapText="1"/>
      <protection/>
    </xf>
    <xf numFmtId="0" fontId="11" fillId="4" borderId="14" xfId="20" applyFont="1" applyFill="1" applyBorder="1" applyAlignment="1">
      <alignment horizontal="center" wrapText="1"/>
      <protection/>
    </xf>
    <xf numFmtId="0" fontId="11" fillId="4" borderId="2" xfId="20" applyFont="1" applyFill="1" applyBorder="1" applyAlignment="1">
      <alignment horizontal="center" wrapText="1"/>
      <protection/>
    </xf>
    <xf numFmtId="0" fontId="15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15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15" fillId="0" borderId="4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11" fillId="5" borderId="13" xfId="20" applyFont="1" applyFill="1" applyBorder="1" applyAlignment="1">
      <alignment horizontal="center" wrapText="1"/>
      <protection/>
    </xf>
    <xf numFmtId="0" fontId="17" fillId="0" borderId="5" xfId="20" applyFont="1" applyBorder="1" applyAlignment="1">
      <alignment horizontal="center" vertical="center" wrapText="1"/>
      <protection/>
    </xf>
    <xf numFmtId="0" fontId="17" fillId="0" borderId="7" xfId="20" applyFont="1" applyBorder="1" applyAlignment="1">
      <alignment horizontal="center" vertical="center" wrapText="1"/>
      <protection/>
    </xf>
    <xf numFmtId="0" fontId="17" fillId="0" borderId="15" xfId="20" applyFont="1" applyBorder="1" applyAlignment="1">
      <alignment horizontal="center" vertical="center" wrapText="1"/>
      <protection/>
    </xf>
    <xf numFmtId="0" fontId="15" fillId="0" borderId="15" xfId="20" applyFont="1" applyBorder="1" applyAlignment="1">
      <alignment horizontal="center" vertical="center" wrapText="1"/>
      <protection/>
    </xf>
    <xf numFmtId="0" fontId="15" fillId="0" borderId="9" xfId="20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11" fillId="5" borderId="13" xfId="20" applyFont="1" applyFill="1" applyBorder="1" applyAlignment="1">
      <alignment horizontal="center" vertical="center" wrapText="1"/>
      <protection/>
    </xf>
    <xf numFmtId="0" fontId="4" fillId="0" borderId="14" xfId="20" applyBorder="1" applyAlignment="1">
      <alignment horizontal="center" vertical="center" wrapText="1"/>
      <protection/>
    </xf>
    <xf numFmtId="0" fontId="4" fillId="0" borderId="2" xfId="20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9" fillId="0" borderId="0" xfId="20" applyFont="1" applyBorder="1" applyAlignment="1">
      <alignment horizontal="center" vertical="center" wrapText="1"/>
      <protection/>
    </xf>
    <xf numFmtId="0" fontId="11" fillId="4" borderId="5" xfId="20" applyFont="1" applyFill="1" applyBorder="1" applyAlignment="1">
      <alignment horizontal="center" vertical="center" wrapText="1"/>
      <protection/>
    </xf>
    <xf numFmtId="0" fontId="16" fillId="0" borderId="8" xfId="20" applyFont="1" applyBorder="1" applyAlignment="1">
      <alignment horizontal="center" vertical="center" wrapText="1"/>
      <protection/>
    </xf>
    <xf numFmtId="0" fontId="16" fillId="0" borderId="3" xfId="20" applyFont="1" applyBorder="1" applyAlignment="1">
      <alignment horizontal="center" vertical="center" wrapText="1"/>
      <protection/>
    </xf>
    <xf numFmtId="0" fontId="15" fillId="0" borderId="7" xfId="20" applyFont="1" applyBorder="1" applyAlignment="1">
      <alignment horizontal="center" vertical="center" wrapText="1"/>
      <protection/>
    </xf>
    <xf numFmtId="0" fontId="15" fillId="0" borderId="12" xfId="20" applyFont="1" applyBorder="1" applyAlignment="1">
      <alignment horizontal="center" vertical="center" wrapText="1"/>
      <protection/>
    </xf>
    <xf numFmtId="0" fontId="15" fillId="0" borderId="11" xfId="20" applyFont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wrapText="1"/>
      <protection/>
    </xf>
    <xf numFmtId="0" fontId="11" fillId="2" borderId="14" xfId="20" applyFont="1" applyFill="1" applyBorder="1" applyAlignment="1">
      <alignment horizontal="center" wrapText="1"/>
      <protection/>
    </xf>
    <xf numFmtId="0" fontId="11" fillId="2" borderId="2" xfId="20" applyFont="1" applyFill="1" applyBorder="1" applyAlignment="1">
      <alignment horizontal="center" wrapText="1"/>
      <protection/>
    </xf>
    <xf numFmtId="0" fontId="15" fillId="0" borderId="8" xfId="20" applyFont="1" applyBorder="1" applyAlignment="1">
      <alignment horizontal="center" vertical="center" wrapText="1"/>
      <protection/>
    </xf>
    <xf numFmtId="0" fontId="15" fillId="0" borderId="3" xfId="20" applyFont="1" applyBorder="1" applyAlignment="1">
      <alignment horizontal="center" vertical="center" wrapText="1"/>
      <protection/>
    </xf>
    <xf numFmtId="0" fontId="19" fillId="0" borderId="15" xfId="20" applyFont="1" applyBorder="1" applyAlignment="1">
      <alignment horizontal="center" vertical="center" wrapText="1"/>
      <protection/>
    </xf>
    <xf numFmtId="0" fontId="19" fillId="0" borderId="9" xfId="20" applyFont="1" applyBorder="1" applyAlignment="1">
      <alignment horizontal="center" vertical="center" wrapText="1"/>
      <protection/>
    </xf>
    <xf numFmtId="0" fontId="15" fillId="0" borderId="5" xfId="20" applyFont="1" applyBorder="1" applyAlignment="1" quotePrefix="1">
      <alignment horizontal="center" vertical="center" wrapText="1"/>
      <protection/>
    </xf>
    <xf numFmtId="0" fontId="15" fillId="0" borderId="6" xfId="20" applyFont="1" applyBorder="1" applyAlignment="1" quotePrefix="1">
      <alignment horizontal="center" vertical="center" wrapText="1"/>
      <protection/>
    </xf>
    <xf numFmtId="0" fontId="15" fillId="0" borderId="7" xfId="20" applyFont="1" applyBorder="1" applyAlignment="1" quotePrefix="1">
      <alignment horizontal="center" vertical="center" wrapText="1"/>
      <protection/>
    </xf>
    <xf numFmtId="0" fontId="15" fillId="0" borderId="15" xfId="20" applyFont="1" applyBorder="1" applyAlignment="1" quotePrefix="1">
      <alignment horizontal="center" vertical="center" wrapText="1"/>
      <protection/>
    </xf>
    <xf numFmtId="0" fontId="15" fillId="0" borderId="0" xfId="20" applyFont="1" applyBorder="1" applyAlignment="1" quotePrefix="1">
      <alignment horizontal="center" vertical="center" wrapText="1"/>
      <protection/>
    </xf>
    <xf numFmtId="0" fontId="15" fillId="0" borderId="12" xfId="20" applyFont="1" applyBorder="1" applyAlignment="1" quotePrefix="1">
      <alignment horizontal="center" vertical="center" wrapText="1"/>
      <protection/>
    </xf>
    <xf numFmtId="0" fontId="15" fillId="0" borderId="9" xfId="20" applyFont="1" applyBorder="1" applyAlignment="1" quotePrefix="1">
      <alignment horizontal="center" vertical="center" wrapText="1"/>
      <protection/>
    </xf>
    <xf numFmtId="0" fontId="15" fillId="0" borderId="10" xfId="20" applyFont="1" applyBorder="1" applyAlignment="1" quotePrefix="1">
      <alignment horizontal="center" vertical="center" wrapText="1"/>
      <protection/>
    </xf>
    <xf numFmtId="0" fontId="15" fillId="0" borderId="11" xfId="20" applyFont="1" applyBorder="1" applyAlignment="1" quotePrefix="1">
      <alignment horizontal="center" vertical="center" wrapText="1"/>
      <protection/>
    </xf>
    <xf numFmtId="0" fontId="17" fillId="0" borderId="4" xfId="20" applyFont="1" applyBorder="1" applyAlignment="1">
      <alignment horizontal="center" vertical="center" wrapText="1"/>
      <protection/>
    </xf>
    <xf numFmtId="0" fontId="18" fillId="0" borderId="8" xfId="20" applyFont="1" applyBorder="1" applyAlignment="1">
      <alignment horizontal="center" vertical="center" wrapText="1"/>
      <protection/>
    </xf>
    <xf numFmtId="0" fontId="18" fillId="0" borderId="3" xfId="20" applyFont="1" applyBorder="1" applyAlignment="1">
      <alignment horizontal="center" vertical="center" wrapText="1"/>
      <protection/>
    </xf>
    <xf numFmtId="0" fontId="19" fillId="0" borderId="12" xfId="20" applyFont="1" applyBorder="1" applyAlignment="1">
      <alignment horizontal="center" vertical="center" wrapText="1"/>
      <protection/>
    </xf>
    <xf numFmtId="0" fontId="19" fillId="0" borderId="11" xfId="20" applyFont="1" applyBorder="1" applyAlignment="1">
      <alignment horizontal="center" vertical="center" wrapText="1"/>
      <protection/>
    </xf>
    <xf numFmtId="0" fontId="15" fillId="0" borderId="5" xfId="20" applyFont="1" applyBorder="1" applyAlignment="1">
      <alignment horizontal="center" vertical="top" wrapText="1"/>
      <protection/>
    </xf>
    <xf numFmtId="0" fontId="15" fillId="0" borderId="6" xfId="20" applyFont="1" applyBorder="1" applyAlignment="1">
      <alignment horizontal="center" vertical="top" wrapText="1"/>
      <protection/>
    </xf>
    <xf numFmtId="0" fontId="15" fillId="0" borderId="7" xfId="20" applyFont="1" applyBorder="1" applyAlignment="1">
      <alignment horizontal="center" vertical="top" wrapText="1"/>
      <protection/>
    </xf>
    <xf numFmtId="0" fontId="15" fillId="0" borderId="9" xfId="20" applyFont="1" applyBorder="1" applyAlignment="1">
      <alignment horizontal="center" vertical="top" wrapText="1"/>
      <protection/>
    </xf>
    <xf numFmtId="0" fontId="15" fillId="0" borderId="10" xfId="20" applyFont="1" applyBorder="1" applyAlignment="1">
      <alignment horizontal="center" vertical="top" wrapText="1"/>
      <protection/>
    </xf>
    <xf numFmtId="0" fontId="15" fillId="0" borderId="11" xfId="20" applyFont="1" applyBorder="1" applyAlignment="1">
      <alignment horizontal="center" vertical="top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4" fillId="0" borderId="14" xfId="20" applyFont="1" applyBorder="1" applyAlignment="1">
      <alignment horizontal="center" vertical="center" wrapText="1"/>
      <protection/>
    </xf>
    <xf numFmtId="0" fontId="14" fillId="0" borderId="2" xfId="20" applyFont="1" applyBorder="1" applyAlignment="1">
      <alignment horizontal="center" vertical="center" wrapText="1"/>
      <protection/>
    </xf>
    <xf numFmtId="0" fontId="15" fillId="3" borderId="5" xfId="20" applyFont="1" applyFill="1" applyBorder="1" applyAlignment="1">
      <alignment horizontal="center" wrapText="1"/>
      <protection/>
    </xf>
    <xf numFmtId="0" fontId="16" fillId="3" borderId="6" xfId="20" applyFont="1" applyFill="1" applyBorder="1" applyAlignment="1">
      <alignment horizontal="center" wrapText="1"/>
      <protection/>
    </xf>
    <xf numFmtId="0" fontId="16" fillId="3" borderId="7" xfId="20" applyFont="1" applyFill="1" applyBorder="1" applyAlignment="1">
      <alignment horizontal="center" wrapText="1"/>
      <protection/>
    </xf>
    <xf numFmtId="0" fontId="16" fillId="3" borderId="9" xfId="20" applyFont="1" applyFill="1" applyBorder="1" applyAlignment="1">
      <alignment horizontal="center" wrapText="1"/>
      <protection/>
    </xf>
    <xf numFmtId="0" fontId="16" fillId="3" borderId="10" xfId="20" applyFont="1" applyFill="1" applyBorder="1" applyAlignment="1">
      <alignment horizontal="center" wrapText="1"/>
      <protection/>
    </xf>
    <xf numFmtId="0" fontId="16" fillId="3" borderId="11" xfId="20" applyFont="1" applyFill="1" applyBorder="1" applyAlignment="1">
      <alignment horizontal="center" wrapText="1"/>
      <protection/>
    </xf>
    <xf numFmtId="0" fontId="4" fillId="0" borderId="14" xfId="20" applyBorder="1" applyAlignment="1">
      <alignment horizontal="center" wrapText="1"/>
      <protection/>
    </xf>
    <xf numFmtId="0" fontId="4" fillId="0" borderId="2" xfId="20" applyBorder="1" applyAlignment="1">
      <alignment horizontal="center" wrapText="1"/>
      <protection/>
    </xf>
    <xf numFmtId="0" fontId="4" fillId="0" borderId="7" xfId="20" applyFont="1" applyBorder="1">
      <alignment/>
      <protection/>
    </xf>
    <xf numFmtId="0" fontId="4" fillId="0" borderId="15" xfId="20" applyFont="1" applyBorder="1">
      <alignment/>
      <protection/>
    </xf>
    <xf numFmtId="0" fontId="4" fillId="0" borderId="12" xfId="20" applyFont="1" applyBorder="1">
      <alignment/>
      <protection/>
    </xf>
    <xf numFmtId="0" fontId="4" fillId="0" borderId="9" xfId="20" applyFont="1" applyBorder="1">
      <alignment/>
      <protection/>
    </xf>
    <xf numFmtId="0" fontId="4" fillId="0" borderId="11" xfId="20" applyFont="1" applyBorder="1">
      <alignment/>
      <protection/>
    </xf>
    <xf numFmtId="0" fontId="11" fillId="5" borderId="14" xfId="20" applyFont="1" applyFill="1" applyBorder="1" applyAlignment="1">
      <alignment horizontal="center" wrapText="1"/>
      <protection/>
    </xf>
    <xf numFmtId="0" fontId="11" fillId="5" borderId="2" xfId="20" applyFont="1" applyFill="1" applyBorder="1" applyAlignment="1">
      <alignment horizontal="center" wrapText="1"/>
      <protection/>
    </xf>
    <xf numFmtId="0" fontId="18" fillId="0" borderId="7" xfId="20" applyFont="1" applyBorder="1" applyAlignment="1">
      <alignment horizontal="center" vertical="center" wrapText="1"/>
      <protection/>
    </xf>
    <xf numFmtId="0" fontId="18" fillId="0" borderId="15" xfId="20" applyFont="1" applyBorder="1" applyAlignment="1">
      <alignment horizontal="center" vertical="center" wrapText="1"/>
      <protection/>
    </xf>
    <xf numFmtId="0" fontId="18" fillId="0" borderId="12" xfId="20" applyFont="1" applyBorder="1" applyAlignment="1">
      <alignment horizontal="center" vertical="center" wrapText="1"/>
      <protection/>
    </xf>
    <xf numFmtId="0" fontId="18" fillId="0" borderId="9" xfId="20" applyFont="1" applyBorder="1" applyAlignment="1">
      <alignment horizontal="center" vertical="center" wrapText="1"/>
      <protection/>
    </xf>
    <xf numFmtId="0" fontId="18" fillId="0" borderId="11" xfId="20" applyFont="1" applyBorder="1" applyAlignment="1">
      <alignment horizontal="center" vertical="center" wrapText="1"/>
      <protection/>
    </xf>
    <xf numFmtId="0" fontId="15" fillId="0" borderId="6" xfId="20" applyFont="1" applyBorder="1" applyAlignment="1">
      <alignment horizontal="center" vertical="center" wrapText="1"/>
      <protection/>
    </xf>
    <xf numFmtId="0" fontId="15" fillId="0" borderId="10" xfId="20" applyFont="1" applyBorder="1" applyAlignment="1">
      <alignment horizontal="center" vertical="center" wrapText="1"/>
      <protection/>
    </xf>
    <xf numFmtId="0" fontId="15" fillId="0" borderId="13" xfId="20" applyFont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15" fillId="3" borderId="5" xfId="20" applyFont="1" applyFill="1" applyBorder="1" applyAlignment="1">
      <alignment horizontal="center" vertical="top" wrapText="1"/>
      <protection/>
    </xf>
    <xf numFmtId="0" fontId="15" fillId="3" borderId="6" xfId="20" applyFont="1" applyFill="1" applyBorder="1" applyAlignment="1">
      <alignment horizontal="center" vertical="top" wrapText="1"/>
      <protection/>
    </xf>
    <xf numFmtId="0" fontId="15" fillId="3" borderId="7" xfId="20" applyFont="1" applyFill="1" applyBorder="1" applyAlignment="1">
      <alignment horizontal="center" vertical="top" wrapText="1"/>
      <protection/>
    </xf>
    <xf numFmtId="0" fontId="15" fillId="3" borderId="9" xfId="20" applyFont="1" applyFill="1" applyBorder="1" applyAlignment="1">
      <alignment horizontal="center" vertical="top" wrapText="1"/>
      <protection/>
    </xf>
    <xf numFmtId="0" fontId="15" fillId="3" borderId="10" xfId="20" applyFont="1" applyFill="1" applyBorder="1" applyAlignment="1">
      <alignment horizontal="center" vertical="top" wrapText="1"/>
      <protection/>
    </xf>
    <xf numFmtId="0" fontId="15" fillId="3" borderId="11" xfId="20" applyFont="1" applyFill="1" applyBorder="1" applyAlignment="1">
      <alignment horizontal="center" vertical="top" wrapText="1"/>
      <protection/>
    </xf>
    <xf numFmtId="0" fontId="20" fillId="0" borderId="0" xfId="20" applyFont="1" applyBorder="1" applyAlignment="1">
      <alignment horizontal="center" vertical="center" wrapText="1"/>
      <protection/>
    </xf>
    <xf numFmtId="0" fontId="17" fillId="0" borderId="4" xfId="20" applyFont="1" applyBorder="1" applyAlignment="1" quotePrefix="1">
      <alignment horizontal="center" vertical="center" wrapText="1"/>
      <protection/>
    </xf>
    <xf numFmtId="0" fontId="17" fillId="0" borderId="8" xfId="20" applyFont="1" applyBorder="1" applyAlignment="1" quotePrefix="1">
      <alignment horizontal="center" vertical="center" wrapText="1"/>
      <protection/>
    </xf>
    <xf numFmtId="0" fontId="17" fillId="0" borderId="3" xfId="20" applyFont="1" applyBorder="1" applyAlignment="1" quotePrefix="1">
      <alignment horizontal="center" vertical="center" wrapText="1"/>
      <protection/>
    </xf>
    <xf numFmtId="0" fontId="17" fillId="3" borderId="5" xfId="20" applyFont="1" applyFill="1" applyBorder="1" applyAlignment="1">
      <alignment horizontal="center" vertical="center" wrapText="1"/>
      <protection/>
    </xf>
    <xf numFmtId="0" fontId="17" fillId="3" borderId="6" xfId="20" applyFont="1" applyFill="1" applyBorder="1" applyAlignment="1">
      <alignment horizontal="center" vertical="center" wrapText="1"/>
      <protection/>
    </xf>
    <xf numFmtId="0" fontId="17" fillId="3" borderId="7" xfId="20" applyFont="1" applyFill="1" applyBorder="1" applyAlignment="1">
      <alignment horizontal="center" vertical="center" wrapText="1"/>
      <protection/>
    </xf>
    <xf numFmtId="0" fontId="17" fillId="3" borderId="15" xfId="20" applyFont="1" applyFill="1" applyBorder="1" applyAlignment="1">
      <alignment horizontal="center" vertical="center" wrapText="1"/>
      <protection/>
    </xf>
    <xf numFmtId="0" fontId="17" fillId="3" borderId="0" xfId="20" applyFont="1" applyFill="1" applyBorder="1" applyAlignment="1">
      <alignment horizontal="center" vertical="center" wrapText="1"/>
      <protection/>
    </xf>
    <xf numFmtId="0" fontId="17" fillId="3" borderId="12" xfId="20" applyFont="1" applyFill="1" applyBorder="1" applyAlignment="1">
      <alignment horizontal="center" vertical="center" wrapText="1"/>
      <protection/>
    </xf>
    <xf numFmtId="0" fontId="17" fillId="3" borderId="9" xfId="20" applyFont="1" applyFill="1" applyBorder="1" applyAlignment="1">
      <alignment horizontal="center" vertical="center" wrapText="1"/>
      <protection/>
    </xf>
    <xf numFmtId="0" fontId="17" fillId="3" borderId="10" xfId="20" applyFont="1" applyFill="1" applyBorder="1" applyAlignment="1">
      <alignment horizontal="center" vertical="center" wrapText="1"/>
      <protection/>
    </xf>
    <xf numFmtId="0" fontId="17" fillId="3" borderId="11" xfId="20" applyFont="1" applyFill="1" applyBorder="1" applyAlignment="1">
      <alignment horizontal="center" vertical="center" wrapText="1"/>
      <protection/>
    </xf>
    <xf numFmtId="0" fontId="21" fillId="0" borderId="6" xfId="20" applyFont="1" applyBorder="1" applyAlignment="1">
      <alignment horizontal="center" vertical="center" wrapText="1"/>
      <protection/>
    </xf>
    <xf numFmtId="0" fontId="21" fillId="0" borderId="7" xfId="20" applyFont="1" applyBorder="1" applyAlignment="1">
      <alignment horizontal="center" vertical="center" wrapText="1"/>
      <protection/>
    </xf>
    <xf numFmtId="0" fontId="21" fillId="0" borderId="10" xfId="20" applyFont="1" applyBorder="1" applyAlignment="1">
      <alignment horizontal="center" vertical="center" wrapText="1"/>
      <protection/>
    </xf>
    <xf numFmtId="0" fontId="21" fillId="0" borderId="11" xfId="20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July00-graphic-r2" xfId="19"/>
    <cellStyle name="Normal_Monterey graphic-r1" xfId="20"/>
    <cellStyle name="Normal_scottsdale graphic r2" xfId="21"/>
    <cellStyle name="Normal_Tampa graphic-r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="125" zoomScaleNormal="125" workbookViewId="0" topLeftCell="A1">
      <selection activeCell="A17" sqref="A17"/>
    </sheetView>
  </sheetViews>
  <sheetFormatPr defaultColWidth="8.796875" defaultRowHeight="15.75" customHeight="1"/>
  <cols>
    <col min="1" max="1" width="79" style="15" customWidth="1"/>
    <col min="2" max="16384" width="8.8984375" style="13" customWidth="1"/>
  </cols>
  <sheetData>
    <row r="1" spans="1:6" ht="15.75" customHeight="1">
      <c r="A1" s="20" t="s">
        <v>58</v>
      </c>
      <c r="B1" s="14"/>
      <c r="C1" s="14"/>
      <c r="D1" s="14"/>
      <c r="E1" s="14"/>
      <c r="F1" s="14"/>
    </row>
    <row r="2" spans="1:6" ht="15.75" customHeight="1">
      <c r="A2" s="19" t="s">
        <v>83</v>
      </c>
      <c r="B2" s="14"/>
      <c r="C2" s="14"/>
      <c r="D2" s="14"/>
      <c r="E2" s="14"/>
      <c r="F2" s="14"/>
    </row>
    <row r="3" spans="1:6" ht="15.75" customHeight="1">
      <c r="A3" s="16" t="s">
        <v>87</v>
      </c>
      <c r="B3" s="14"/>
      <c r="C3" s="14"/>
      <c r="D3" s="14"/>
      <c r="E3" s="14"/>
      <c r="F3" s="14"/>
    </row>
    <row r="4" spans="1:6" ht="15.75" customHeight="1">
      <c r="A4" s="16"/>
      <c r="B4" s="14"/>
      <c r="C4" s="14"/>
      <c r="D4" s="14"/>
      <c r="E4" s="14"/>
      <c r="F4" s="14"/>
    </row>
    <row r="5" ht="15.75" customHeight="1">
      <c r="A5" s="16" t="s">
        <v>63</v>
      </c>
    </row>
    <row r="6" s="2" customFormat="1" ht="15.75" customHeight="1">
      <c r="A6" s="18" t="s">
        <v>81</v>
      </c>
    </row>
    <row r="7" s="2" customFormat="1" ht="15.75" customHeight="1">
      <c r="A7" s="17" t="s">
        <v>64</v>
      </c>
    </row>
    <row r="8" s="2" customFormat="1" ht="15.75" customHeight="1">
      <c r="A8" s="17"/>
    </row>
    <row r="9" ht="15.75" customHeight="1">
      <c r="A9" s="21" t="s">
        <v>57</v>
      </c>
    </row>
    <row r="10" ht="15.75" customHeight="1">
      <c r="A10" s="18" t="s">
        <v>126</v>
      </c>
    </row>
    <row r="11" ht="15.75" customHeight="1">
      <c r="A11" s="18" t="s">
        <v>84</v>
      </c>
    </row>
    <row r="12" ht="15.75" customHeight="1">
      <c r="A12" s="18" t="s">
        <v>86</v>
      </c>
    </row>
    <row r="13" ht="15.75" customHeight="1">
      <c r="A13" s="18" t="s">
        <v>85</v>
      </c>
    </row>
    <row r="14" ht="15.75" customHeight="1">
      <c r="A14" s="18" t="s">
        <v>116</v>
      </c>
    </row>
    <row r="15" s="2" customFormat="1" ht="15.75" customHeight="1">
      <c r="A15" s="18"/>
    </row>
    <row r="16" s="2" customFormat="1" ht="15.75" customHeight="1">
      <c r="A16" s="22"/>
    </row>
    <row r="17" s="2" customFormat="1" ht="15.75" customHeight="1">
      <c r="A17" s="6"/>
    </row>
    <row r="18" s="2" customFormat="1" ht="15.75" customHeight="1">
      <c r="A18" s="6"/>
    </row>
    <row r="19" s="2" customFormat="1" ht="15.75" customHeight="1">
      <c r="A19" s="6"/>
    </row>
    <row r="20" s="2" customFormat="1" ht="15.75" customHeight="1">
      <c r="A20" s="22"/>
    </row>
    <row r="21" s="2" customFormat="1" ht="15.75" customHeight="1">
      <c r="A21" s="22"/>
    </row>
    <row r="22" s="2" customFormat="1" ht="15.75" customHeight="1">
      <c r="A22" s="22"/>
    </row>
    <row r="23" s="2" customFormat="1" ht="15.75" customHeight="1">
      <c r="A23" s="22"/>
    </row>
    <row r="24" s="2" customFormat="1" ht="15.75" customHeight="1">
      <c r="A24" s="22"/>
    </row>
    <row r="25" s="2" customFormat="1" ht="15.75" customHeight="1">
      <c r="A25" s="22"/>
    </row>
    <row r="26" s="2" customFormat="1" ht="15.75" customHeight="1">
      <c r="A26" s="22"/>
    </row>
    <row r="27" s="2" customFormat="1" ht="15.75" customHeight="1">
      <c r="A27" s="2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2001&amp;RIEEE P802.15 01/004r3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="60" zoomScaleNormal="60" workbookViewId="0" topLeftCell="A1">
      <selection activeCell="A4" sqref="A4"/>
    </sheetView>
  </sheetViews>
  <sheetFormatPr defaultColWidth="8.796875" defaultRowHeight="15"/>
  <cols>
    <col min="1" max="1" width="15.09765625" style="25" customWidth="1"/>
    <col min="2" max="2" width="11" style="25" customWidth="1"/>
    <col min="3" max="3" width="8.3984375" style="25" customWidth="1"/>
    <col min="4" max="4" width="9.19921875" style="25" customWidth="1"/>
    <col min="5" max="5" width="10.296875" style="25" customWidth="1"/>
    <col min="6" max="7" width="7.09765625" style="25" customWidth="1"/>
    <col min="8" max="8" width="7.3984375" style="25" customWidth="1"/>
    <col min="9" max="9" width="7.796875" style="25" customWidth="1"/>
    <col min="10" max="10" width="7.09765625" style="25" customWidth="1"/>
    <col min="11" max="11" width="7.3984375" style="25" customWidth="1"/>
    <col min="12" max="12" width="8.09765625" style="25" customWidth="1"/>
    <col min="13" max="13" width="8.296875" style="25" customWidth="1"/>
    <col min="14" max="15" width="9.19921875" style="25" customWidth="1"/>
    <col min="16" max="16" width="10.796875" style="25" customWidth="1"/>
    <col min="17" max="18" width="9.19921875" style="25" customWidth="1"/>
    <col min="19" max="19" width="10.796875" style="25" customWidth="1"/>
    <col min="20" max="16384" width="7.09765625" style="25" customWidth="1"/>
  </cols>
  <sheetData>
    <row r="1" spans="1:3" ht="22.5">
      <c r="A1" s="53" t="s">
        <v>88</v>
      </c>
      <c r="B1" s="53"/>
      <c r="C1" s="53"/>
    </row>
    <row r="2" spans="1:22" ht="21" customHeight="1">
      <c r="A2" s="54" t="s">
        <v>83</v>
      </c>
      <c r="B2" s="55"/>
      <c r="C2" s="5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22.5">
      <c r="A3" s="56" t="s">
        <v>87</v>
      </c>
      <c r="B3" s="55"/>
      <c r="C3" s="55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9.5" customHeight="1">
      <c r="A4" s="26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" ht="20.25">
      <c r="A5" s="29"/>
      <c r="B5" s="24"/>
    </row>
    <row r="7" ht="15.75">
      <c r="A7" s="25" t="s">
        <v>130</v>
      </c>
    </row>
    <row r="8" ht="13.5" customHeight="1"/>
    <row r="9" spans="1:19" ht="24" customHeight="1">
      <c r="A9" s="30" t="s">
        <v>13</v>
      </c>
      <c r="B9" s="31" t="s">
        <v>35</v>
      </c>
      <c r="C9" s="99" t="s">
        <v>14</v>
      </c>
      <c r="D9" s="100"/>
      <c r="E9" s="101"/>
      <c r="F9" s="99" t="s">
        <v>15</v>
      </c>
      <c r="G9" s="64"/>
      <c r="H9" s="64"/>
      <c r="I9" s="65"/>
      <c r="J9" s="99" t="s">
        <v>16</v>
      </c>
      <c r="K9" s="135"/>
      <c r="L9" s="135"/>
      <c r="M9" s="136"/>
      <c r="N9" s="99" t="s">
        <v>17</v>
      </c>
      <c r="O9" s="100"/>
      <c r="P9" s="101"/>
      <c r="Q9" s="99" t="s">
        <v>36</v>
      </c>
      <c r="R9" s="100"/>
      <c r="S9" s="101"/>
    </row>
    <row r="10" spans="1:19" ht="21.75" customHeight="1">
      <c r="A10" s="32" t="s">
        <v>37</v>
      </c>
      <c r="B10" s="33"/>
      <c r="C10" s="120" t="s">
        <v>71</v>
      </c>
      <c r="D10" s="121"/>
      <c r="E10" s="122"/>
      <c r="F10" s="129"/>
      <c r="G10" s="130"/>
      <c r="H10" s="130"/>
      <c r="I10" s="131"/>
      <c r="J10" s="34"/>
      <c r="K10" s="35"/>
      <c r="L10" s="35"/>
      <c r="M10" s="36"/>
      <c r="N10" s="120" t="s">
        <v>72</v>
      </c>
      <c r="O10" s="121"/>
      <c r="P10" s="122"/>
      <c r="Q10" s="154"/>
      <c r="R10" s="155"/>
      <c r="S10" s="156"/>
    </row>
    <row r="11" spans="1:19" ht="21.75" customHeight="1">
      <c r="A11" s="32" t="s">
        <v>39</v>
      </c>
      <c r="B11" s="37"/>
      <c r="C11" s="123"/>
      <c r="D11" s="124"/>
      <c r="E11" s="125"/>
      <c r="F11" s="132"/>
      <c r="G11" s="133"/>
      <c r="H11" s="133"/>
      <c r="I11" s="134"/>
      <c r="J11" s="38"/>
      <c r="K11" s="39"/>
      <c r="L11" s="39"/>
      <c r="M11" s="40"/>
      <c r="N11" s="123"/>
      <c r="O11" s="124"/>
      <c r="P11" s="125"/>
      <c r="Q11" s="157"/>
      <c r="R11" s="158"/>
      <c r="S11" s="159"/>
    </row>
    <row r="12" spans="1:19" ht="21.75" customHeight="1">
      <c r="A12" s="41" t="s">
        <v>40</v>
      </c>
      <c r="B12" s="37"/>
      <c r="C12" s="106" t="s">
        <v>76</v>
      </c>
      <c r="D12" s="107"/>
      <c r="E12" s="108"/>
      <c r="F12" s="77" t="s">
        <v>73</v>
      </c>
      <c r="G12" s="68" t="s">
        <v>74</v>
      </c>
      <c r="H12" s="137"/>
      <c r="I12" s="115" t="s">
        <v>89</v>
      </c>
      <c r="J12" s="77" t="s">
        <v>73</v>
      </c>
      <c r="K12" s="77" t="s">
        <v>90</v>
      </c>
      <c r="L12" s="68" t="s">
        <v>74</v>
      </c>
      <c r="M12" s="70"/>
      <c r="N12" s="77" t="s">
        <v>73</v>
      </c>
      <c r="O12" s="77" t="s">
        <v>90</v>
      </c>
      <c r="P12" s="82" t="s">
        <v>75</v>
      </c>
      <c r="Q12" s="106" t="s">
        <v>76</v>
      </c>
      <c r="R12" s="107"/>
      <c r="S12" s="108"/>
    </row>
    <row r="13" spans="1:19" ht="21.75" customHeight="1">
      <c r="A13" s="41" t="s">
        <v>41</v>
      </c>
      <c r="B13" s="37"/>
      <c r="C13" s="109"/>
      <c r="D13" s="110"/>
      <c r="E13" s="111"/>
      <c r="F13" s="94"/>
      <c r="G13" s="138"/>
      <c r="H13" s="139"/>
      <c r="I13" s="116"/>
      <c r="J13" s="78"/>
      <c r="K13" s="78"/>
      <c r="L13" s="71"/>
      <c r="M13" s="73"/>
      <c r="N13" s="102"/>
      <c r="O13" s="78"/>
      <c r="P13" s="118"/>
      <c r="Q13" s="109"/>
      <c r="R13" s="110"/>
      <c r="S13" s="111"/>
    </row>
    <row r="14" spans="1:19" ht="21.75" customHeight="1">
      <c r="A14" s="41" t="s">
        <v>42</v>
      </c>
      <c r="B14" s="37"/>
      <c r="C14" s="109"/>
      <c r="D14" s="110"/>
      <c r="E14" s="111"/>
      <c r="F14" s="94"/>
      <c r="G14" s="138"/>
      <c r="H14" s="139"/>
      <c r="I14" s="116"/>
      <c r="J14" s="78"/>
      <c r="K14" s="78"/>
      <c r="L14" s="71"/>
      <c r="M14" s="73"/>
      <c r="N14" s="102"/>
      <c r="O14" s="78"/>
      <c r="P14" s="118"/>
      <c r="Q14" s="109"/>
      <c r="R14" s="110"/>
      <c r="S14" s="111"/>
    </row>
    <row r="15" spans="1:19" ht="21.75" customHeight="1">
      <c r="A15" s="41" t="s">
        <v>43</v>
      </c>
      <c r="B15" s="37"/>
      <c r="C15" s="112"/>
      <c r="D15" s="113"/>
      <c r="E15" s="114"/>
      <c r="F15" s="95"/>
      <c r="G15" s="140"/>
      <c r="H15" s="141"/>
      <c r="I15" s="117"/>
      <c r="J15" s="79"/>
      <c r="K15" s="79"/>
      <c r="L15" s="74"/>
      <c r="M15" s="76"/>
      <c r="N15" s="103"/>
      <c r="O15" s="79"/>
      <c r="P15" s="119"/>
      <c r="Q15" s="112"/>
      <c r="R15" s="113"/>
      <c r="S15" s="114"/>
    </row>
    <row r="16" spans="1:19" ht="21.75" customHeight="1">
      <c r="A16" s="41" t="s">
        <v>18</v>
      </c>
      <c r="B16" s="37"/>
      <c r="C16" s="80" t="s">
        <v>19</v>
      </c>
      <c r="D16" s="142"/>
      <c r="E16" s="143"/>
      <c r="F16" s="88" t="s">
        <v>19</v>
      </c>
      <c r="G16" s="127"/>
      <c r="H16" s="127"/>
      <c r="I16" s="128"/>
      <c r="J16" s="88" t="s">
        <v>19</v>
      </c>
      <c r="K16" s="89"/>
      <c r="L16" s="89"/>
      <c r="M16" s="90"/>
      <c r="N16" s="80" t="s">
        <v>19</v>
      </c>
      <c r="O16" s="142"/>
      <c r="P16" s="143"/>
      <c r="Q16" s="80" t="s">
        <v>19</v>
      </c>
      <c r="R16" s="142"/>
      <c r="S16" s="143"/>
    </row>
    <row r="17" spans="1:19" ht="21.75" customHeight="1">
      <c r="A17" s="42" t="s">
        <v>44</v>
      </c>
      <c r="B17" s="37"/>
      <c r="C17" s="77" t="s">
        <v>73</v>
      </c>
      <c r="D17" s="161" t="s">
        <v>75</v>
      </c>
      <c r="E17" s="77" t="s">
        <v>90</v>
      </c>
      <c r="F17" s="77" t="s">
        <v>73</v>
      </c>
      <c r="G17" s="68" t="s">
        <v>74</v>
      </c>
      <c r="H17" s="96"/>
      <c r="I17" s="96" t="s">
        <v>91</v>
      </c>
      <c r="J17" s="77" t="s">
        <v>73</v>
      </c>
      <c r="K17" s="77" t="s">
        <v>90</v>
      </c>
      <c r="L17" s="68" t="s">
        <v>74</v>
      </c>
      <c r="M17" s="96"/>
      <c r="N17" s="77" t="s">
        <v>73</v>
      </c>
      <c r="O17" s="77" t="s">
        <v>90</v>
      </c>
      <c r="P17" s="81" t="s">
        <v>75</v>
      </c>
      <c r="Q17" s="68" t="s">
        <v>38</v>
      </c>
      <c r="R17" s="69"/>
      <c r="S17" s="70"/>
    </row>
    <row r="18" spans="1:19" ht="21.75" customHeight="1">
      <c r="A18" s="42" t="s">
        <v>45</v>
      </c>
      <c r="B18" s="37"/>
      <c r="C18" s="94"/>
      <c r="D18" s="162"/>
      <c r="E18" s="94"/>
      <c r="F18" s="94"/>
      <c r="G18" s="84"/>
      <c r="H18" s="97"/>
      <c r="I18" s="73"/>
      <c r="J18" s="78"/>
      <c r="K18" s="94"/>
      <c r="L18" s="84"/>
      <c r="M18" s="97"/>
      <c r="N18" s="102"/>
      <c r="O18" s="94"/>
      <c r="P18" s="104"/>
      <c r="Q18" s="71"/>
      <c r="R18" s="87"/>
      <c r="S18" s="73"/>
    </row>
    <row r="19" spans="1:19" ht="21.75" customHeight="1">
      <c r="A19" s="42" t="s">
        <v>46</v>
      </c>
      <c r="B19" s="37"/>
      <c r="C19" s="95"/>
      <c r="D19" s="163"/>
      <c r="E19" s="95"/>
      <c r="F19" s="95"/>
      <c r="G19" s="85"/>
      <c r="H19" s="98"/>
      <c r="I19" s="76"/>
      <c r="J19" s="79"/>
      <c r="K19" s="95"/>
      <c r="L19" s="85"/>
      <c r="M19" s="98"/>
      <c r="N19" s="103"/>
      <c r="O19" s="95"/>
      <c r="P19" s="105"/>
      <c r="Q19" s="74"/>
      <c r="R19" s="75"/>
      <c r="S19" s="76"/>
    </row>
    <row r="20" spans="1:19" ht="21.75" customHeight="1">
      <c r="A20" s="43" t="s">
        <v>20</v>
      </c>
      <c r="B20" s="44"/>
      <c r="C20" s="63" t="s">
        <v>21</v>
      </c>
      <c r="D20" s="66"/>
      <c r="E20" s="67"/>
      <c r="F20" s="126" t="s">
        <v>21</v>
      </c>
      <c r="G20" s="127"/>
      <c r="H20" s="127"/>
      <c r="I20" s="128"/>
      <c r="J20" s="126" t="s">
        <v>21</v>
      </c>
      <c r="K20" s="89"/>
      <c r="L20" s="89"/>
      <c r="M20" s="90"/>
      <c r="N20" s="63" t="s">
        <v>21</v>
      </c>
      <c r="O20" s="66"/>
      <c r="P20" s="67"/>
      <c r="Q20" s="63" t="s">
        <v>21</v>
      </c>
      <c r="R20" s="66"/>
      <c r="S20" s="67"/>
    </row>
    <row r="21" spans="1:19" ht="21.75" customHeight="1">
      <c r="A21" s="42" t="s">
        <v>47</v>
      </c>
      <c r="B21" s="60" t="s">
        <v>38</v>
      </c>
      <c r="C21" s="77" t="s">
        <v>73</v>
      </c>
      <c r="D21" s="77" t="s">
        <v>92</v>
      </c>
      <c r="E21" s="77" t="s">
        <v>90</v>
      </c>
      <c r="F21" s="77" t="s">
        <v>73</v>
      </c>
      <c r="G21" s="81" t="s">
        <v>75</v>
      </c>
      <c r="H21" s="144"/>
      <c r="I21" s="77" t="s">
        <v>90</v>
      </c>
      <c r="J21" s="68" t="s">
        <v>77</v>
      </c>
      <c r="K21" s="69"/>
      <c r="L21" s="69"/>
      <c r="M21" s="70"/>
      <c r="N21" s="68" t="s">
        <v>73</v>
      </c>
      <c r="O21" s="68" t="s">
        <v>74</v>
      </c>
      <c r="P21" s="70"/>
      <c r="Q21" s="164"/>
      <c r="R21" s="165"/>
      <c r="S21" s="166"/>
    </row>
    <row r="22" spans="1:19" ht="21.75" customHeight="1">
      <c r="A22" s="42" t="s">
        <v>48</v>
      </c>
      <c r="B22" s="61"/>
      <c r="C22" s="102"/>
      <c r="D22" s="102"/>
      <c r="E22" s="78"/>
      <c r="F22" s="94"/>
      <c r="G22" s="145"/>
      <c r="H22" s="146"/>
      <c r="I22" s="78"/>
      <c r="J22" s="71"/>
      <c r="K22" s="72"/>
      <c r="L22" s="72"/>
      <c r="M22" s="73"/>
      <c r="N22" s="84"/>
      <c r="O22" s="71"/>
      <c r="P22" s="73"/>
      <c r="Q22" s="167"/>
      <c r="R22" s="168"/>
      <c r="S22" s="169"/>
    </row>
    <row r="23" spans="1:19" ht="21.75" customHeight="1">
      <c r="A23" s="42" t="s">
        <v>49</v>
      </c>
      <c r="B23" s="61"/>
      <c r="C23" s="102"/>
      <c r="D23" s="102"/>
      <c r="E23" s="78"/>
      <c r="F23" s="94"/>
      <c r="G23" s="145"/>
      <c r="H23" s="146"/>
      <c r="I23" s="78"/>
      <c r="J23" s="71"/>
      <c r="K23" s="72"/>
      <c r="L23" s="72"/>
      <c r="M23" s="73"/>
      <c r="N23" s="84"/>
      <c r="O23" s="71"/>
      <c r="P23" s="73"/>
      <c r="Q23" s="167"/>
      <c r="R23" s="168"/>
      <c r="S23" s="169"/>
    </row>
    <row r="24" spans="1:19" ht="21.75" customHeight="1">
      <c r="A24" s="42" t="s">
        <v>50</v>
      </c>
      <c r="B24" s="61"/>
      <c r="C24" s="103"/>
      <c r="D24" s="103"/>
      <c r="E24" s="79"/>
      <c r="F24" s="95"/>
      <c r="G24" s="147"/>
      <c r="H24" s="148"/>
      <c r="I24" s="79"/>
      <c r="J24" s="74"/>
      <c r="K24" s="75"/>
      <c r="L24" s="75"/>
      <c r="M24" s="76"/>
      <c r="N24" s="85"/>
      <c r="O24" s="74"/>
      <c r="P24" s="76"/>
      <c r="Q24" s="167"/>
      <c r="R24" s="168"/>
      <c r="S24" s="169"/>
    </row>
    <row r="25" spans="1:19" ht="21.75" customHeight="1">
      <c r="A25" s="42" t="s">
        <v>22</v>
      </c>
      <c r="B25" s="61"/>
      <c r="C25" s="80" t="s">
        <v>19</v>
      </c>
      <c r="D25" s="142"/>
      <c r="E25" s="143"/>
      <c r="F25" s="80" t="s">
        <v>19</v>
      </c>
      <c r="G25" s="64"/>
      <c r="H25" s="64"/>
      <c r="I25" s="65"/>
      <c r="J25" s="88" t="s">
        <v>19</v>
      </c>
      <c r="K25" s="89"/>
      <c r="L25" s="89"/>
      <c r="M25" s="90"/>
      <c r="N25" s="80" t="s">
        <v>19</v>
      </c>
      <c r="O25" s="142"/>
      <c r="P25" s="143"/>
      <c r="Q25" s="167"/>
      <c r="R25" s="168"/>
      <c r="S25" s="169"/>
    </row>
    <row r="26" spans="1:19" ht="21.75" customHeight="1">
      <c r="A26" s="42" t="s">
        <v>27</v>
      </c>
      <c r="B26" s="61"/>
      <c r="C26" s="68" t="s">
        <v>73</v>
      </c>
      <c r="D26" s="68" t="s">
        <v>74</v>
      </c>
      <c r="E26" s="70"/>
      <c r="F26" s="77" t="s">
        <v>73</v>
      </c>
      <c r="G26" s="81" t="s">
        <v>75</v>
      </c>
      <c r="H26" s="82"/>
      <c r="I26" s="77" t="s">
        <v>90</v>
      </c>
      <c r="J26" s="151" t="s">
        <v>78</v>
      </c>
      <c r="K26" s="152"/>
      <c r="L26" s="152"/>
      <c r="M26" s="153"/>
      <c r="N26" s="68" t="s">
        <v>73</v>
      </c>
      <c r="O26" s="68" t="s">
        <v>74</v>
      </c>
      <c r="P26" s="70"/>
      <c r="Q26" s="167"/>
      <c r="R26" s="168"/>
      <c r="S26" s="169"/>
    </row>
    <row r="27" spans="1:19" ht="21.75" customHeight="1">
      <c r="A27" s="41" t="s">
        <v>51</v>
      </c>
      <c r="B27" s="61"/>
      <c r="C27" s="84"/>
      <c r="D27" s="71"/>
      <c r="E27" s="73"/>
      <c r="F27" s="94"/>
      <c r="G27" s="83"/>
      <c r="H27" s="57"/>
      <c r="I27" s="78"/>
      <c r="J27" s="77" t="s">
        <v>73</v>
      </c>
      <c r="K27" s="81" t="s">
        <v>131</v>
      </c>
      <c r="L27" s="82"/>
      <c r="M27" s="77" t="s">
        <v>74</v>
      </c>
      <c r="N27" s="84"/>
      <c r="O27" s="71"/>
      <c r="P27" s="73"/>
      <c r="Q27" s="167"/>
      <c r="R27" s="168"/>
      <c r="S27" s="169"/>
    </row>
    <row r="28" spans="1:19" ht="21.75" customHeight="1">
      <c r="A28" s="42" t="s">
        <v>52</v>
      </c>
      <c r="B28" s="61"/>
      <c r="C28" s="84"/>
      <c r="D28" s="71"/>
      <c r="E28" s="73"/>
      <c r="F28" s="94"/>
      <c r="G28" s="83"/>
      <c r="H28" s="57"/>
      <c r="I28" s="78"/>
      <c r="J28" s="78"/>
      <c r="K28" s="83"/>
      <c r="L28" s="57"/>
      <c r="M28" s="78"/>
      <c r="N28" s="84"/>
      <c r="O28" s="71"/>
      <c r="P28" s="73"/>
      <c r="Q28" s="167"/>
      <c r="R28" s="168"/>
      <c r="S28" s="169"/>
    </row>
    <row r="29" spans="1:19" ht="21.75" customHeight="1">
      <c r="A29" s="42" t="s">
        <v>53</v>
      </c>
      <c r="B29" s="61"/>
      <c r="C29" s="85"/>
      <c r="D29" s="74"/>
      <c r="E29" s="76"/>
      <c r="F29" s="95"/>
      <c r="G29" s="58"/>
      <c r="H29" s="59"/>
      <c r="I29" s="79"/>
      <c r="J29" s="79"/>
      <c r="K29" s="58"/>
      <c r="L29" s="59"/>
      <c r="M29" s="79"/>
      <c r="N29" s="85"/>
      <c r="O29" s="74"/>
      <c r="P29" s="76"/>
      <c r="Q29" s="167"/>
      <c r="R29" s="168"/>
      <c r="S29" s="169"/>
    </row>
    <row r="30" spans="1:19" ht="21.75" customHeight="1">
      <c r="A30" s="43" t="s">
        <v>54</v>
      </c>
      <c r="B30" s="61"/>
      <c r="C30" s="63" t="s">
        <v>23</v>
      </c>
      <c r="D30" s="66"/>
      <c r="E30" s="67"/>
      <c r="F30" s="63" t="s">
        <v>23</v>
      </c>
      <c r="G30" s="64"/>
      <c r="H30" s="64"/>
      <c r="I30" s="65"/>
      <c r="J30" s="88" t="s">
        <v>19</v>
      </c>
      <c r="K30" s="89"/>
      <c r="L30" s="89"/>
      <c r="M30" s="90"/>
      <c r="N30" s="63" t="s">
        <v>23</v>
      </c>
      <c r="O30" s="66"/>
      <c r="P30" s="67"/>
      <c r="Q30" s="167"/>
      <c r="R30" s="168"/>
      <c r="S30" s="169"/>
    </row>
    <row r="31" spans="1:19" ht="21.75" customHeight="1">
      <c r="A31" s="43" t="s">
        <v>24</v>
      </c>
      <c r="B31" s="61"/>
      <c r="C31" s="68" t="s">
        <v>93</v>
      </c>
      <c r="D31" s="149"/>
      <c r="E31" s="96"/>
      <c r="F31" s="77" t="s">
        <v>73</v>
      </c>
      <c r="G31" s="149" t="s">
        <v>38</v>
      </c>
      <c r="H31" s="149"/>
      <c r="I31" s="96"/>
      <c r="J31" s="93" t="s">
        <v>25</v>
      </c>
      <c r="K31" s="69"/>
      <c r="L31" s="69"/>
      <c r="M31" s="70"/>
      <c r="N31" s="77" t="s">
        <v>73</v>
      </c>
      <c r="O31" s="173" t="s">
        <v>38</v>
      </c>
      <c r="P31" s="174"/>
      <c r="Q31" s="167"/>
      <c r="R31" s="168"/>
      <c r="S31" s="169"/>
    </row>
    <row r="32" spans="1:19" ht="21.75" customHeight="1">
      <c r="A32" s="43" t="s">
        <v>26</v>
      </c>
      <c r="B32" s="62"/>
      <c r="C32" s="85"/>
      <c r="D32" s="150"/>
      <c r="E32" s="98"/>
      <c r="F32" s="79"/>
      <c r="G32" s="150"/>
      <c r="H32" s="150"/>
      <c r="I32" s="98"/>
      <c r="J32" s="74"/>
      <c r="K32" s="75"/>
      <c r="L32" s="75"/>
      <c r="M32" s="76"/>
      <c r="N32" s="79"/>
      <c r="O32" s="175"/>
      <c r="P32" s="176"/>
      <c r="Q32" s="170"/>
      <c r="R32" s="171"/>
      <c r="S32" s="172"/>
    </row>
    <row r="33" spans="1:19" ht="15.75">
      <c r="A33" s="45"/>
      <c r="B33" s="4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3" ht="15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7" ht="15.75">
      <c r="A35" s="47" t="s">
        <v>55</v>
      </c>
      <c r="C35" s="48" t="s">
        <v>56</v>
      </c>
      <c r="G35" s="49" t="s">
        <v>60</v>
      </c>
    </row>
    <row r="36" ht="15.75">
      <c r="L36" s="160"/>
    </row>
    <row r="37" spans="1:12" ht="15.75">
      <c r="A37" s="50" t="s">
        <v>61</v>
      </c>
      <c r="C37" s="51" t="s">
        <v>62</v>
      </c>
      <c r="G37" s="52" t="s">
        <v>94</v>
      </c>
      <c r="K37" s="91"/>
      <c r="L37" s="160"/>
    </row>
    <row r="38" spans="11:14" ht="15.75">
      <c r="K38" s="92"/>
      <c r="L38" s="160"/>
      <c r="M38" s="86"/>
      <c r="N38" s="87"/>
    </row>
    <row r="39" spans="11:14" ht="15.75">
      <c r="K39" s="92"/>
      <c r="M39" s="87"/>
      <c r="N39" s="87"/>
    </row>
    <row r="40" spans="13:14" ht="15.75">
      <c r="M40" s="87"/>
      <c r="N40" s="87"/>
    </row>
  </sheetData>
  <mergeCells count="82">
    <mergeCell ref="Q12:S15"/>
    <mergeCell ref="Q20:S20"/>
    <mergeCell ref="Q21:S32"/>
    <mergeCell ref="O12:O15"/>
    <mergeCell ref="O17:O19"/>
    <mergeCell ref="Q17:S19"/>
    <mergeCell ref="O26:P29"/>
    <mergeCell ref="O31:P32"/>
    <mergeCell ref="Q16:S16"/>
    <mergeCell ref="N16:P16"/>
    <mergeCell ref="Q9:S9"/>
    <mergeCell ref="Q10:S11"/>
    <mergeCell ref="L36:L38"/>
    <mergeCell ref="D17:D19"/>
    <mergeCell ref="E21:E24"/>
    <mergeCell ref="K17:K19"/>
    <mergeCell ref="I26:I29"/>
    <mergeCell ref="F17:F19"/>
    <mergeCell ref="J17:J19"/>
    <mergeCell ref="G31:I32"/>
    <mergeCell ref="C31:E32"/>
    <mergeCell ref="G26:H29"/>
    <mergeCell ref="N25:P25"/>
    <mergeCell ref="N31:N32"/>
    <mergeCell ref="C30:E30"/>
    <mergeCell ref="J30:M30"/>
    <mergeCell ref="J26:M26"/>
    <mergeCell ref="F16:I16"/>
    <mergeCell ref="G12:H15"/>
    <mergeCell ref="F31:F32"/>
    <mergeCell ref="E17:E19"/>
    <mergeCell ref="C16:E16"/>
    <mergeCell ref="C20:E20"/>
    <mergeCell ref="G21:H24"/>
    <mergeCell ref="C21:C24"/>
    <mergeCell ref="D21:D24"/>
    <mergeCell ref="C25:E25"/>
    <mergeCell ref="F10:I11"/>
    <mergeCell ref="C9:E9"/>
    <mergeCell ref="C10:E11"/>
    <mergeCell ref="L12:M15"/>
    <mergeCell ref="J12:J15"/>
    <mergeCell ref="K12:K15"/>
    <mergeCell ref="F9:I9"/>
    <mergeCell ref="F12:F15"/>
    <mergeCell ref="J9:M9"/>
    <mergeCell ref="J20:M20"/>
    <mergeCell ref="F20:I20"/>
    <mergeCell ref="N20:P20"/>
    <mergeCell ref="L17:M19"/>
    <mergeCell ref="N9:P9"/>
    <mergeCell ref="N12:N15"/>
    <mergeCell ref="P17:P19"/>
    <mergeCell ref="C12:E15"/>
    <mergeCell ref="I12:I15"/>
    <mergeCell ref="N17:N19"/>
    <mergeCell ref="J16:M16"/>
    <mergeCell ref="P12:P15"/>
    <mergeCell ref="N10:P11"/>
    <mergeCell ref="I17:I19"/>
    <mergeCell ref="F21:F24"/>
    <mergeCell ref="F26:F29"/>
    <mergeCell ref="G17:H19"/>
    <mergeCell ref="C26:C29"/>
    <mergeCell ref="D26:E29"/>
    <mergeCell ref="C17:C19"/>
    <mergeCell ref="M38:N40"/>
    <mergeCell ref="J25:M25"/>
    <mergeCell ref="O21:P24"/>
    <mergeCell ref="K37:K39"/>
    <mergeCell ref="N26:N29"/>
    <mergeCell ref="J31:M32"/>
    <mergeCell ref="B21:B32"/>
    <mergeCell ref="F30:I30"/>
    <mergeCell ref="N30:P30"/>
    <mergeCell ref="J21:M24"/>
    <mergeCell ref="J27:J29"/>
    <mergeCell ref="F25:I25"/>
    <mergeCell ref="I21:I24"/>
    <mergeCell ref="M27:M29"/>
    <mergeCell ref="K27:L29"/>
    <mergeCell ref="N21:N24"/>
  </mergeCells>
  <printOptions/>
  <pageMargins left="0.25" right="0.25" top="0.5" bottom="0.5" header="0.5" footer="0.5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="125" zoomScaleNormal="125" workbookViewId="0" topLeftCell="A1">
      <selection activeCell="C14" sqref="C14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32</v>
      </c>
      <c r="D1" s="2"/>
      <c r="E1" s="2"/>
      <c r="F1" s="2"/>
      <c r="G1" s="2"/>
    </row>
    <row r="2" spans="1:7" ht="15.75">
      <c r="A2" s="2"/>
      <c r="B2" s="2"/>
      <c r="C2" s="12" t="s">
        <v>95</v>
      </c>
      <c r="D2" s="2"/>
      <c r="E2" s="2"/>
      <c r="F2" s="2"/>
      <c r="G2" s="2"/>
    </row>
    <row r="3" spans="1:7" ht="15">
      <c r="A3" s="2"/>
      <c r="B3" s="2"/>
      <c r="D3" s="2"/>
      <c r="E3" s="2"/>
      <c r="F3" s="2"/>
      <c r="G3" s="2"/>
    </row>
    <row r="4" spans="1:7" ht="15.75">
      <c r="A4" s="2"/>
      <c r="B4" s="2"/>
      <c r="C4" s="19" t="s">
        <v>117</v>
      </c>
      <c r="D4" s="2"/>
      <c r="E4" s="2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3" t="s">
        <v>30</v>
      </c>
      <c r="F5" s="4">
        <v>1</v>
      </c>
      <c r="G5" s="5">
        <f>TIME(10,30,0)</f>
        <v>0.4375</v>
      </c>
    </row>
    <row r="6" spans="1:7" ht="15">
      <c r="A6" s="3">
        <v>2</v>
      </c>
      <c r="B6" s="2" t="s">
        <v>12</v>
      </c>
      <c r="C6" s="3" t="s">
        <v>33</v>
      </c>
      <c r="D6" s="3" t="s">
        <v>1</v>
      </c>
      <c r="E6" s="3" t="s">
        <v>34</v>
      </c>
      <c r="F6" s="4">
        <v>8</v>
      </c>
      <c r="G6" s="5">
        <f>G5+TIME(0,F5,0)</f>
        <v>0.43819444444444444</v>
      </c>
    </row>
    <row r="7" spans="1:7" ht="15">
      <c r="A7" s="3">
        <v>3</v>
      </c>
      <c r="B7" s="2" t="s">
        <v>12</v>
      </c>
      <c r="C7" s="3" t="s">
        <v>2</v>
      </c>
      <c r="D7" s="3" t="s">
        <v>1</v>
      </c>
      <c r="E7" s="3" t="s">
        <v>30</v>
      </c>
      <c r="F7" s="4">
        <v>1</v>
      </c>
      <c r="G7" s="5">
        <f>G6+TIME(0,F6,0)</f>
        <v>0.44375</v>
      </c>
    </row>
    <row r="8" spans="1:7" ht="15">
      <c r="A8" s="2"/>
      <c r="B8" s="3" t="s">
        <v>3</v>
      </c>
      <c r="C8" s="2"/>
      <c r="D8" s="2"/>
      <c r="E8" s="2"/>
      <c r="F8" s="2"/>
      <c r="G8" s="2"/>
    </row>
    <row r="9" spans="1:7" ht="15">
      <c r="A9" s="7" t="s">
        <v>66</v>
      </c>
      <c r="B9" s="3" t="s">
        <v>29</v>
      </c>
      <c r="C9" s="6" t="s">
        <v>82</v>
      </c>
      <c r="D9" s="3" t="s">
        <v>1</v>
      </c>
      <c r="E9" s="3" t="s">
        <v>79</v>
      </c>
      <c r="F9" s="4">
        <v>15</v>
      </c>
      <c r="G9" s="5">
        <f>G7+TIME(0,F7,0)</f>
        <v>0.4444444444444444</v>
      </c>
    </row>
    <row r="10" spans="1:7" ht="15">
      <c r="A10" s="7" t="s">
        <v>67</v>
      </c>
      <c r="B10" s="3" t="s">
        <v>29</v>
      </c>
      <c r="C10" s="6" t="s">
        <v>118</v>
      </c>
      <c r="D10" s="3" t="s">
        <v>1</v>
      </c>
      <c r="E10" s="3" t="s">
        <v>96</v>
      </c>
      <c r="F10" s="4">
        <v>35</v>
      </c>
      <c r="G10" s="5">
        <f>G9+TIME(0,F9,0)</f>
        <v>0.4548611111111111</v>
      </c>
    </row>
    <row r="11" spans="1:7" ht="15">
      <c r="A11" s="7" t="s">
        <v>68</v>
      </c>
      <c r="B11" s="3" t="s">
        <v>29</v>
      </c>
      <c r="C11" s="6" t="s">
        <v>122</v>
      </c>
      <c r="D11" s="3" t="s">
        <v>1</v>
      </c>
      <c r="E11" s="2" t="s">
        <v>102</v>
      </c>
      <c r="F11" s="4">
        <v>30</v>
      </c>
      <c r="G11" s="5">
        <f>G10+TIME(0,F10,0)</f>
        <v>0.4791666666666667</v>
      </c>
    </row>
    <row r="12" spans="1:7" ht="15">
      <c r="A12" s="7" t="s">
        <v>69</v>
      </c>
      <c r="B12" s="3" t="s">
        <v>4</v>
      </c>
      <c r="C12" s="6" t="s">
        <v>97</v>
      </c>
      <c r="D12" s="3" t="s">
        <v>1</v>
      </c>
      <c r="E12" s="3" t="s">
        <v>31</v>
      </c>
      <c r="F12" s="4">
        <v>0</v>
      </c>
      <c r="G12" s="5">
        <f>G11+TIME(0,F11,0)</f>
        <v>0.5</v>
      </c>
    </row>
    <row r="13" spans="1:7" ht="15">
      <c r="A13" s="7"/>
      <c r="B13" s="3"/>
      <c r="C13" s="6"/>
      <c r="D13" s="3"/>
      <c r="E13" s="3"/>
      <c r="F13" s="4"/>
      <c r="G13" s="5"/>
    </row>
    <row r="14" spans="1:7" ht="15.75">
      <c r="A14" s="10"/>
      <c r="B14" s="3"/>
      <c r="C14" s="19"/>
      <c r="D14" s="3"/>
      <c r="E14" s="6"/>
      <c r="F14" s="4"/>
      <c r="G14" s="5"/>
    </row>
    <row r="15" spans="1:7" ht="15">
      <c r="A15" s="10"/>
      <c r="B15" s="3"/>
      <c r="C15" s="6"/>
      <c r="D15" s="3"/>
      <c r="E15" s="6"/>
      <c r="F15" s="4"/>
      <c r="G15" s="5"/>
    </row>
    <row r="16" spans="1:7" ht="15">
      <c r="A16" s="3"/>
      <c r="B16" s="2"/>
      <c r="C16" s="3"/>
      <c r="D16" s="3"/>
      <c r="E16" s="3"/>
      <c r="F16" s="4"/>
      <c r="G16" s="5"/>
    </row>
    <row r="17" spans="1:7" ht="15">
      <c r="A17" s="3"/>
      <c r="B17" s="2"/>
      <c r="C17" s="3"/>
      <c r="D17" s="3"/>
      <c r="E17" s="3"/>
      <c r="F17" s="4"/>
      <c r="G17" s="5"/>
    </row>
    <row r="18" spans="1:7" ht="15">
      <c r="A18" s="3"/>
      <c r="B18" s="2"/>
      <c r="C18" s="6"/>
      <c r="D18" s="3"/>
      <c r="E18" s="3"/>
      <c r="F18" s="4"/>
      <c r="G18" s="5"/>
    </row>
    <row r="19" spans="1:7" ht="15">
      <c r="A19" s="23"/>
      <c r="B19" s="3"/>
      <c r="C19" s="6"/>
      <c r="D19" s="3"/>
      <c r="E19" s="2"/>
      <c r="F19" s="2"/>
      <c r="G19" s="5"/>
    </row>
    <row r="20" spans="1:7" ht="15">
      <c r="A20" s="7"/>
      <c r="B20" s="3"/>
      <c r="C20" s="6"/>
      <c r="D20" s="3"/>
      <c r="E20" s="3"/>
      <c r="F20" s="4"/>
      <c r="G20" s="5"/>
    </row>
    <row r="21" spans="1:7" ht="15">
      <c r="A21" s="7"/>
      <c r="B21" s="3"/>
      <c r="C21" s="6"/>
      <c r="E21" s="3"/>
      <c r="F21" s="4"/>
      <c r="G21" s="5"/>
    </row>
    <row r="22" spans="1:7" ht="15">
      <c r="A22" s="7"/>
      <c r="B22" s="3"/>
      <c r="C22" s="6"/>
      <c r="D22" s="3"/>
      <c r="E22" s="3"/>
      <c r="F22" s="4"/>
      <c r="G22" s="5"/>
    </row>
    <row r="23" spans="1:7" ht="15">
      <c r="A23" s="7"/>
      <c r="B23" s="3"/>
      <c r="C23" s="6"/>
      <c r="D23" s="3"/>
      <c r="E23" s="3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3"/>
      <c r="F25" s="4"/>
      <c r="G25" s="5"/>
    </row>
    <row r="26" spans="1:7" ht="15">
      <c r="A26" s="7"/>
      <c r="B26" s="3"/>
      <c r="C26" s="6"/>
      <c r="D26" s="3"/>
      <c r="E26" s="3"/>
      <c r="F26" s="4"/>
      <c r="G26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5</v>
      </c>
      <c r="C29" s="2" t="s">
        <v>6</v>
      </c>
      <c r="D29" s="3"/>
      <c r="E29" s="6"/>
      <c r="F29" s="4"/>
      <c r="G29" s="5"/>
    </row>
    <row r="30" spans="1:7" ht="15">
      <c r="A30" s="7"/>
      <c r="B30" s="2"/>
      <c r="C30" s="2" t="s">
        <v>7</v>
      </c>
      <c r="D30" s="3"/>
      <c r="E30" s="6"/>
      <c r="F30" s="4"/>
      <c r="G30" s="5"/>
    </row>
    <row r="31" spans="1:7" ht="15">
      <c r="A31" s="7" t="s">
        <v>5</v>
      </c>
      <c r="B31" s="2"/>
      <c r="C31" s="2"/>
      <c r="D31" s="3" t="s">
        <v>5</v>
      </c>
      <c r="E31" s="2"/>
      <c r="F31" s="4" t="s">
        <v>5</v>
      </c>
      <c r="G31" s="5" t="s">
        <v>5</v>
      </c>
    </row>
    <row r="32" spans="1:4" ht="15">
      <c r="A32" s="3"/>
      <c r="B32" s="2"/>
      <c r="C32" s="2"/>
      <c r="D32" s="2"/>
    </row>
    <row r="33" spans="1:4" ht="15">
      <c r="A33" s="3" t="s">
        <v>8</v>
      </c>
      <c r="B33" s="2"/>
      <c r="C33" s="2"/>
      <c r="D33" s="2"/>
    </row>
    <row r="34" spans="1:3" ht="15">
      <c r="A34" s="3" t="s">
        <v>9</v>
      </c>
      <c r="B34" s="2"/>
      <c r="C34" s="2"/>
    </row>
    <row r="35" ht="15">
      <c r="A35" s="3" t="s">
        <v>10</v>
      </c>
    </row>
    <row r="36" ht="15">
      <c r="A36" s="3" t="s">
        <v>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2001&amp;RIEEE P802.15 01/004r3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="125" zoomScaleNormal="125" workbookViewId="0" topLeftCell="A9">
      <selection activeCell="E19" sqref="E19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32</v>
      </c>
      <c r="D1" s="2"/>
      <c r="E1" s="2"/>
      <c r="F1" s="2"/>
      <c r="G1" s="2"/>
    </row>
    <row r="2" spans="1:7" ht="15.75">
      <c r="A2" s="2"/>
      <c r="B2" s="2"/>
      <c r="C2" s="12" t="s">
        <v>98</v>
      </c>
      <c r="D2" s="2"/>
      <c r="E2" s="2"/>
      <c r="F2" s="2"/>
      <c r="G2" s="2"/>
    </row>
    <row r="3" spans="1:7" ht="15">
      <c r="A3" s="2"/>
      <c r="B3" s="2"/>
      <c r="D3" s="2"/>
      <c r="E3" s="2"/>
      <c r="F3" s="2"/>
      <c r="G3" s="2"/>
    </row>
    <row r="4" spans="1:7" ht="15.75">
      <c r="A4" s="2"/>
      <c r="B4" s="2"/>
      <c r="C4" s="19" t="s">
        <v>119</v>
      </c>
      <c r="D4" s="2"/>
      <c r="E4" s="2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3" t="s">
        <v>30</v>
      </c>
      <c r="F5" s="4">
        <v>0</v>
      </c>
      <c r="G5" s="5">
        <f>TIME(8,0,0)</f>
        <v>0.3333333333333333</v>
      </c>
    </row>
    <row r="6" spans="1:7" ht="15">
      <c r="A6" s="2"/>
      <c r="B6" s="3" t="s">
        <v>3</v>
      </c>
      <c r="C6" s="2"/>
      <c r="D6" s="2"/>
      <c r="E6" s="2"/>
      <c r="F6" s="2"/>
      <c r="G6" s="2"/>
    </row>
    <row r="7" spans="1:7" ht="15">
      <c r="A7" s="7" t="s">
        <v>70</v>
      </c>
      <c r="B7" s="3" t="s">
        <v>29</v>
      </c>
      <c r="C7" s="6" t="s">
        <v>99</v>
      </c>
      <c r="D7" s="3" t="s">
        <v>1</v>
      </c>
      <c r="E7" s="3" t="s">
        <v>100</v>
      </c>
      <c r="F7" s="4">
        <v>60</v>
      </c>
      <c r="G7" s="5">
        <f>G5+TIME(0,F5,0)</f>
        <v>0.3333333333333333</v>
      </c>
    </row>
    <row r="8" spans="1:7" ht="15">
      <c r="A8" s="7" t="s">
        <v>65</v>
      </c>
      <c r="B8" s="3" t="s">
        <v>29</v>
      </c>
      <c r="C8" s="6" t="s">
        <v>124</v>
      </c>
      <c r="D8" s="3" t="s">
        <v>1</v>
      </c>
      <c r="E8" s="3" t="s">
        <v>110</v>
      </c>
      <c r="F8" s="4">
        <v>60</v>
      </c>
      <c r="G8" s="5">
        <f>G7+TIME(0,F7,0)</f>
        <v>0.375</v>
      </c>
    </row>
    <row r="9" spans="1:7" ht="15">
      <c r="A9" s="7" t="s">
        <v>66</v>
      </c>
      <c r="B9" s="3" t="s">
        <v>4</v>
      </c>
      <c r="C9" s="6" t="s">
        <v>59</v>
      </c>
      <c r="D9" s="3" t="s">
        <v>1</v>
      </c>
      <c r="E9" s="3" t="s">
        <v>31</v>
      </c>
      <c r="F9" s="4">
        <v>0</v>
      </c>
      <c r="G9" s="5">
        <f>G8+TIME(0,F8,0)</f>
        <v>0.4166666666666667</v>
      </c>
    </row>
    <row r="10" spans="1:7" ht="15">
      <c r="A10" s="7"/>
      <c r="B10" s="3"/>
      <c r="C10" s="6"/>
      <c r="D10" s="3"/>
      <c r="E10" s="3"/>
      <c r="F10" s="4"/>
      <c r="G10" s="5"/>
    </row>
    <row r="11" spans="1:7" ht="15.75">
      <c r="A11" s="10"/>
      <c r="B11" s="3"/>
      <c r="C11" s="19" t="s">
        <v>117</v>
      </c>
      <c r="D11" s="3"/>
      <c r="E11" s="6"/>
      <c r="F11" s="4"/>
      <c r="G11" s="5"/>
    </row>
    <row r="12" spans="1:7" ht="15">
      <c r="A12" s="3">
        <v>5</v>
      </c>
      <c r="B12" s="2" t="s">
        <v>12</v>
      </c>
      <c r="C12" s="3" t="s">
        <v>0</v>
      </c>
      <c r="D12" s="3" t="s">
        <v>1</v>
      </c>
      <c r="E12" s="3" t="s">
        <v>30</v>
      </c>
      <c r="F12" s="4">
        <v>0</v>
      </c>
      <c r="G12" s="5">
        <f>TIME(13,0,0)</f>
        <v>0.5416666666666666</v>
      </c>
    </row>
    <row r="13" spans="1:7" ht="15">
      <c r="A13" s="3">
        <v>6</v>
      </c>
      <c r="B13" s="2" t="s">
        <v>80</v>
      </c>
      <c r="C13" s="3" t="s">
        <v>101</v>
      </c>
      <c r="D13" s="3"/>
      <c r="E13" s="3" t="s">
        <v>30</v>
      </c>
      <c r="F13" s="4">
        <v>50</v>
      </c>
      <c r="G13" s="5">
        <f>G12+TIME(0,F12,0)</f>
        <v>0.5416666666666666</v>
      </c>
    </row>
    <row r="14" spans="1:7" ht="15">
      <c r="A14" s="3">
        <v>7</v>
      </c>
      <c r="B14" s="2" t="s">
        <v>80</v>
      </c>
      <c r="C14" s="6" t="s">
        <v>125</v>
      </c>
      <c r="D14" s="3" t="s">
        <v>1</v>
      </c>
      <c r="E14" s="3" t="s">
        <v>30</v>
      </c>
      <c r="F14" s="4">
        <v>20</v>
      </c>
      <c r="G14" s="5">
        <f>G13+TIME(0,F13,0)</f>
        <v>0.5763888888888888</v>
      </c>
    </row>
    <row r="15" spans="1:7" ht="15">
      <c r="A15" s="23">
        <v>8</v>
      </c>
      <c r="B15" s="3" t="s">
        <v>80</v>
      </c>
      <c r="C15" s="6" t="s">
        <v>134</v>
      </c>
      <c r="D15" s="3"/>
      <c r="E15" s="2" t="s">
        <v>135</v>
      </c>
      <c r="F15" s="2">
        <v>30</v>
      </c>
      <c r="G15" s="5">
        <f>G14+TIME(0,F14,0)</f>
        <v>0.5902777777777777</v>
      </c>
    </row>
    <row r="16" spans="1:7" ht="15">
      <c r="A16" s="23"/>
      <c r="B16" s="3"/>
      <c r="C16" s="6" t="s">
        <v>141</v>
      </c>
      <c r="D16" s="3"/>
      <c r="E16" s="3" t="s">
        <v>103</v>
      </c>
      <c r="F16" s="2">
        <v>20</v>
      </c>
      <c r="G16" s="5">
        <f>G15+TIME(0,F15,0)</f>
        <v>0.611111111111111</v>
      </c>
    </row>
    <row r="17" spans="1:7" ht="15">
      <c r="A17" s="7" t="s">
        <v>108</v>
      </c>
      <c r="B17" s="3" t="s">
        <v>4</v>
      </c>
      <c r="C17" s="6" t="s">
        <v>59</v>
      </c>
      <c r="D17" s="3" t="s">
        <v>1</v>
      </c>
      <c r="E17" s="3" t="s">
        <v>31</v>
      </c>
      <c r="F17" s="4">
        <v>0</v>
      </c>
      <c r="G17" s="5">
        <f>G16+TIME(0,F16,0)</f>
        <v>0.6249999999999999</v>
      </c>
    </row>
    <row r="18" spans="1:7" ht="15">
      <c r="A18" s="7"/>
      <c r="B18" s="3"/>
      <c r="C18" s="6"/>
      <c r="D18" s="3"/>
      <c r="E18" s="3"/>
      <c r="F18" s="4"/>
      <c r="G18" s="5"/>
    </row>
    <row r="19" spans="1:7" ht="15">
      <c r="A19" s="7"/>
      <c r="B19" s="3"/>
      <c r="C19" s="6"/>
      <c r="E19" s="3"/>
      <c r="F19" s="4"/>
      <c r="G19" s="5"/>
    </row>
    <row r="20" spans="1:7" ht="15.75">
      <c r="A20" s="10"/>
      <c r="B20" s="3"/>
      <c r="C20" s="19" t="s">
        <v>117</v>
      </c>
      <c r="D20" s="3"/>
      <c r="E20" s="6"/>
      <c r="F20" s="4"/>
      <c r="G20" s="5"/>
    </row>
    <row r="21" spans="1:7" ht="15">
      <c r="A21" s="3">
        <v>10</v>
      </c>
      <c r="B21" s="2" t="s">
        <v>12</v>
      </c>
      <c r="C21" s="3" t="s">
        <v>0</v>
      </c>
      <c r="D21" s="3" t="s">
        <v>1</v>
      </c>
      <c r="E21" s="3" t="s">
        <v>30</v>
      </c>
      <c r="F21" s="4">
        <v>0</v>
      </c>
      <c r="G21" s="5">
        <f>TIME(15,30,0)</f>
        <v>0.6458333333333334</v>
      </c>
    </row>
    <row r="22" spans="1:7" ht="15">
      <c r="A22" s="3">
        <v>11</v>
      </c>
      <c r="B22" s="2" t="s">
        <v>80</v>
      </c>
      <c r="C22" s="6" t="s">
        <v>136</v>
      </c>
      <c r="D22" s="3"/>
      <c r="E22" s="3" t="s">
        <v>103</v>
      </c>
      <c r="F22" s="4">
        <v>40</v>
      </c>
      <c r="G22" s="5">
        <f>G21+TIME(0,F21,0)</f>
        <v>0.6458333333333334</v>
      </c>
    </row>
    <row r="23" spans="1:7" ht="15">
      <c r="A23" s="3">
        <v>12</v>
      </c>
      <c r="B23" s="2" t="s">
        <v>80</v>
      </c>
      <c r="C23" s="6" t="s">
        <v>140</v>
      </c>
      <c r="E23" s="3" t="s">
        <v>103</v>
      </c>
      <c r="F23" s="4">
        <v>40</v>
      </c>
      <c r="G23" s="5">
        <f>G22+TIME(0,F22,0)</f>
        <v>0.6736111111111112</v>
      </c>
    </row>
    <row r="24" spans="1:7" ht="15">
      <c r="A24" s="3">
        <v>13</v>
      </c>
      <c r="B24" s="2" t="s">
        <v>80</v>
      </c>
      <c r="C24" s="6" t="s">
        <v>123</v>
      </c>
      <c r="D24" s="3" t="s">
        <v>1</v>
      </c>
      <c r="E24" s="3" t="s">
        <v>120</v>
      </c>
      <c r="F24" s="4">
        <v>40</v>
      </c>
      <c r="G24" s="5">
        <f>G23+TIME(0,F23,0)</f>
        <v>0.701388888888889</v>
      </c>
    </row>
    <row r="25" spans="1:7" ht="15">
      <c r="A25" s="7" t="s">
        <v>113</v>
      </c>
      <c r="B25" s="3" t="s">
        <v>4</v>
      </c>
      <c r="C25" s="6" t="s">
        <v>59</v>
      </c>
      <c r="D25" s="3" t="s">
        <v>1</v>
      </c>
      <c r="E25" s="3" t="s">
        <v>31</v>
      </c>
      <c r="F25" s="4">
        <v>0</v>
      </c>
      <c r="G25" s="5">
        <f>G24+TIME(0,F24,0)</f>
        <v>0.7291666666666667</v>
      </c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3"/>
      <c r="F27" s="4"/>
      <c r="G27" s="5"/>
    </row>
    <row r="28" spans="1:7" ht="15">
      <c r="A28" s="7"/>
      <c r="B28" s="3"/>
      <c r="C28" s="6"/>
      <c r="D28" s="3"/>
      <c r="E28" s="3"/>
      <c r="F28" s="4"/>
      <c r="G28" s="5"/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 t="s">
        <v>5</v>
      </c>
      <c r="C31" s="2" t="s">
        <v>6</v>
      </c>
      <c r="D31" s="3"/>
      <c r="E31" s="6"/>
      <c r="F31" s="4"/>
      <c r="G31" s="5"/>
    </row>
    <row r="32" spans="1:7" ht="15">
      <c r="A32" s="7"/>
      <c r="B32" s="2"/>
      <c r="C32" s="2" t="s">
        <v>7</v>
      </c>
      <c r="D32" s="3"/>
      <c r="E32" s="6"/>
      <c r="F32" s="4"/>
      <c r="G32" s="5"/>
    </row>
    <row r="33" spans="1:7" ht="15">
      <c r="A33" s="7" t="s">
        <v>5</v>
      </c>
      <c r="B33" s="2"/>
      <c r="C33" s="2"/>
      <c r="D33" s="3" t="s">
        <v>5</v>
      </c>
      <c r="E33" s="2"/>
      <c r="F33" s="4" t="s">
        <v>5</v>
      </c>
      <c r="G33" s="5" t="s">
        <v>5</v>
      </c>
    </row>
    <row r="34" spans="1:4" ht="15">
      <c r="A34" s="3"/>
      <c r="B34" s="2"/>
      <c r="C34" s="2"/>
      <c r="D34" s="2"/>
    </row>
    <row r="35" spans="1:4" ht="15">
      <c r="A35" s="3" t="s">
        <v>8</v>
      </c>
      <c r="B35" s="2"/>
      <c r="C35" s="2"/>
      <c r="D35" s="2"/>
    </row>
    <row r="36" spans="1:3" ht="15">
      <c r="A36" s="3" t="s">
        <v>9</v>
      </c>
      <c r="B36" s="2"/>
      <c r="C36" s="2"/>
    </row>
    <row r="37" ht="15">
      <c r="A37" s="3" t="s">
        <v>10</v>
      </c>
    </row>
    <row r="38" ht="15">
      <c r="A38" s="3" t="s">
        <v>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2001&amp;RIEEE P802.15 01/004r3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="125" zoomScaleNormal="125" workbookViewId="0" topLeftCell="A1">
      <selection activeCell="C6" sqref="C6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32</v>
      </c>
      <c r="D1" s="2"/>
      <c r="E1" s="2"/>
      <c r="F1" s="2"/>
      <c r="G1" s="2"/>
    </row>
    <row r="2" spans="1:7" ht="15.75">
      <c r="A2" s="2"/>
      <c r="B2" s="2"/>
      <c r="C2" s="12" t="s">
        <v>104</v>
      </c>
      <c r="D2" s="2"/>
      <c r="E2" s="2"/>
      <c r="F2" s="2"/>
      <c r="G2" s="2"/>
    </row>
    <row r="3" spans="1:7" ht="15.75">
      <c r="A3" s="2"/>
      <c r="B3" s="2"/>
      <c r="C3" s="12" t="s">
        <v>121</v>
      </c>
      <c r="D3" s="2"/>
      <c r="E3" s="2"/>
      <c r="F3" s="2"/>
      <c r="G3" s="2"/>
    </row>
    <row r="4" spans="1:7" ht="15">
      <c r="A4" s="2"/>
      <c r="B4" s="2"/>
      <c r="D4" s="2"/>
      <c r="E4" s="2"/>
      <c r="F4" s="2"/>
      <c r="G4" s="2"/>
    </row>
    <row r="5" spans="1:7" ht="15.75">
      <c r="A5" s="2"/>
      <c r="B5" s="2"/>
      <c r="C5" s="19" t="s">
        <v>133</v>
      </c>
      <c r="D5" s="2"/>
      <c r="E5" s="2"/>
      <c r="F5" s="2"/>
      <c r="G5" s="2" t="s">
        <v>28</v>
      </c>
    </row>
    <row r="6" spans="1:7" ht="15">
      <c r="A6" s="3">
        <v>1</v>
      </c>
      <c r="B6" s="2" t="s">
        <v>12</v>
      </c>
      <c r="C6" s="3" t="s">
        <v>0</v>
      </c>
      <c r="D6" s="3" t="s">
        <v>1</v>
      </c>
      <c r="E6" s="3" t="s">
        <v>30</v>
      </c>
      <c r="F6" s="4">
        <v>0</v>
      </c>
      <c r="G6" s="5">
        <f>TIME(16,0,0)</f>
        <v>0.6666666666666666</v>
      </c>
    </row>
    <row r="7" spans="1:7" ht="15">
      <c r="A7" s="7" t="s">
        <v>70</v>
      </c>
      <c r="B7" s="3" t="s">
        <v>29</v>
      </c>
      <c r="C7" s="6" t="s">
        <v>132</v>
      </c>
      <c r="D7" s="3" t="s">
        <v>1</v>
      </c>
      <c r="E7" s="3" t="s">
        <v>31</v>
      </c>
      <c r="F7" s="4">
        <v>90</v>
      </c>
      <c r="G7" s="5">
        <f>G6+TIME(0,F6,0)</f>
        <v>0.6666666666666666</v>
      </c>
    </row>
    <row r="8" spans="1:7" ht="15">
      <c r="A8" s="7" t="s">
        <v>65</v>
      </c>
      <c r="B8" s="3" t="s">
        <v>4</v>
      </c>
      <c r="C8" s="6" t="s">
        <v>105</v>
      </c>
      <c r="D8" s="3" t="s">
        <v>1</v>
      </c>
      <c r="E8" s="3" t="s">
        <v>31</v>
      </c>
      <c r="F8" s="4">
        <v>0</v>
      </c>
      <c r="G8" s="5">
        <f>G7+TIME(0,F7,0)</f>
        <v>0.7291666666666666</v>
      </c>
    </row>
    <row r="9" spans="1:7" ht="15">
      <c r="A9" s="10"/>
      <c r="B9" s="3"/>
      <c r="C9" s="11"/>
      <c r="D9" s="3"/>
      <c r="E9" s="6"/>
      <c r="F9" s="4"/>
      <c r="G9" s="5"/>
    </row>
    <row r="10" spans="1:7" ht="15.75">
      <c r="A10" s="10"/>
      <c r="B10" s="3"/>
      <c r="C10" s="19"/>
      <c r="D10" s="3"/>
      <c r="E10" s="6"/>
      <c r="F10" s="4"/>
      <c r="G10" s="5"/>
    </row>
    <row r="11" spans="1:7" ht="15">
      <c r="A11" s="10"/>
      <c r="B11" s="3"/>
      <c r="C11" s="6"/>
      <c r="D11" s="3"/>
      <c r="E11" s="6"/>
      <c r="F11" s="4"/>
      <c r="G11" s="5"/>
    </row>
    <row r="12" spans="1:7" ht="15">
      <c r="A12" s="3"/>
      <c r="B12" s="2"/>
      <c r="C12" s="3"/>
      <c r="D12" s="3"/>
      <c r="E12" s="3"/>
      <c r="F12" s="4"/>
      <c r="G12" s="5"/>
    </row>
    <row r="13" spans="1:7" ht="15">
      <c r="A13" s="3"/>
      <c r="B13" s="3"/>
      <c r="C13" s="6"/>
      <c r="D13" s="3"/>
      <c r="E13" s="3"/>
      <c r="F13" s="4"/>
      <c r="G13" s="5"/>
    </row>
    <row r="14" spans="1:7" ht="15">
      <c r="A14" s="7"/>
      <c r="B14" s="3"/>
      <c r="C14" s="6"/>
      <c r="D14" s="3"/>
      <c r="E14" s="3"/>
      <c r="F14" s="4"/>
      <c r="G14" s="5"/>
    </row>
    <row r="15" spans="1:7" ht="15">
      <c r="A15" s="7"/>
      <c r="B15" s="3"/>
      <c r="C15" s="6"/>
      <c r="D15" s="3"/>
      <c r="E15" s="3"/>
      <c r="F15" s="4"/>
      <c r="G15" s="5"/>
    </row>
    <row r="16" spans="1:7" ht="15">
      <c r="A16" s="7"/>
      <c r="B16" s="3"/>
      <c r="C16" s="6"/>
      <c r="D16" s="3"/>
      <c r="E16" s="6"/>
      <c r="F16" s="4"/>
      <c r="G16" s="5"/>
    </row>
    <row r="17" spans="1:7" ht="15">
      <c r="A17" s="7"/>
      <c r="B17" s="3"/>
      <c r="C17" s="6"/>
      <c r="D17" s="3"/>
      <c r="E17" s="6"/>
      <c r="F17" s="4"/>
      <c r="G17" s="5"/>
    </row>
    <row r="18" spans="1:7" ht="15">
      <c r="A18" s="7"/>
      <c r="B18" s="3"/>
      <c r="C18" s="6"/>
      <c r="D18" s="3"/>
      <c r="E18" s="6"/>
      <c r="F18" s="4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 t="s">
        <v>5</v>
      </c>
      <c r="B21" s="2"/>
      <c r="C21" s="2"/>
      <c r="D21" s="3" t="s">
        <v>5</v>
      </c>
      <c r="E21" s="2"/>
      <c r="F21" s="4" t="s">
        <v>5</v>
      </c>
      <c r="G21" s="5" t="s">
        <v>5</v>
      </c>
    </row>
    <row r="22" spans="1:4" ht="15">
      <c r="A22" s="3"/>
      <c r="B22" s="2"/>
      <c r="C22" s="2"/>
      <c r="D22" s="2"/>
    </row>
    <row r="23" spans="1:4" ht="15">
      <c r="A23" s="3" t="s">
        <v>8</v>
      </c>
      <c r="B23" s="2"/>
      <c r="C23" s="2"/>
      <c r="D23" s="2"/>
    </row>
    <row r="24" spans="1:3" ht="15">
      <c r="A24" s="3" t="s">
        <v>9</v>
      </c>
      <c r="B24" s="2"/>
      <c r="C24" s="2"/>
    </row>
    <row r="25" ht="15">
      <c r="A25" s="3" t="s">
        <v>10</v>
      </c>
    </row>
    <row r="26" ht="15">
      <c r="A26" s="3" t="s">
        <v>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2001&amp;RIEEE P802.15 01/004r3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25" zoomScaleNormal="125" workbookViewId="0" topLeftCell="A1">
      <selection activeCell="C18" sqref="C18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32</v>
      </c>
      <c r="D1" s="2"/>
      <c r="E1" s="2"/>
      <c r="F1" s="2"/>
      <c r="G1" s="2"/>
    </row>
    <row r="2" spans="1:7" ht="15.75">
      <c r="A2" s="2"/>
      <c r="B2" s="2"/>
      <c r="C2" s="12" t="s">
        <v>106</v>
      </c>
      <c r="D2" s="2"/>
      <c r="E2" s="2"/>
      <c r="F2" s="2"/>
      <c r="G2" s="2"/>
    </row>
    <row r="3" spans="1:7" ht="15">
      <c r="A3" s="2"/>
      <c r="B3" s="2"/>
      <c r="D3" s="2"/>
      <c r="E3" s="2"/>
      <c r="F3" s="2"/>
      <c r="G3" s="2"/>
    </row>
    <row r="4" spans="1:7" ht="15.75">
      <c r="A4" s="2"/>
      <c r="B4" s="2"/>
      <c r="C4" s="12"/>
      <c r="D4" s="2"/>
      <c r="E4" s="2"/>
      <c r="F4" s="2"/>
      <c r="G4" s="2"/>
    </row>
    <row r="5" spans="1:7" ht="15.75">
      <c r="A5" s="2"/>
      <c r="B5" s="2"/>
      <c r="C5" s="19" t="s">
        <v>129</v>
      </c>
      <c r="D5" s="2"/>
      <c r="E5" s="2"/>
      <c r="F5" s="2"/>
      <c r="G5" s="2" t="s">
        <v>28</v>
      </c>
    </row>
    <row r="6" spans="1:7" ht="15">
      <c r="A6" s="3">
        <v>1</v>
      </c>
      <c r="B6" s="2" t="s">
        <v>12</v>
      </c>
      <c r="C6" s="3" t="s">
        <v>0</v>
      </c>
      <c r="D6" s="3" t="s">
        <v>1</v>
      </c>
      <c r="E6" s="3" t="s">
        <v>30</v>
      </c>
      <c r="F6" s="4">
        <v>0</v>
      </c>
      <c r="G6" s="5">
        <f>TIME(8,0,0)</f>
        <v>0.3333333333333333</v>
      </c>
    </row>
    <row r="7" spans="1:7" ht="15">
      <c r="A7" s="7" t="s">
        <v>70</v>
      </c>
      <c r="B7" s="3" t="s">
        <v>29</v>
      </c>
      <c r="C7" s="6" t="s">
        <v>127</v>
      </c>
      <c r="D7" s="3" t="s">
        <v>1</v>
      </c>
      <c r="E7" s="3" t="s">
        <v>109</v>
      </c>
      <c r="F7" s="4">
        <v>40</v>
      </c>
      <c r="G7" s="5">
        <f>G6+TIME(0,F6,0)</f>
        <v>0.3333333333333333</v>
      </c>
    </row>
    <row r="8" spans="1:7" ht="15">
      <c r="A8" s="7" t="s">
        <v>65</v>
      </c>
      <c r="B8" s="3" t="s">
        <v>29</v>
      </c>
      <c r="C8" s="6" t="s">
        <v>128</v>
      </c>
      <c r="D8" s="3" t="s">
        <v>1</v>
      </c>
      <c r="E8" s="3" t="s">
        <v>102</v>
      </c>
      <c r="F8" s="4">
        <v>40</v>
      </c>
      <c r="G8" s="5">
        <f>G7+TIME(0,F7,0)</f>
        <v>0.3611111111111111</v>
      </c>
    </row>
    <row r="9" spans="1:7" ht="15">
      <c r="A9" s="7" t="s">
        <v>66</v>
      </c>
      <c r="B9" s="3" t="s">
        <v>29</v>
      </c>
      <c r="C9" s="6" t="s">
        <v>111</v>
      </c>
      <c r="D9" s="3" t="s">
        <v>1</v>
      </c>
      <c r="E9" s="3" t="s">
        <v>112</v>
      </c>
      <c r="F9" s="4">
        <v>40</v>
      </c>
      <c r="G9" s="5">
        <f>G8+TIME(0,F8,0)</f>
        <v>0.3888888888888889</v>
      </c>
    </row>
    <row r="10" spans="1:7" ht="15">
      <c r="A10" s="7" t="s">
        <v>67</v>
      </c>
      <c r="B10" s="3" t="s">
        <v>4</v>
      </c>
      <c r="C10" s="6" t="s">
        <v>59</v>
      </c>
      <c r="D10" s="3" t="s">
        <v>1</v>
      </c>
      <c r="E10" s="3" t="s">
        <v>31</v>
      </c>
      <c r="F10" s="4">
        <v>0</v>
      </c>
      <c r="G10" s="5">
        <f>G9+TIME(0,F9,0)</f>
        <v>0.4166666666666667</v>
      </c>
    </row>
    <row r="11" spans="1:7" ht="15">
      <c r="A11" s="7"/>
      <c r="B11" s="3"/>
      <c r="C11" s="6"/>
      <c r="D11" s="3"/>
      <c r="E11" s="3"/>
      <c r="F11" s="4"/>
      <c r="G11" s="5"/>
    </row>
    <row r="12" spans="1:7" ht="15.75">
      <c r="A12" s="7"/>
      <c r="B12" s="3"/>
      <c r="C12" s="19" t="s">
        <v>129</v>
      </c>
      <c r="D12" s="3"/>
      <c r="E12" s="3"/>
      <c r="F12" s="4"/>
      <c r="G12" s="5"/>
    </row>
    <row r="13" spans="1:7" ht="15">
      <c r="A13" s="3">
        <v>6</v>
      </c>
      <c r="B13" s="2" t="s">
        <v>12</v>
      </c>
      <c r="C13" s="3" t="s">
        <v>0</v>
      </c>
      <c r="D13" s="3" t="s">
        <v>1</v>
      </c>
      <c r="E13" s="3" t="s">
        <v>30</v>
      </c>
      <c r="F13" s="4">
        <v>0</v>
      </c>
      <c r="G13" s="5">
        <f>TIME(10,30,0)</f>
        <v>0.4375</v>
      </c>
    </row>
    <row r="14" spans="1:7" ht="15">
      <c r="A14" s="7" t="s">
        <v>69</v>
      </c>
      <c r="B14" s="3" t="s">
        <v>29</v>
      </c>
      <c r="C14" s="6" t="s">
        <v>137</v>
      </c>
      <c r="D14" s="3" t="s">
        <v>1</v>
      </c>
      <c r="E14" s="3" t="s">
        <v>138</v>
      </c>
      <c r="F14" s="4">
        <v>30</v>
      </c>
      <c r="G14" s="5">
        <f>G13+TIME(0,F13,0)</f>
        <v>0.4375</v>
      </c>
    </row>
    <row r="15" spans="1:7" ht="15">
      <c r="A15" s="7" t="s">
        <v>107</v>
      </c>
      <c r="B15" s="3" t="s">
        <v>29</v>
      </c>
      <c r="C15" s="6" t="s">
        <v>139</v>
      </c>
      <c r="D15" s="3"/>
      <c r="E15" s="3" t="s">
        <v>138</v>
      </c>
      <c r="F15" s="4">
        <v>30</v>
      </c>
      <c r="G15" s="5">
        <f>G14+TIME(0,F14,0)</f>
        <v>0.4583333333333333</v>
      </c>
    </row>
    <row r="16" spans="1:7" ht="15">
      <c r="A16" s="7" t="s">
        <v>142</v>
      </c>
      <c r="B16" s="3" t="s">
        <v>29</v>
      </c>
      <c r="C16" s="6" t="s">
        <v>114</v>
      </c>
      <c r="D16" s="3" t="s">
        <v>1</v>
      </c>
      <c r="E16" s="3" t="s">
        <v>115</v>
      </c>
      <c r="F16" s="4">
        <v>30</v>
      </c>
      <c r="G16" s="5">
        <f>G15+TIME(0,F15,0)</f>
        <v>0.47916666666666663</v>
      </c>
    </row>
    <row r="17" spans="1:7" ht="15">
      <c r="A17" s="7" t="s">
        <v>143</v>
      </c>
      <c r="B17" s="3" t="s">
        <v>4</v>
      </c>
      <c r="C17" s="6" t="s">
        <v>59</v>
      </c>
      <c r="D17" s="3" t="s">
        <v>1</v>
      </c>
      <c r="E17" s="3" t="s">
        <v>31</v>
      </c>
      <c r="F17" s="4">
        <v>0</v>
      </c>
      <c r="G17" s="5">
        <f>G16+TIME(0,F16,0)</f>
        <v>0.49999999999999994</v>
      </c>
    </row>
    <row r="18" spans="1:7" ht="15">
      <c r="A18" s="10"/>
      <c r="B18" s="3"/>
      <c r="C18" s="8"/>
      <c r="D18" s="3"/>
      <c r="E18" s="6"/>
      <c r="F18" s="4"/>
      <c r="G18" s="5"/>
    </row>
    <row r="19" spans="1:7" ht="15">
      <c r="A19" s="10"/>
      <c r="B19" s="3"/>
      <c r="G19" s="5"/>
    </row>
    <row r="20" spans="1:7" ht="15">
      <c r="A20" s="10"/>
      <c r="B20" s="3"/>
      <c r="C20" s="2"/>
      <c r="D20" s="3"/>
      <c r="E20" s="6"/>
      <c r="F20" s="4"/>
      <c r="G20" s="5"/>
    </row>
    <row r="21" spans="1:7" ht="15">
      <c r="A21" s="10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2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/>
      <c r="C29" s="6"/>
      <c r="D29" s="3"/>
      <c r="E29" s="2"/>
      <c r="F29" s="4"/>
      <c r="G29" s="5"/>
    </row>
    <row r="30" spans="1:7" ht="15">
      <c r="A30" s="7"/>
      <c r="B30" s="3"/>
      <c r="C30" s="6"/>
      <c r="D30" s="3"/>
      <c r="E30" s="2"/>
      <c r="F30" s="4"/>
      <c r="G30" s="5"/>
    </row>
    <row r="31" spans="1:7" ht="15">
      <c r="A31" s="7"/>
      <c r="B31" s="3"/>
      <c r="C31" s="6"/>
      <c r="D31" s="3"/>
      <c r="E31" s="6"/>
      <c r="F31" s="4"/>
      <c r="G31" s="5"/>
    </row>
    <row r="32" spans="1:7" ht="15">
      <c r="A32" s="7"/>
      <c r="B32" s="3" t="s">
        <v>5</v>
      </c>
      <c r="C32" s="2" t="s">
        <v>6</v>
      </c>
      <c r="D32" s="3"/>
      <c r="E32" s="6"/>
      <c r="F32" s="4"/>
      <c r="G32" s="5"/>
    </row>
    <row r="33" spans="1:7" ht="15">
      <c r="A33" s="7"/>
      <c r="B33" s="2"/>
      <c r="C33" s="2" t="s">
        <v>7</v>
      </c>
      <c r="D33" s="3"/>
      <c r="E33" s="6"/>
      <c r="F33" s="4"/>
      <c r="G33" s="5"/>
    </row>
    <row r="34" spans="1:7" ht="15">
      <c r="A34" s="7" t="s">
        <v>5</v>
      </c>
      <c r="B34" s="2"/>
      <c r="C34" s="2"/>
      <c r="D34" s="3" t="s">
        <v>5</v>
      </c>
      <c r="E34" s="2"/>
      <c r="F34" s="4" t="s">
        <v>5</v>
      </c>
      <c r="G34" s="5" t="s">
        <v>5</v>
      </c>
    </row>
    <row r="35" spans="1:4" ht="15">
      <c r="A35" s="3"/>
      <c r="B35" s="2"/>
      <c r="C35" s="2"/>
      <c r="D35" s="2"/>
    </row>
    <row r="36" spans="1:4" ht="15">
      <c r="A36" s="3" t="s">
        <v>8</v>
      </c>
      <c r="B36" s="2"/>
      <c r="C36" s="2"/>
      <c r="D36" s="2"/>
    </row>
    <row r="37" spans="1:3" ht="15">
      <c r="A37" s="3" t="s">
        <v>9</v>
      </c>
      <c r="B37" s="2"/>
      <c r="C37" s="2"/>
    </row>
    <row r="38" ht="15">
      <c r="A38" s="3" t="s">
        <v>10</v>
      </c>
    </row>
    <row r="39" ht="15">
      <c r="A39" s="3" t="s">
        <v>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2001&amp;RIEEE P802.15 01/004r3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Stephen J. Shellhammer</cp:lastModifiedBy>
  <cp:lastPrinted>2001-01-15T00:48:24Z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