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2" windowWidth="12252" windowHeight="6708" activeTab="1"/>
  </bookViews>
  <sheets>
    <sheet name="IEEE-Cover" sheetId="1" r:id="rId1"/>
    <sheet name="221r2 Items" sheetId="2" r:id="rId2"/>
    <sheet name="Sheet4" sheetId="3" r:id="rId3"/>
    <sheet name="Sheet 3" sheetId="4" r:id="rId4"/>
  </sheets>
  <definedNames>
    <definedName name="_xlnm.Print_Area" localSheetId="1">'221r2 Items'!$A$1:$Q$75</definedName>
  </definedNames>
  <calcPr fullCalcOnLoad="1"/>
</workbook>
</file>

<file path=xl/sharedStrings.xml><?xml version="1.0" encoding="utf-8"?>
<sst xmlns="http://schemas.openxmlformats.org/spreadsheetml/2006/main" count="881" uniqueCount="384">
  <si>
    <t>The contributor acknowledges and accepts that this contribution becomes the property of IEEE and may be made publicly available by P802.15.</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</si>
  <si>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</si>
  <si>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XtremeSpectrum, Inc.</t>
  </si>
  <si>
    <t>[8133 Leesburg Pike]</t>
  </si>
  <si>
    <t>[ Vienna, VA 22182 ]</t>
  </si>
  <si>
    <t>Voice: [(703)-269-3022]</t>
  </si>
  <si>
    <t>Fax: [ ]</t>
  </si>
  <si>
    <t>E-mail: [adheberling@ieee.org ]</t>
  </si>
  <si>
    <t>[April, 2001]</t>
  </si>
  <si>
    <t>Synch</t>
  </si>
  <si>
    <t>Assoc.</t>
  </si>
  <si>
    <t>RTS/CTS</t>
  </si>
  <si>
    <t>Scan</t>
  </si>
  <si>
    <t>Assoc./Estab</t>
  </si>
  <si>
    <t>25</t>
  </si>
  <si>
    <t>Repeater</t>
  </si>
  <si>
    <t>Assoc</t>
  </si>
  <si>
    <t>IFS</t>
  </si>
  <si>
    <t>CTA</t>
  </si>
  <si>
    <t>NAV</t>
  </si>
  <si>
    <t>CFP</t>
  </si>
  <si>
    <t>Frag</t>
  </si>
  <si>
    <t>InfoElements</t>
  </si>
  <si>
    <t>WMS</t>
  </si>
  <si>
    <t>86</t>
  </si>
  <si>
    <t>IF only short frames are sent in the CAP, there is no need for RTS/CTS</t>
  </si>
  <si>
    <t>Remove RTS and CTS completely from the CAP and CFP</t>
  </si>
  <si>
    <t>3.28</t>
  </si>
  <si>
    <t>Definitions</t>
  </si>
  <si>
    <t xml:space="preserve">Time slot is incorrectly defined as 625 uS long.  </t>
  </si>
  <si>
    <t>7.1.3.1.4</t>
  </si>
  <si>
    <t>Date Entered</t>
  </si>
  <si>
    <t>49</t>
  </si>
  <si>
    <t>44+</t>
  </si>
  <si>
    <t>Frame Fields</t>
  </si>
  <si>
    <t>56</t>
  </si>
  <si>
    <t>7.1.3.1.6</t>
  </si>
  <si>
    <t>50+</t>
  </si>
  <si>
    <t>Is Duration field needed anymore?</t>
  </si>
  <si>
    <t>Eliminate Duration Field</t>
  </si>
  <si>
    <t>Commands</t>
  </si>
  <si>
    <t>64</t>
  </si>
  <si>
    <t>39-49</t>
  </si>
  <si>
    <t>Device ID field should be removed</t>
  </si>
  <si>
    <t>Destination STA address should be added</t>
  </si>
  <si>
    <t xml:space="preserve">Max slot duration field is redundant and should be3 removed.  The start of the next GTS slot is the end of the pervious one.  </t>
  </si>
  <si>
    <t>Remove NAV from the specification</t>
  </si>
  <si>
    <t>Remove RTS and CTS  from the CAP since the CAP will not support fragmented messages.</t>
  </si>
  <si>
    <t>Hidden nodes are a problem for CSMA based systems not GTS TDD systems.</t>
  </si>
  <si>
    <t>MLME-Scan.confirm paragraph description needs to be rewritten.</t>
  </si>
  <si>
    <t>61</t>
  </si>
  <si>
    <t>WPANs are piconets not LANS</t>
  </si>
  <si>
    <t>Please change Network Synch to PicoNet Synch.</t>
  </si>
  <si>
    <t>This paragraph defines Min-Slot Duration</t>
  </si>
  <si>
    <t>Do we need it? If not, remove.</t>
  </si>
  <si>
    <t>Please provide clarification.</t>
  </si>
  <si>
    <t>Remove the reference to NAV and replace with reference to Contention based channel access and Backoff Procedure.</t>
  </si>
  <si>
    <t>Why is NAV being defined for a MAC that no-longer supports VTS?</t>
  </si>
  <si>
    <t>Please clarify.</t>
  </si>
  <si>
    <t>Information elements are alluded too,  but not referenced.</t>
  </si>
  <si>
    <t xml:space="preserve">Is STA Address source STA address.  </t>
  </si>
  <si>
    <t xml:space="preserve">CTA </t>
  </si>
  <si>
    <t>The concept of VTS has been discontinued. Consequently, we no longer need to support the MIFS duration.</t>
  </si>
  <si>
    <t>Explicit token passing was voted out of the specification during the HH meeting.</t>
  </si>
  <si>
    <t xml:space="preserve">Remove reference to SCP </t>
  </si>
  <si>
    <t>VTs has been eliminated as an access method.</t>
  </si>
  <si>
    <t xml:space="preserve">Remove these two paragraphs </t>
  </si>
  <si>
    <t>VTS has been eliminated as an access algorithm.</t>
  </si>
  <si>
    <t>Please provide correct definition.</t>
  </si>
  <si>
    <t>Separate the Assoc response reasons from the disassociate request reasons.</t>
  </si>
  <si>
    <t>Please clarify.  Do we ack or not?</t>
  </si>
  <si>
    <t>Reason "0" seems more appropriate for the Association Response Reason Code Field.</t>
  </si>
  <si>
    <t>Reason "1" seems more appropriate for the Association Response Reason Code Field.</t>
  </si>
  <si>
    <t>Reason "2" seems more appropriate for the Association Response Reason Code Field.</t>
  </si>
  <si>
    <t>Redo Figure 2 as a message sequence chart.</t>
  </si>
  <si>
    <t>Please provide a reference in the text to Frame Format Clause 7.2.6.</t>
  </si>
  <si>
    <t xml:space="preserve">Is Frame Position obsolete, or do we want to use this to allow a transmitter to tell a receiver that it has no more frames to send for that GTS slot?  Receiving STA would have to wait a defined interval after ACK to ensure no retransmission due to lost ACK.  </t>
  </si>
  <si>
    <t>Please remove the indicated lines of text.</t>
  </si>
  <si>
    <t xml:space="preserve"> VTS (aka SC-TDMA) is no longer being supported.</t>
  </si>
  <si>
    <t xml:space="preserve">Consequently get rid of the Request Type field </t>
  </si>
  <si>
    <t>Please add.</t>
  </si>
  <si>
    <t>Please remove</t>
  </si>
  <si>
    <t>7.1.3.1.3, 7.2, 7.4</t>
  </si>
  <si>
    <t xml:space="preserve"> </t>
  </si>
  <si>
    <t xml:space="preserve">It is not clear why some things have unique frames and others are commands. </t>
  </si>
  <si>
    <t>XSI has a proposal for an alternative arrangement of frames and commands</t>
  </si>
  <si>
    <t>71</t>
  </si>
  <si>
    <t>7.4.1</t>
  </si>
  <si>
    <t>67</t>
  </si>
  <si>
    <t xml:space="preserve">48+ </t>
  </si>
  <si>
    <t>How long is a cfp request good for?  One superframe, or until the next request?</t>
  </si>
  <si>
    <t>25-35</t>
  </si>
  <si>
    <t xml:space="preserve">Assoc.  </t>
  </si>
  <si>
    <t>Should we remove the reserved field in the association request frame? It looks like it is just there to keep request and response the same size.</t>
  </si>
  <si>
    <t>What DA does the coordinator use to send the Association Response? Broadcast?  FE?</t>
  </si>
  <si>
    <t>7.2, 7.4</t>
  </si>
  <si>
    <t>It is hnot clear why some things are commands and others are unique frames.</t>
  </si>
  <si>
    <t>We have two alternatives -  all frames vs. management and control frames.</t>
  </si>
  <si>
    <t>50</t>
  </si>
  <si>
    <t>52</t>
  </si>
  <si>
    <t>multicast</t>
  </si>
  <si>
    <t xml:space="preserve">Use FD instead of FF for multicast.  Then only stations with multicast enabled will pass up multicast.  </t>
  </si>
  <si>
    <t>Class of Problem</t>
  </si>
  <si>
    <t>20-40</t>
  </si>
  <si>
    <t>Frame Types</t>
  </si>
  <si>
    <t>No coherent poloicy of what is a frame and what is a command</t>
  </si>
  <si>
    <t>XSI has a recommendation</t>
  </si>
  <si>
    <t>7.1.3.1.8</t>
  </si>
  <si>
    <t>This name should be changed to “Repeater Service”.  Any station should be able to serve in the capacity of a repeater at the request of an initiator station.  The requested station is not obligated to serve in that capacity unless it is the current Coordinator, but it should be allowed to use this field if it accepted the request of a station and is serving in this capacity.  This capability is required to support some protocol’s at layers that are above the MAC layers.</t>
  </si>
  <si>
    <t>MkS</t>
  </si>
  <si>
    <t>Please change Coordinator Repeater Service to Repeater Service.</t>
  </si>
  <si>
    <t>7.2.1.1.3</t>
  </si>
  <si>
    <t>59</t>
  </si>
  <si>
    <t>Frame Type</t>
  </si>
  <si>
    <t>16-33</t>
  </si>
  <si>
    <t>The division between frame types and commands is not clear</t>
  </si>
  <si>
    <t xml:space="preserve">WMS </t>
  </si>
  <si>
    <t>7.3.1</t>
  </si>
  <si>
    <t>New Frame types added</t>
  </si>
  <si>
    <t>Change text to "There are twenty-eight defined frame types.</t>
  </si>
  <si>
    <t>63</t>
  </si>
  <si>
    <t>2-18</t>
  </si>
  <si>
    <t>Modify Table 56 as follows: change "Commands" to "Other Management and Control frames"</t>
  </si>
  <si>
    <t>7.3</t>
  </si>
  <si>
    <t>Add new sections corresponding to the new frame types as specified in document 01250r0P802.15_TG3-MAC-Changes.ppt slide 5 and slide 6.  Frame descriptions should be imported from the appropriate command sections in 7.5</t>
  </si>
  <si>
    <t>7.5</t>
  </si>
  <si>
    <t>Commands changed to frame types</t>
  </si>
  <si>
    <t>Remove Section 7.5 and all of its sub clauses</t>
  </si>
  <si>
    <t>Commands changed to frames</t>
  </si>
  <si>
    <t>7.2.1.1.2</t>
  </si>
  <si>
    <t>ACK Policy</t>
  </si>
  <si>
    <t>7.2.1.3</t>
  </si>
  <si>
    <t>60</t>
  </si>
  <si>
    <t>Coordinator</t>
  </si>
  <si>
    <t>Add the following text:  The device serving as the coordinator shall have two addresses associated with it.  The address 0 will be assigned to the coordinator fuction within the station.  The device will have a separate address assigned to it for non-coordinator traffic.</t>
  </si>
  <si>
    <t>89</t>
  </si>
  <si>
    <t>Text required to support two addresses in the coordinator</t>
  </si>
  <si>
    <t>Add the following text: The new coordinator shall begin receiving traffic sent to the coordinator address 0,  but it shall continue to use its assigned station address for all non-coordiator traffic.</t>
  </si>
  <si>
    <t>P802-15_TG3-Draft-Standard-d04-MAC-Amendments</t>
  </si>
  <si>
    <t>00000d04P802-15-3_Draft-Standard.pdf</t>
  </si>
  <si>
    <t>Amendments to the MAC layer of 00000d04P802.15.3__Draft-Standard.pdf</t>
  </si>
  <si>
    <t>To record MAC layer amendments identified as being required modifications for draft standard d04.</t>
  </si>
  <si>
    <t>Withdraw</t>
  </si>
  <si>
    <t>X - received</t>
  </si>
  <si>
    <t>O -Open</t>
  </si>
  <si>
    <t>D - Dispatched</t>
  </si>
  <si>
    <t>W - Written</t>
  </si>
  <si>
    <t>A - Accepted</t>
  </si>
  <si>
    <t>C - Closed</t>
  </si>
  <si>
    <t>R - Rejected</t>
  </si>
  <si>
    <t>A - unsatisfied</t>
  </si>
  <si>
    <t>Z - Withdrawn</t>
  </si>
  <si>
    <t>Issue  Status</t>
  </si>
  <si>
    <t>Resolution Status</t>
  </si>
  <si>
    <t>Color Code</t>
  </si>
  <si>
    <t>Issue Number</t>
  </si>
  <si>
    <t>Approved and voted on in Orlando.  In 01221r1</t>
  </si>
  <si>
    <t>Modify the frame type table as specified in document 01250r1P802.15_TG3-MAC-Changes.ppt slide 5 and slide 6.</t>
  </si>
  <si>
    <t>do a global replace of references to specific "commands" with  references to the corresponding "frames"</t>
  </si>
  <si>
    <t>Add Implied Ack Policy</t>
  </si>
  <si>
    <t>Change "3: Reserved" to "3: Implied ACK.  Implied ACK policy allows the receiving stations to send either an immediate ACK frame, or any other frame where the destination address is the same as the source address of the frame with the implied ACK set. The stream index and sequence control field are set based on the frame that is being transmitted, not the one that is being ACKed"</t>
  </si>
  <si>
    <t xml:space="preserve">The device serving as the coordinator should have two addresses, 0 for the coordinator function and a separate station address for non coordinator traffic.  This will simplify coordinator handoff because non-coordinator traffic bound for the station will not have to change addresses when it hands off the coordinator function. </t>
  </si>
  <si>
    <t>7.1.3.5</t>
  </si>
  <si>
    <t>Please provide additional detail.</t>
  </si>
  <si>
    <t>FrameType</t>
  </si>
  <si>
    <t xml:space="preserve">Please Clarify. </t>
  </si>
  <si>
    <t>(Rick Roberts Will provide clarifying text)</t>
  </si>
  <si>
    <t>Since ScanType is Passive</t>
  </si>
  <si>
    <t>24</t>
  </si>
  <si>
    <t>Remove ProbeDelay</t>
  </si>
  <si>
    <t>Recommend:  This primitive and its parameters, which were collected during the scan process, is returned upon completion of the scan process.</t>
  </si>
  <si>
    <t>Add:  This primitive and its parameters, which were collected during the scan process, is returned upon completion of the scan process.</t>
  </si>
  <si>
    <t xml:space="preserve">Change MLME-Join.request to MLME-Synch.request.  Also do the same for MLME-Join.confirm. Change JoinFailureTimeout to SynchFailureTimeout. Eliminate Probe Delay. Change text regarding PiconetDescriptionSet </t>
  </si>
  <si>
    <t>Rather than join and unjoin, use associate and disassociate consistent with frame format 7.3..4 and 8.1.4.in Draft 04.Change peer address to Device ID. Add allocated device address field; retain capability information;  Association Failure Timeout needs to be made consistent with Association timeout period {Rick Roberts)</t>
  </si>
  <si>
    <t>6.3.6.1</t>
  </si>
  <si>
    <t>PeerSTAAddress is inconsistent with Device ID parm in 7.2.4</t>
  </si>
  <si>
    <t>Change PeerSTAAddress to DeviceID</t>
  </si>
  <si>
    <t>44-46</t>
  </si>
  <si>
    <t>Assoc.req Parms are not in the same order as those in 7.2.4</t>
  </si>
  <si>
    <t>Switch parm positions Capability Info field with the Assocciation Timeout field.  Add an AD-AD field between Capability field and Assoc. Timeout Period</t>
  </si>
  <si>
    <t>6.3.6.3</t>
  </si>
  <si>
    <t>27</t>
  </si>
  <si>
    <t>Parm name is inconsistent with the frame format parameter name</t>
  </si>
  <si>
    <t>Replace PeerSTAAddresss with DeviceID</t>
  </si>
  <si>
    <t>Change Parmeter name to the frame format name:DevID</t>
  </si>
  <si>
    <t>Use MLME-Associate instead of MLME JoinNetwork. Use MLME Start Request and Start Confirm instead of MLME-Establish-Network.req/confirm. Delete reference to MLME-join-or-establish-network as unnecessary to have combo command. Use instead a sequence of associate &amp; start.</t>
  </si>
  <si>
    <t>Eliminate Max Slot Duration field. The start time of the next frame defines the end of the previous frame. WMS will explain this.</t>
  </si>
  <si>
    <t>Eliminate Max Slot Duration field</t>
  </si>
  <si>
    <t>Destination address field should be added.</t>
  </si>
  <si>
    <t>Please add back in channel time allocation.</t>
  </si>
  <si>
    <t>Please add back in clause 8.2.7.   Remove the referece to NAV.</t>
  </si>
  <si>
    <t>Please make the change since we need to make a distinction between LANs and PANs. Change to PSSDescription</t>
  </si>
  <si>
    <t>Change MLME-Join.request to MLME-Synch.request.  Also need to do the same for MLME-Join.confirm. Change join failure timeout to synch failure timeout. Eliminate probe delay.</t>
  </si>
  <si>
    <t>MCO</t>
  </si>
  <si>
    <t>6.3.8.3</t>
  </si>
  <si>
    <t>DisAssoc</t>
  </si>
  <si>
    <t>Parameter name is inconsistent with the frame format parameter name.</t>
  </si>
  <si>
    <t>Change Parmeter name to the frame format name</t>
  </si>
  <si>
    <t>No ACK.</t>
  </si>
  <si>
    <t>Draft Version Number</t>
  </si>
  <si>
    <t>7.3.3</t>
  </si>
  <si>
    <t>62</t>
  </si>
  <si>
    <t>Add a MAX GTS field to capabilty Info frame</t>
  </si>
  <si>
    <t>Add MAX GTS field to capabilty info frame.</t>
  </si>
  <si>
    <t>We still need an association response frame format.  D04 does not have a reason ode.</t>
  </si>
  <si>
    <t>Change table in D04</t>
  </si>
  <si>
    <t>Asignee</t>
  </si>
  <si>
    <t>Gilb</t>
  </si>
  <si>
    <t>Roberts</t>
  </si>
  <si>
    <t>Shvodian</t>
  </si>
  <si>
    <t>Gubbi</t>
  </si>
  <si>
    <t>Join -&gt; Associate, Establish -&gt; Start piconet.  Eliminate references to join network.  Eliminate reference to MLME-join-or-establish-network.</t>
  </si>
  <si>
    <t>Figure 41 shoul be redone as a message sequence chart.</t>
  </si>
  <si>
    <t>Provide references to frame formats and/or MLME messages.</t>
  </si>
  <si>
    <t>Recommend a broadcast so that all stations could update their association tables</t>
  </si>
  <si>
    <t>Remove it.</t>
  </si>
  <si>
    <t>Eliminate combo commands and use the existing commands for associate and MLME-start.</t>
  </si>
  <si>
    <t>7.4.2</t>
  </si>
  <si>
    <t>72</t>
  </si>
  <si>
    <t>Need to get rid of ave. time allocated for GTS's</t>
  </si>
  <si>
    <t>Remove Ave. time allocated for GTS's</t>
  </si>
  <si>
    <t>50-51</t>
  </si>
  <si>
    <t>Description of  ave. time allocated for GTS's not needed.</t>
  </si>
  <si>
    <t>Remove description of  ave. time allocated for GTS's.</t>
  </si>
  <si>
    <t>The coordinator will assign addresses in sequence except when assigning addresses from stations that have disassociated.</t>
  </si>
  <si>
    <t>Change to PicoNetDescription</t>
  </si>
  <si>
    <t>Change the title of clause 7.3.2</t>
  </si>
  <si>
    <t>Remove minimum slot duration and maximum slot duration.</t>
  </si>
  <si>
    <t>Remove frame position.</t>
  </si>
  <si>
    <t>Remove frame position sub clause.</t>
  </si>
  <si>
    <t>Eliminate duration field in MAC header and the clause text.</t>
  </si>
  <si>
    <t>Date Completed</t>
  </si>
  <si>
    <t>W</t>
  </si>
  <si>
    <t>Gubbi/Roberts</t>
  </si>
  <si>
    <t>Resolution Status O,W,C,U,Z</t>
  </si>
  <si>
    <t>Issue Status        X,D,Q,A,R</t>
  </si>
  <si>
    <t xml:space="preserve"> D03 Add to the explanation the following three examples showing the number sequencing for the following three cases: 1. Single fragment sequence of error-free frames; 2. Multiple fragment sequence of error-free frames; 3. Multiple fragment sequence with errors and retries.</t>
  </si>
  <si>
    <t>Adopt WMSs FrameType table in doc: 01250r0</t>
  </si>
  <si>
    <t>Suggest message sequence diagram to illustrate each of the 3 cases.</t>
  </si>
  <si>
    <t>Insert the correct definition.</t>
  </si>
  <si>
    <t>Change name to Repeater Service and the text to reflect that member stations could serve as repeaters.</t>
  </si>
  <si>
    <t>Change to: Service is being terminated between the source transmission device and the destination device indicated in the destination device ID field.</t>
  </si>
  <si>
    <t>Add that either the coordinator or the destination station can send the repeater service reject command.</t>
  </si>
  <si>
    <t>Add text to say that your slot assignment is in effect until changed or disassociated</t>
  </si>
  <si>
    <t>Add text to say that your slot assignment is in effect until changed or disassociated.  (Bill Shvodian)</t>
  </si>
  <si>
    <t>Please add back in time limitations on transmissions.</t>
  </si>
  <si>
    <t>8.2.4.2</t>
  </si>
  <si>
    <t>Th GTS portion should not have been removed.  Add it back in with diagram.</t>
  </si>
  <si>
    <t>The device address is the source address..</t>
  </si>
  <si>
    <t>Remove device ID.</t>
  </si>
  <si>
    <t>Please add cross references to appropriate Information element clauses</t>
  </si>
  <si>
    <t>Type of comments (E/e/T/t)</t>
  </si>
  <si>
    <t>Recommended change (What change(s) it would take to make this clause acceptable.)</t>
  </si>
  <si>
    <t>Comment/Rationale (Issue and reasoning behind it.)</t>
  </si>
  <si>
    <t>Disposition/Rebuttal (Do not write here during ballot phase; this is for comment resolution phase.)</t>
  </si>
  <si>
    <t>Clause number e.g., 8.10.2</t>
  </si>
  <si>
    <t>Line number e.g., 1-54</t>
  </si>
  <si>
    <t>Page number e.g., 1-1130, etc.</t>
  </si>
  <si>
    <t>Commenter's Initials</t>
  </si>
  <si>
    <t>ADH</t>
  </si>
  <si>
    <t>E</t>
  </si>
  <si>
    <t>t</t>
  </si>
  <si>
    <t>e</t>
  </si>
  <si>
    <t>8</t>
  </si>
  <si>
    <t>20</t>
  </si>
  <si>
    <t>36</t>
  </si>
  <si>
    <t>6.3.2.1</t>
  </si>
  <si>
    <t>To which frame exchange sequence are you referring.</t>
  </si>
  <si>
    <t>6.3.2.2</t>
  </si>
  <si>
    <t>40</t>
  </si>
  <si>
    <t>6.3.3.1</t>
  </si>
  <si>
    <t>51</t>
  </si>
  <si>
    <t>Change BSSDescription to PSSDescription</t>
  </si>
  <si>
    <t>46</t>
  </si>
  <si>
    <t>T</t>
  </si>
  <si>
    <t>MLME-Join.request as defined here is not consistent with the way it is defined in C8.1.1.</t>
  </si>
  <si>
    <t>6.3.3.x</t>
  </si>
  <si>
    <t xml:space="preserve">Need to add these MLME signals :  MLME-Join-Network.request, MLME-Join-Nework.indication, MLME-Unjoin-Network.request, MLME-Unjoin-Network.indication, </t>
  </si>
  <si>
    <t>54</t>
  </si>
  <si>
    <t>6</t>
  </si>
  <si>
    <t>7.1.3.3</t>
  </si>
  <si>
    <t>7.1.3.1.3</t>
  </si>
  <si>
    <t>42</t>
  </si>
  <si>
    <t>7.2.4</t>
  </si>
  <si>
    <t>7.2.5</t>
  </si>
  <si>
    <t>The response is the ACK. Why send unnecessary information?</t>
  </si>
  <si>
    <t>Shouldn't this be an Association Response command format?</t>
  </si>
  <si>
    <t>7.2.6</t>
  </si>
  <si>
    <t>7.3.2</t>
  </si>
  <si>
    <t>7.3.5</t>
  </si>
  <si>
    <t>5-6</t>
  </si>
  <si>
    <t>17</t>
  </si>
  <si>
    <t>7.3.9</t>
  </si>
  <si>
    <t>41</t>
  </si>
  <si>
    <t>7.4.1.1</t>
  </si>
  <si>
    <t>15</t>
  </si>
  <si>
    <t>36-38</t>
  </si>
  <si>
    <t>These three lines are no longer needed given that VTS is no longer part of the baseline.</t>
  </si>
  <si>
    <t>7.4.3.3</t>
  </si>
  <si>
    <t>Which station?  source or destination?</t>
  </si>
  <si>
    <t>1-2</t>
  </si>
  <si>
    <t>So the coordianator is terminating the repeater service between the destination device and the destination device?  Shouldn't this say that the service is being terminated between the source transmission device and the destination device?</t>
  </si>
  <si>
    <t>31</t>
  </si>
  <si>
    <t>8.1.4</t>
  </si>
  <si>
    <t>15-27</t>
  </si>
  <si>
    <t>This diagram would be much clearer if it was redone as a Message Sequence Chart (MSC).</t>
  </si>
  <si>
    <t>33</t>
  </si>
  <si>
    <t>8.1.5</t>
  </si>
  <si>
    <t>38-40</t>
  </si>
  <si>
    <t>49-54</t>
  </si>
  <si>
    <t>8.1.8</t>
  </si>
  <si>
    <t>8.2.1</t>
  </si>
  <si>
    <t>With the elimination of VTS do we still need NAV?  I hope not.  It seems an unnecessary complication.</t>
  </si>
  <si>
    <t>8.2.2</t>
  </si>
  <si>
    <t>47-54</t>
  </si>
  <si>
    <t>Since VTS has ben removed, why do we need NAV?</t>
  </si>
  <si>
    <t>21-22</t>
  </si>
  <si>
    <t>Remove References to MIFS since VTS is no longer supported.</t>
  </si>
  <si>
    <t>8.2.3</t>
  </si>
  <si>
    <t>17-30</t>
  </si>
  <si>
    <t>This section needs to reworked because, I don't anticipate messages during the CAP to be multi fragment messages.  Consequently, there will be no need for an RTS/CTS sequence at the beginning of the fragment sequence.</t>
  </si>
  <si>
    <t>8.2.3.1</t>
  </si>
  <si>
    <t>Get rid of the NAV since VTS is no longer an issue.  Plus the CAP will not need it either.</t>
  </si>
  <si>
    <t>8.2.3.2</t>
  </si>
  <si>
    <t>6-12</t>
  </si>
  <si>
    <t>A</t>
  </si>
  <si>
    <t>O</t>
  </si>
  <si>
    <t>D</t>
  </si>
  <si>
    <t>Remove this section on hidden node since VTS has been dropped.</t>
  </si>
  <si>
    <t>8.2.4.4</t>
  </si>
  <si>
    <t>2-46</t>
  </si>
  <si>
    <t>Remove all reference to explicit token passing as a means of giving a follow on GTS Packet Transmission an earlier start time.</t>
  </si>
  <si>
    <t>8.2.7</t>
  </si>
  <si>
    <t>44</t>
  </si>
  <si>
    <t>If VTS is no longer an issue, then why do we need NAV rules of access?</t>
  </si>
  <si>
    <t>22</t>
  </si>
  <si>
    <t>1-6</t>
  </si>
  <si>
    <t>14</t>
  </si>
  <si>
    <t>81</t>
  </si>
  <si>
    <t>7.2.1</t>
  </si>
  <si>
    <t>?</t>
  </si>
  <si>
    <t>7.4.3</t>
  </si>
  <si>
    <t>8.1</t>
  </si>
  <si>
    <t>79</t>
  </si>
  <si>
    <t>This paragraph should include a reference to the Frame Format Clause 7.2.6 regarding these signal types.</t>
  </si>
  <si>
    <t>The MLME-Join-Network.request/confirm/indication signals correspond in function to the MLME-Associate.request/confirm/indication signals. So continue to use MLME-Associate… .  The MLME-Unjoin-Network.request/confirm/indication signals correspond to the MLME-Disassociate.request/confirm/indication signals.  So continue to use MLME-Disassociate... .</t>
  </si>
  <si>
    <t>These MLME signals(MLME-Join-Network.request, MLME-Establish-Network.request, and MLME-Join-or-Establish-Network.request) need to be defined in the MLME clause.  See c6.3.6.1, c6.3.10.1 and c6.3.3.xxx.</t>
  </si>
  <si>
    <t>The MLME-Join-Network.request/confirm/indication signals correspond in function to the MLME-Associate.request/confirm/indication signals. So continue to use MLME-Associate… .  The MLME-Establish-Network.request/confirm signals correspond to the MLME-Start.request/confirm signals.  So continue to use MLME-Start... .  The MLME-Join-or-Establish-Network.request signal needs to be evaluated as to whether it is worthwhile specifying.</t>
  </si>
  <si>
    <t>Define MLME.Join.Network.request,MLME-Establish-Network.request ,etc…</t>
  </si>
  <si>
    <t>Do we really need  MLME-Join-or-EstablishPicoNet.request and a MLME-Join-or-EstablishPicoNet.indication? Why not MLME-scan and then MLME-Start?  Let the SME take care of the sequence.</t>
  </si>
  <si>
    <t>Are the addresses sequentially assigned to each associating device by the coordinator?  Is it similar to the method used by 802.15.1?  Does the coordinator keep a data base of device MAC addresses and assigned device addresses?</t>
  </si>
  <si>
    <t>Do not adopt a combo signal name.</t>
  </si>
  <si>
    <t>Change Label of Figure 8 to correctly identify the Frame type</t>
  </si>
  <si>
    <t>November 2000</t>
  </si>
  <si>
    <t>IEEE P802.15.3-00/354r1</t>
  </si>
  <si>
    <t>IEEE P802.15</t>
  </si>
  <si>
    <t>Wireless Personal Area Networks</t>
  </si>
  <si>
    <t>Project</t>
  </si>
  <si>
    <t>IEEE P802.15 Working Group for Wireless Personal Area Networks (WPANs)</t>
  </si>
  <si>
    <t>Title</t>
  </si>
  <si>
    <t>Date Submitted</t>
  </si>
  <si>
    <t>Source</t>
  </si>
  <si>
    <t>[Allen D. Heberling]</t>
  </si>
  <si>
    <t>Re:</t>
  </si>
  <si>
    <t>Abstract</t>
  </si>
  <si>
    <t>Purpose</t>
  </si>
  <si>
    <t>Notice</t>
  </si>
  <si>
    <t>Release</t>
  </si>
  <si>
    <t>TBR</t>
  </si>
  <si>
    <t>Done in D05</t>
  </si>
  <si>
    <t>Pending</t>
  </si>
  <si>
    <t>Total Done in D05</t>
  </si>
  <si>
    <t>Total ?</t>
  </si>
  <si>
    <t>Total Opens</t>
  </si>
  <si>
    <t>Total</t>
  </si>
  <si>
    <t>clarification added to indiate that 0xFE is equivalent to broadcast</t>
  </si>
  <si>
    <t>Total Pendings</t>
  </si>
  <si>
    <t>1/2 . Time limitations on Txs is still missing</t>
  </si>
  <si>
    <t>Total WithDraws</t>
  </si>
  <si>
    <t>MaxGTS field has become a MAXGTS info element</t>
  </si>
  <si>
    <t>Amendment Approval</t>
  </si>
  <si>
    <t>See 114r5 item 216</t>
  </si>
  <si>
    <t>Done in D06</t>
  </si>
  <si>
    <t>x</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</si>
</sst>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0">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color indexed="8"/>
      <name val="Arial"/>
      <family val="2"/>
    </font>
  </fonts>
  <fills count="4">
    <fill>
      <patternFill/>
    </fill>
    <fill>
      <patternFill patternType="gray125"/>
    </fill>
    <fill>
      <patternFill patternType="solid">
        <fgColor indexed="41"/>
        <bgColor indexed="64"/>
      </patternFill>
    </fill>
    <fill>
      <patternFill patternType="solid">
        <fgColor indexed="11"/>
        <bgColor indexed="64"/>
      </patternFill>
    </fill>
  </fills>
  <borders count="5">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0" xfId="0" applyAlignment="1">
      <alignment wrapText="1"/>
    </xf>
    <xf numFmtId="0" fontId="1" fillId="2" borderId="1" xfId="0" applyFont="1" applyFill="1" applyBorder="1" applyAlignment="1">
      <alignment horizontal="center" textRotation="90" wrapText="1"/>
    </xf>
    <xf numFmtId="0" fontId="1" fillId="2" borderId="1" xfId="0" applyFont="1" applyFill="1" applyBorder="1" applyAlignment="1">
      <alignment textRotation="90" wrapText="1"/>
    </xf>
    <xf numFmtId="0" fontId="1" fillId="2" borderId="1" xfId="0" applyFont="1" applyFill="1" applyBorder="1" applyAlignment="1">
      <alignment wrapText="1"/>
    </xf>
    <xf numFmtId="49" fontId="0" fillId="0" borderId="0" xfId="0" applyNumberFormat="1" applyAlignment="1">
      <alignment/>
    </xf>
    <xf numFmtId="49" fontId="1" fillId="2" borderId="1" xfId="0" applyNumberFormat="1" applyFont="1" applyFill="1" applyBorder="1" applyAlignment="1">
      <alignment textRotation="90" wrapText="1"/>
    </xf>
    <xf numFmtId="0" fontId="4" fillId="0" borderId="0" xfId="0" applyNumberFormat="1" applyFont="1" applyAlignment="1" quotePrefix="1">
      <alignment horizontal="left"/>
    </xf>
    <xf numFmtId="0" fontId="5" fillId="0" borderId="0" xfId="0" applyFont="1" applyAlignment="1">
      <alignment/>
    </xf>
    <xf numFmtId="0" fontId="4" fillId="0" borderId="0" xfId="0" applyFont="1" applyAlignment="1">
      <alignment horizontal="right"/>
    </xf>
    <xf numFmtId="0" fontId="6" fillId="0" borderId="0" xfId="0" applyFont="1" applyAlignment="1">
      <alignment horizontal="center"/>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7" fillId="0" borderId="4" xfId="0" applyFont="1" applyBorder="1" applyAlignment="1">
      <alignment vertical="top" wrapText="1"/>
    </xf>
    <xf numFmtId="0" fontId="0" fillId="0" borderId="4" xfId="0" applyBorder="1" applyAlignment="1">
      <alignment vertical="top" wrapText="1"/>
    </xf>
    <xf numFmtId="0" fontId="7" fillId="0" borderId="0" xfId="0" applyFont="1" applyAlignment="1">
      <alignment horizontal="left"/>
    </xf>
    <xf numFmtId="0" fontId="0" fillId="0" borderId="0" xfId="0" applyFill="1" applyAlignment="1">
      <alignment/>
    </xf>
    <xf numFmtId="0" fontId="0" fillId="3" borderId="0" xfId="0" applyFill="1" applyAlignment="1">
      <alignment/>
    </xf>
    <xf numFmtId="0" fontId="1" fillId="0" borderId="0" xfId="0" applyFont="1" applyAlignment="1">
      <alignment wrapText="1"/>
    </xf>
    <xf numFmtId="0" fontId="1" fillId="0" borderId="0" xfId="0" applyFont="1" applyAlignment="1">
      <alignment vertical="center" textRotation="90"/>
    </xf>
    <xf numFmtId="0" fontId="1" fillId="0" borderId="1" xfId="0" applyFont="1" applyFill="1" applyBorder="1" applyAlignment="1">
      <alignment textRotation="90" wrapText="1"/>
    </xf>
    <xf numFmtId="49" fontId="0" fillId="0" borderId="0" xfId="0" applyNumberFormat="1" applyAlignment="1">
      <alignment wrapText="1"/>
    </xf>
    <xf numFmtId="0" fontId="0" fillId="0" borderId="1" xfId="0" applyFill="1" applyBorder="1" applyAlignment="1">
      <alignment horizontal="justify" vertical="center"/>
    </xf>
    <xf numFmtId="0" fontId="0" fillId="3" borderId="1" xfId="0" applyFill="1" applyBorder="1" applyAlignment="1">
      <alignment horizontal="justify" vertical="center"/>
    </xf>
    <xf numFmtId="49" fontId="0" fillId="3" borderId="1" xfId="0" applyNumberFormat="1" applyFill="1" applyBorder="1" applyAlignment="1">
      <alignment horizontal="justify" vertical="center"/>
    </xf>
    <xf numFmtId="0" fontId="0" fillId="3" borderId="1" xfId="0" applyFill="1" applyBorder="1" applyAlignment="1">
      <alignment horizontal="justify" vertical="center" wrapText="1"/>
    </xf>
    <xf numFmtId="0" fontId="0" fillId="3" borderId="0" xfId="0" applyFill="1" applyAlignment="1">
      <alignment horizontal="justify" vertical="center"/>
    </xf>
    <xf numFmtId="0" fontId="0" fillId="3" borderId="1" xfId="0" applyFont="1" applyFill="1" applyBorder="1" applyAlignment="1">
      <alignment horizontal="justify" vertical="center" wrapText="1"/>
    </xf>
    <xf numFmtId="0" fontId="9" fillId="3" borderId="1" xfId="0" applyFont="1" applyFill="1" applyBorder="1" applyAlignment="1">
      <alignment horizontal="justify" vertical="center"/>
    </xf>
    <xf numFmtId="0" fontId="0" fillId="3" borderId="1" xfId="0" applyFont="1" applyFill="1" applyBorder="1" applyAlignment="1">
      <alignment horizontal="justify" vertical="center"/>
    </xf>
    <xf numFmtId="0" fontId="9" fillId="3" borderId="1" xfId="0" applyFont="1" applyFill="1" applyBorder="1" applyAlignment="1">
      <alignment horizontal="justify" vertical="center" wrapText="1"/>
    </xf>
    <xf numFmtId="49" fontId="0" fillId="3" borderId="1" xfId="0" applyNumberFormat="1" applyFont="1" applyFill="1" applyBorder="1" applyAlignment="1">
      <alignment horizontal="justify" vertical="center"/>
    </xf>
    <xf numFmtId="16" fontId="0" fillId="3" borderId="1" xfId="0" applyNumberFormat="1" applyFill="1" applyBorder="1" applyAlignment="1">
      <alignment horizontal="justify" vertical="center"/>
    </xf>
    <xf numFmtId="0" fontId="0" fillId="0" borderId="0" xfId="0" applyFill="1" applyBorder="1" applyAlignment="1">
      <alignment horizontal="justify" vertical="center"/>
    </xf>
    <xf numFmtId="15" fontId="0" fillId="3" borderId="1" xfId="0" applyNumberFormat="1" applyFill="1" applyBorder="1" applyAlignment="1">
      <alignment horizontal="justify" vertical="center"/>
    </xf>
    <xf numFmtId="0" fontId="0" fillId="3" borderId="0" xfId="0" applyFill="1" applyBorder="1" applyAlignment="1">
      <alignment horizontal="justify" vertical="center" wrapText="1"/>
    </xf>
    <xf numFmtId="0" fontId="0" fillId="3" borderId="0" xfId="0" applyFont="1" applyFill="1" applyAlignment="1">
      <alignment horizontal="justify" vertical="center"/>
    </xf>
    <xf numFmtId="0" fontId="0" fillId="3" borderId="0" xfId="0" applyFill="1" applyBorder="1" applyAlignment="1">
      <alignment horizontal="justify" vertical="center"/>
    </xf>
    <xf numFmtId="0" fontId="7" fillId="0" borderId="3" xfId="0" applyFont="1" applyBorder="1" applyAlignment="1">
      <alignment vertical="top" wrapText="1"/>
    </xf>
    <xf numFmtId="0" fontId="6" fillId="0" borderId="3"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8" fillId="0" borderId="4"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19"/>
  <sheetViews>
    <sheetView workbookViewId="0" topLeftCell="A3">
      <selection activeCell="F16" sqref="F16"/>
    </sheetView>
  </sheetViews>
  <sheetFormatPr defaultColWidth="9.140625" defaultRowHeight="12.75"/>
  <cols>
    <col min="2" max="2" width="15.421875" style="0" customWidth="1"/>
    <col min="3" max="3" width="29.57421875" style="0" customWidth="1"/>
    <col min="4" max="4" width="39.8515625" style="0" customWidth="1"/>
  </cols>
  <sheetData>
    <row r="1" spans="2:4" ht="24.75">
      <c r="B1" s="7" t="s">
        <v>353</v>
      </c>
      <c r="C1" s="8"/>
      <c r="D1" s="9" t="s">
        <v>354</v>
      </c>
    </row>
    <row r="3" ht="17.25">
      <c r="C3" s="10" t="s">
        <v>355</v>
      </c>
    </row>
    <row r="4" ht="17.25">
      <c r="C4" s="10" t="s">
        <v>356</v>
      </c>
    </row>
    <row r="5" ht="17.25">
      <c r="B5" s="10"/>
    </row>
    <row r="6" spans="2:4" ht="15">
      <c r="B6" s="11" t="s">
        <v>357</v>
      </c>
      <c r="C6" s="39" t="s">
        <v>358</v>
      </c>
      <c r="D6" s="39"/>
    </row>
    <row r="7" spans="2:4" ht="17.25">
      <c r="B7" s="11" t="s">
        <v>359</v>
      </c>
      <c r="C7" s="40" t="s">
        <v>138</v>
      </c>
      <c r="D7" s="40"/>
    </row>
    <row r="8" spans="2:4" ht="24" customHeight="1">
      <c r="B8" s="11" t="s">
        <v>360</v>
      </c>
      <c r="C8" s="39" t="s">
        <v>8</v>
      </c>
      <c r="D8" s="39"/>
    </row>
    <row r="9" spans="2:4" ht="21" customHeight="1">
      <c r="B9" s="41" t="s">
        <v>361</v>
      </c>
      <c r="C9" s="11" t="s">
        <v>362</v>
      </c>
      <c r="D9" s="11" t="s">
        <v>5</v>
      </c>
    </row>
    <row r="10" spans="2:4" ht="19.5" customHeight="1">
      <c r="B10" s="42"/>
      <c r="C10" s="13" t="s">
        <v>2</v>
      </c>
      <c r="D10" s="13" t="s">
        <v>6</v>
      </c>
    </row>
    <row r="11" spans="2:4" ht="19.5" customHeight="1">
      <c r="B11" s="42"/>
      <c r="C11" s="13" t="s">
        <v>3</v>
      </c>
      <c r="D11" s="13" t="s">
        <v>7</v>
      </c>
    </row>
    <row r="12" spans="2:4" ht="18" customHeight="1">
      <c r="B12" s="43"/>
      <c r="C12" s="14" t="s">
        <v>4</v>
      </c>
      <c r="D12" s="15"/>
    </row>
    <row r="13" spans="2:4" ht="15">
      <c r="B13" s="41" t="s">
        <v>363</v>
      </c>
      <c r="C13" s="41" t="s">
        <v>139</v>
      </c>
      <c r="D13" s="41"/>
    </row>
    <row r="14" spans="2:4" ht="15">
      <c r="B14" s="42"/>
      <c r="C14" s="44"/>
      <c r="D14" s="44"/>
    </row>
    <row r="15" spans="2:3" ht="15">
      <c r="B15" s="43"/>
      <c r="C15" s="16"/>
    </row>
    <row r="16" spans="2:4" ht="15">
      <c r="B16" s="11" t="s">
        <v>364</v>
      </c>
      <c r="C16" s="39" t="s">
        <v>140</v>
      </c>
      <c r="D16" s="39"/>
    </row>
    <row r="17" spans="2:4" ht="66" customHeight="1">
      <c r="B17" s="11" t="s">
        <v>365</v>
      </c>
      <c r="C17" s="39" t="s">
        <v>141</v>
      </c>
      <c r="D17" s="39"/>
    </row>
    <row r="18" spans="2:4" ht="79.5" customHeight="1">
      <c r="B18" s="12" t="s">
        <v>366</v>
      </c>
      <c r="C18" s="39" t="s">
        <v>1</v>
      </c>
      <c r="D18" s="39"/>
    </row>
    <row r="19" spans="2:4" ht="39" customHeight="1">
      <c r="B19" s="14" t="s">
        <v>367</v>
      </c>
      <c r="C19" s="39" t="s">
        <v>0</v>
      </c>
      <c r="D19" s="39"/>
    </row>
  </sheetData>
  <mergeCells count="11">
    <mergeCell ref="C17:D17"/>
    <mergeCell ref="C18:D18"/>
    <mergeCell ref="C19:D19"/>
    <mergeCell ref="B13:B15"/>
    <mergeCell ref="C13:D13"/>
    <mergeCell ref="C14:D14"/>
    <mergeCell ref="C16:D16"/>
    <mergeCell ref="C6:D6"/>
    <mergeCell ref="C7:D7"/>
    <mergeCell ref="C8:D8"/>
    <mergeCell ref="B9:B12"/>
  </mergeCells>
  <printOptions/>
  <pageMargins left="0.75" right="0.75" top="1" bottom="1" header="0.5" footer="0.5"/>
  <pageSetup horizontalDpi="1200" verticalDpi="1200" orientation="portrait" r:id="rId1"/>
  <headerFooter alignWithMargins="0">
    <oddHeader>&amp;LMay, 2001&amp;RIEEE P802.15-01/114r1</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1:S78"/>
  <sheetViews>
    <sheetView tabSelected="1" zoomScale="61" zoomScaleNormal="61" workbookViewId="0" topLeftCell="A49">
      <selection activeCell="T54" sqref="T54"/>
    </sheetView>
  </sheetViews>
  <sheetFormatPr defaultColWidth="9.140625" defaultRowHeight="12.75"/>
  <cols>
    <col min="1" max="1" width="4.421875" style="0" bestFit="1" customWidth="1"/>
    <col min="2" max="2" width="6.140625" style="0" bestFit="1" customWidth="1"/>
    <col min="3" max="3" width="3.421875" style="0" bestFit="1" customWidth="1"/>
    <col min="4" max="4" width="15.7109375" style="0" bestFit="1" customWidth="1"/>
    <col min="5" max="5" width="10.421875" style="0" bestFit="1" customWidth="1"/>
    <col min="6" max="6" width="6.421875" style="0" bestFit="1" customWidth="1"/>
    <col min="7" max="7" width="3.421875" style="0" bestFit="1" customWidth="1"/>
    <col min="8" max="8" width="12.28125" style="0" bestFit="1" customWidth="1"/>
    <col min="9" max="10" width="40.8515625" style="0" customWidth="1"/>
    <col min="11" max="11" width="30.7109375" style="0" customWidth="1"/>
    <col min="12" max="12" width="3.421875" style="0" bestFit="1" customWidth="1"/>
    <col min="13" max="13" width="5.7109375" style="0" bestFit="1" customWidth="1"/>
    <col min="14" max="14" width="3.421875" style="0" bestFit="1" customWidth="1"/>
    <col min="15" max="15" width="14.00390625" style="0" customWidth="1"/>
    <col min="16" max="16" width="13.421875" style="0" bestFit="1" customWidth="1"/>
    <col min="17" max="17" width="19.7109375" style="0" customWidth="1"/>
    <col min="18" max="18" width="21.140625" style="0" customWidth="1"/>
  </cols>
  <sheetData>
    <row r="1" spans="1:17" ht="150">
      <c r="A1" s="2" t="s">
        <v>155</v>
      </c>
      <c r="B1" s="2" t="s">
        <v>258</v>
      </c>
      <c r="C1" s="2" t="s">
        <v>199</v>
      </c>
      <c r="D1" s="6" t="s">
        <v>255</v>
      </c>
      <c r="E1" s="6" t="s">
        <v>257</v>
      </c>
      <c r="F1" s="6" t="s">
        <v>256</v>
      </c>
      <c r="G1" s="3" t="s">
        <v>251</v>
      </c>
      <c r="H1" s="3" t="s">
        <v>102</v>
      </c>
      <c r="I1" s="4" t="s">
        <v>253</v>
      </c>
      <c r="J1" s="4" t="s">
        <v>252</v>
      </c>
      <c r="K1" s="4" t="s">
        <v>254</v>
      </c>
      <c r="L1" s="6" t="s">
        <v>235</v>
      </c>
      <c r="M1" s="6" t="s">
        <v>234</v>
      </c>
      <c r="N1" s="6" t="s">
        <v>31</v>
      </c>
      <c r="O1" s="6" t="s">
        <v>231</v>
      </c>
      <c r="P1" s="21" t="s">
        <v>206</v>
      </c>
      <c r="Q1" s="20"/>
    </row>
    <row r="2" spans="1:17" ht="158.25">
      <c r="A2" s="23">
        <v>194</v>
      </c>
      <c r="B2" s="24" t="s">
        <v>23</v>
      </c>
      <c r="C2" s="24">
        <v>4</v>
      </c>
      <c r="D2" s="25" t="s">
        <v>129</v>
      </c>
      <c r="E2" s="25" t="s">
        <v>112</v>
      </c>
      <c r="F2" s="25" t="s">
        <v>279</v>
      </c>
      <c r="G2" s="25"/>
      <c r="H2" s="24" t="s">
        <v>130</v>
      </c>
      <c r="I2" s="26" t="s">
        <v>159</v>
      </c>
      <c r="J2" s="26" t="s">
        <v>160</v>
      </c>
      <c r="K2" s="26" t="s">
        <v>160</v>
      </c>
      <c r="L2" s="24" t="s">
        <v>325</v>
      </c>
      <c r="M2" s="24" t="s">
        <v>232</v>
      </c>
      <c r="N2" s="24"/>
      <c r="O2" s="24"/>
      <c r="P2" s="24" t="s">
        <v>210</v>
      </c>
      <c r="Q2" s="27" t="s">
        <v>369</v>
      </c>
    </row>
    <row r="3" spans="1:17" ht="26.25">
      <c r="A3" s="23">
        <v>32</v>
      </c>
      <c r="B3" s="24" t="s">
        <v>259</v>
      </c>
      <c r="C3" s="24">
        <v>2</v>
      </c>
      <c r="D3" s="25" t="s">
        <v>174</v>
      </c>
      <c r="E3" s="25" t="s">
        <v>14</v>
      </c>
      <c r="F3" s="25" t="s">
        <v>333</v>
      </c>
      <c r="G3" s="24" t="s">
        <v>261</v>
      </c>
      <c r="H3" s="24" t="s">
        <v>16</v>
      </c>
      <c r="I3" s="26" t="s">
        <v>175</v>
      </c>
      <c r="J3" s="26" t="s">
        <v>176</v>
      </c>
      <c r="K3" s="26" t="s">
        <v>176</v>
      </c>
      <c r="L3" s="26" t="s">
        <v>325</v>
      </c>
      <c r="M3" s="26" t="s">
        <v>232</v>
      </c>
      <c r="N3" s="24"/>
      <c r="O3" s="35">
        <v>37071</v>
      </c>
      <c r="P3" s="24" t="s">
        <v>208</v>
      </c>
      <c r="Q3" s="27" t="s">
        <v>369</v>
      </c>
    </row>
    <row r="4" spans="1:17" ht="66">
      <c r="A4" s="23">
        <v>33</v>
      </c>
      <c r="B4" s="24" t="s">
        <v>259</v>
      </c>
      <c r="C4" s="24">
        <v>2</v>
      </c>
      <c r="D4" s="25" t="s">
        <v>174</v>
      </c>
      <c r="E4" s="25" t="s">
        <v>14</v>
      </c>
      <c r="F4" s="25" t="s">
        <v>177</v>
      </c>
      <c r="G4" s="24" t="s">
        <v>262</v>
      </c>
      <c r="H4" s="24" t="s">
        <v>16</v>
      </c>
      <c r="I4" s="26" t="s">
        <v>178</v>
      </c>
      <c r="J4" s="26" t="s">
        <v>179</v>
      </c>
      <c r="K4" s="26" t="s">
        <v>179</v>
      </c>
      <c r="L4" s="26" t="s">
        <v>325</v>
      </c>
      <c r="M4" s="26" t="s">
        <v>232</v>
      </c>
      <c r="N4" s="24"/>
      <c r="O4" s="24" t="s">
        <v>368</v>
      </c>
      <c r="P4" s="24" t="s">
        <v>208</v>
      </c>
      <c r="Q4" s="27" t="s">
        <v>369</v>
      </c>
    </row>
    <row r="5" spans="1:17" ht="26.25">
      <c r="A5" s="23">
        <v>34</v>
      </c>
      <c r="B5" s="24" t="s">
        <v>259</v>
      </c>
      <c r="C5" s="24">
        <v>2</v>
      </c>
      <c r="D5" s="25" t="s">
        <v>180</v>
      </c>
      <c r="E5" s="25" t="s">
        <v>181</v>
      </c>
      <c r="F5" s="25" t="s">
        <v>263</v>
      </c>
      <c r="G5" s="24" t="s">
        <v>262</v>
      </c>
      <c r="H5" s="24" t="s">
        <v>16</v>
      </c>
      <c r="I5" s="26" t="s">
        <v>182</v>
      </c>
      <c r="J5" s="26" t="s">
        <v>183</v>
      </c>
      <c r="K5" s="26" t="s">
        <v>183</v>
      </c>
      <c r="L5" s="26" t="s">
        <v>325</v>
      </c>
      <c r="M5" s="26" t="s">
        <v>232</v>
      </c>
      <c r="N5" s="24"/>
      <c r="O5" s="35">
        <v>37071</v>
      </c>
      <c r="P5" s="24" t="s">
        <v>208</v>
      </c>
      <c r="Q5" s="27" t="s">
        <v>369</v>
      </c>
    </row>
    <row r="6" spans="1:17" ht="66">
      <c r="A6" s="23">
        <v>49</v>
      </c>
      <c r="B6" s="24" t="s">
        <v>259</v>
      </c>
      <c r="C6" s="24">
        <v>2</v>
      </c>
      <c r="D6" s="25" t="s">
        <v>280</v>
      </c>
      <c r="E6" s="25">
        <v>50</v>
      </c>
      <c r="F6" s="25" t="s">
        <v>282</v>
      </c>
      <c r="G6" s="24" t="s">
        <v>261</v>
      </c>
      <c r="H6" s="24" t="s">
        <v>16</v>
      </c>
      <c r="I6" s="26" t="s">
        <v>350</v>
      </c>
      <c r="J6" s="26"/>
      <c r="K6" s="26" t="s">
        <v>224</v>
      </c>
      <c r="L6" s="26" t="s">
        <v>327</v>
      </c>
      <c r="M6" s="26" t="s">
        <v>326</v>
      </c>
      <c r="N6" s="24"/>
      <c r="O6" s="24"/>
      <c r="P6" s="26" t="s">
        <v>210</v>
      </c>
      <c r="Q6" s="27" t="s">
        <v>369</v>
      </c>
    </row>
    <row r="7" spans="1:17" ht="39">
      <c r="A7" s="23">
        <v>79</v>
      </c>
      <c r="B7" s="24" t="s">
        <v>259</v>
      </c>
      <c r="C7" s="24">
        <v>2</v>
      </c>
      <c r="D7" s="25" t="s">
        <v>284</v>
      </c>
      <c r="E7" s="25">
        <v>57</v>
      </c>
      <c r="F7" s="25">
        <v>28</v>
      </c>
      <c r="G7" s="24" t="s">
        <v>260</v>
      </c>
      <c r="H7" s="24" t="s">
        <v>16</v>
      </c>
      <c r="I7" s="26" t="s">
        <v>286</v>
      </c>
      <c r="J7" s="26" t="s">
        <v>352</v>
      </c>
      <c r="K7" s="26" t="s">
        <v>204</v>
      </c>
      <c r="L7" s="26" t="s">
        <v>327</v>
      </c>
      <c r="M7" s="26" t="s">
        <v>326</v>
      </c>
      <c r="N7" s="24"/>
      <c r="O7" s="24"/>
      <c r="P7" s="24" t="s">
        <v>210</v>
      </c>
      <c r="Q7" s="27" t="s">
        <v>369</v>
      </c>
    </row>
    <row r="8" spans="1:17" ht="26.25">
      <c r="A8" s="23">
        <v>81</v>
      </c>
      <c r="B8" s="24" t="s">
        <v>259</v>
      </c>
      <c r="C8" s="24">
        <v>2</v>
      </c>
      <c r="D8" s="25" t="s">
        <v>287</v>
      </c>
      <c r="E8" s="25">
        <v>58</v>
      </c>
      <c r="F8" s="25">
        <v>18</v>
      </c>
      <c r="G8" s="24" t="s">
        <v>262</v>
      </c>
      <c r="H8" s="25" t="s">
        <v>16</v>
      </c>
      <c r="I8" s="26" t="s">
        <v>71</v>
      </c>
      <c r="J8" s="26" t="s">
        <v>69</v>
      </c>
      <c r="K8" s="26" t="s">
        <v>205</v>
      </c>
      <c r="L8" s="26" t="s">
        <v>325</v>
      </c>
      <c r="M8" s="26" t="s">
        <v>232</v>
      </c>
      <c r="N8" s="24"/>
      <c r="O8" s="24"/>
      <c r="P8" s="24" t="s">
        <v>210</v>
      </c>
      <c r="Q8" s="27" t="s">
        <v>369</v>
      </c>
    </row>
    <row r="9" spans="1:17" ht="26.25">
      <c r="A9" s="23">
        <v>82</v>
      </c>
      <c r="B9" s="24" t="s">
        <v>259</v>
      </c>
      <c r="C9" s="24">
        <v>2</v>
      </c>
      <c r="D9" s="25" t="s">
        <v>287</v>
      </c>
      <c r="E9" s="25">
        <v>58</v>
      </c>
      <c r="F9" s="25">
        <v>20</v>
      </c>
      <c r="G9" s="24" t="s">
        <v>262</v>
      </c>
      <c r="H9" s="25" t="s">
        <v>16</v>
      </c>
      <c r="I9" s="26" t="s">
        <v>72</v>
      </c>
      <c r="J9" s="26" t="s">
        <v>69</v>
      </c>
      <c r="K9" s="26" t="s">
        <v>205</v>
      </c>
      <c r="L9" s="26" t="s">
        <v>325</v>
      </c>
      <c r="M9" s="26" t="s">
        <v>232</v>
      </c>
      <c r="N9" s="24"/>
      <c r="O9" s="24"/>
      <c r="P9" s="24" t="s">
        <v>210</v>
      </c>
      <c r="Q9" s="27" t="s">
        <v>369</v>
      </c>
    </row>
    <row r="10" spans="1:17" ht="26.25">
      <c r="A10" s="23">
        <v>83</v>
      </c>
      <c r="B10" s="24" t="s">
        <v>259</v>
      </c>
      <c r="C10" s="24">
        <v>2</v>
      </c>
      <c r="D10" s="25" t="s">
        <v>287</v>
      </c>
      <c r="E10" s="25">
        <v>58</v>
      </c>
      <c r="F10" s="25">
        <v>31</v>
      </c>
      <c r="G10" s="24" t="s">
        <v>262</v>
      </c>
      <c r="H10" s="25" t="s">
        <v>16</v>
      </c>
      <c r="I10" s="26" t="s">
        <v>73</v>
      </c>
      <c r="J10" s="26" t="s">
        <v>69</v>
      </c>
      <c r="K10" s="26" t="s">
        <v>205</v>
      </c>
      <c r="L10" s="26" t="s">
        <v>325</v>
      </c>
      <c r="M10" s="26" t="s">
        <v>232</v>
      </c>
      <c r="N10" s="24"/>
      <c r="O10" s="24"/>
      <c r="P10" s="24" t="s">
        <v>210</v>
      </c>
      <c r="Q10" s="27" t="s">
        <v>369</v>
      </c>
    </row>
    <row r="11" spans="1:17" ht="158.25">
      <c r="A11" s="23">
        <v>100</v>
      </c>
      <c r="B11" s="24" t="s">
        <v>259</v>
      </c>
      <c r="C11" s="24">
        <v>2</v>
      </c>
      <c r="D11" s="25" t="s">
        <v>289</v>
      </c>
      <c r="E11" s="25">
        <v>63</v>
      </c>
      <c r="F11" s="25">
        <v>28</v>
      </c>
      <c r="G11" s="24" t="s">
        <v>274</v>
      </c>
      <c r="H11" s="30" t="s">
        <v>16</v>
      </c>
      <c r="I11" s="31" t="s">
        <v>346</v>
      </c>
      <c r="J11" s="26" t="s">
        <v>347</v>
      </c>
      <c r="K11" s="26" t="s">
        <v>185</v>
      </c>
      <c r="L11" s="26" t="s">
        <v>325</v>
      </c>
      <c r="M11" s="26" t="s">
        <v>232</v>
      </c>
      <c r="N11" s="24"/>
      <c r="O11" s="24"/>
      <c r="P11" s="26" t="s">
        <v>233</v>
      </c>
      <c r="Q11" s="27" t="s">
        <v>369</v>
      </c>
    </row>
    <row r="12" spans="1:17" ht="158.25">
      <c r="A12" s="23">
        <v>130</v>
      </c>
      <c r="B12" s="24" t="s">
        <v>259</v>
      </c>
      <c r="C12" s="24">
        <v>2</v>
      </c>
      <c r="D12" s="25" t="s">
        <v>342</v>
      </c>
      <c r="E12" s="25" t="s">
        <v>343</v>
      </c>
      <c r="F12" s="25" t="s">
        <v>309</v>
      </c>
      <c r="G12" s="25" t="s">
        <v>274</v>
      </c>
      <c r="H12" s="24" t="s">
        <v>16</v>
      </c>
      <c r="I12" s="26" t="s">
        <v>348</v>
      </c>
      <c r="J12" s="26" t="s">
        <v>347</v>
      </c>
      <c r="K12" s="26" t="s">
        <v>211</v>
      </c>
      <c r="L12" s="26" t="s">
        <v>325</v>
      </c>
      <c r="M12" s="26" t="s">
        <v>232</v>
      </c>
      <c r="N12" s="24"/>
      <c r="O12" s="24"/>
      <c r="P12" s="26" t="s">
        <v>210</v>
      </c>
      <c r="Q12" s="27" t="s">
        <v>369</v>
      </c>
    </row>
    <row r="13" spans="1:17" ht="26.25">
      <c r="A13" s="23">
        <v>135</v>
      </c>
      <c r="B13" s="24" t="s">
        <v>259</v>
      </c>
      <c r="C13" s="24">
        <v>2</v>
      </c>
      <c r="D13" s="25" t="s">
        <v>303</v>
      </c>
      <c r="E13" s="25">
        <v>82</v>
      </c>
      <c r="F13" s="25" t="s">
        <v>304</v>
      </c>
      <c r="G13" s="25" t="s">
        <v>260</v>
      </c>
      <c r="H13" s="24" t="s">
        <v>16</v>
      </c>
      <c r="I13" s="26" t="s">
        <v>305</v>
      </c>
      <c r="J13" s="26" t="s">
        <v>74</v>
      </c>
      <c r="K13" s="26" t="s">
        <v>212</v>
      </c>
      <c r="L13" s="26" t="s">
        <v>325</v>
      </c>
      <c r="M13" s="26" t="s">
        <v>232</v>
      </c>
      <c r="N13" s="24"/>
      <c r="O13" s="24"/>
      <c r="P13" s="26" t="s">
        <v>210</v>
      </c>
      <c r="Q13" s="27" t="s">
        <v>369</v>
      </c>
    </row>
    <row r="14" spans="1:17" ht="39">
      <c r="A14" s="23">
        <v>140</v>
      </c>
      <c r="B14" s="24" t="s">
        <v>259</v>
      </c>
      <c r="C14" s="24">
        <v>2</v>
      </c>
      <c r="D14" s="25" t="s">
        <v>307</v>
      </c>
      <c r="E14" s="25">
        <v>82</v>
      </c>
      <c r="F14" s="25" t="s">
        <v>308</v>
      </c>
      <c r="G14" s="25" t="s">
        <v>262</v>
      </c>
      <c r="H14" s="25" t="s">
        <v>16</v>
      </c>
      <c r="I14" s="26" t="s">
        <v>344</v>
      </c>
      <c r="J14" s="26" t="s">
        <v>75</v>
      </c>
      <c r="K14" s="26" t="s">
        <v>213</v>
      </c>
      <c r="L14" s="26" t="s">
        <v>325</v>
      </c>
      <c r="M14" s="26" t="s">
        <v>232</v>
      </c>
      <c r="N14" s="24"/>
      <c r="O14" s="24"/>
      <c r="P14" s="26" t="s">
        <v>210</v>
      </c>
      <c r="Q14" s="27" t="s">
        <v>369</v>
      </c>
    </row>
    <row r="15" spans="1:17" ht="132">
      <c r="A15" s="23">
        <v>24</v>
      </c>
      <c r="B15" s="24" t="s">
        <v>259</v>
      </c>
      <c r="C15" s="24">
        <v>2</v>
      </c>
      <c r="D15" s="25" t="s">
        <v>276</v>
      </c>
      <c r="E15" s="25">
        <v>19</v>
      </c>
      <c r="F15" s="25" t="s">
        <v>271</v>
      </c>
      <c r="G15" s="24" t="s">
        <v>274</v>
      </c>
      <c r="H15" s="24" t="s">
        <v>10</v>
      </c>
      <c r="I15" s="26" t="s">
        <v>277</v>
      </c>
      <c r="J15" s="26" t="s">
        <v>345</v>
      </c>
      <c r="K15" s="26" t="s">
        <v>173</v>
      </c>
      <c r="L15" s="26" t="s">
        <v>325</v>
      </c>
      <c r="M15" s="26" t="s">
        <v>232</v>
      </c>
      <c r="N15" s="24"/>
      <c r="O15" s="24" t="s">
        <v>368</v>
      </c>
      <c r="P15" s="24" t="s">
        <v>208</v>
      </c>
      <c r="Q15" s="27" t="s">
        <v>369</v>
      </c>
    </row>
    <row r="16" spans="1:17" ht="39">
      <c r="A16" s="23">
        <v>137</v>
      </c>
      <c r="B16" s="24" t="s">
        <v>23</v>
      </c>
      <c r="C16" s="24">
        <v>2</v>
      </c>
      <c r="D16" s="25" t="s">
        <v>303</v>
      </c>
      <c r="E16" s="25" t="s">
        <v>338</v>
      </c>
      <c r="F16" s="25" t="s">
        <v>309</v>
      </c>
      <c r="G16" s="24"/>
      <c r="H16" s="25" t="s">
        <v>10</v>
      </c>
      <c r="I16" s="26" t="s">
        <v>94</v>
      </c>
      <c r="J16" s="26" t="s">
        <v>214</v>
      </c>
      <c r="K16" s="26" t="s">
        <v>214</v>
      </c>
      <c r="L16" s="26" t="s">
        <v>325</v>
      </c>
      <c r="M16" s="26" t="s">
        <v>232</v>
      </c>
      <c r="N16" s="24"/>
      <c r="O16" s="24"/>
      <c r="P16" s="26" t="s">
        <v>210</v>
      </c>
      <c r="Q16" s="27" t="s">
        <v>369</v>
      </c>
    </row>
    <row r="17" spans="1:17" ht="66">
      <c r="A17" s="23">
        <v>25</v>
      </c>
      <c r="B17" s="24" t="s">
        <v>259</v>
      </c>
      <c r="C17" s="24">
        <v>2</v>
      </c>
      <c r="D17" s="25" t="s">
        <v>276</v>
      </c>
      <c r="E17" s="25">
        <v>19</v>
      </c>
      <c r="F17" s="25" t="s">
        <v>278</v>
      </c>
      <c r="G17" s="24" t="s">
        <v>261</v>
      </c>
      <c r="H17" s="24" t="s">
        <v>13</v>
      </c>
      <c r="I17" s="26" t="s">
        <v>349</v>
      </c>
      <c r="J17" s="26" t="s">
        <v>351</v>
      </c>
      <c r="K17" s="26" t="s">
        <v>216</v>
      </c>
      <c r="L17" s="26" t="s">
        <v>325</v>
      </c>
      <c r="M17" s="26" t="s">
        <v>232</v>
      </c>
      <c r="N17" s="24"/>
      <c r="O17" s="35">
        <v>37071</v>
      </c>
      <c r="P17" s="24" t="s">
        <v>208</v>
      </c>
      <c r="Q17" s="27" t="s">
        <v>369</v>
      </c>
    </row>
    <row r="18" spans="1:17" ht="39">
      <c r="A18" s="23">
        <v>157</v>
      </c>
      <c r="B18" s="24" t="s">
        <v>259</v>
      </c>
      <c r="C18" s="24">
        <v>2</v>
      </c>
      <c r="D18" s="25" t="s">
        <v>246</v>
      </c>
      <c r="E18" s="25">
        <v>87</v>
      </c>
      <c r="F18" s="25" t="s">
        <v>330</v>
      </c>
      <c r="G18" s="25" t="s">
        <v>260</v>
      </c>
      <c r="H18" s="24" t="s">
        <v>20</v>
      </c>
      <c r="I18" s="26" t="s">
        <v>63</v>
      </c>
      <c r="J18" s="26" t="s">
        <v>331</v>
      </c>
      <c r="K18" s="26" t="s">
        <v>247</v>
      </c>
      <c r="L18" s="26" t="s">
        <v>325</v>
      </c>
      <c r="M18" s="26" t="s">
        <v>232</v>
      </c>
      <c r="N18" s="24"/>
      <c r="O18" s="24"/>
      <c r="P18" s="26" t="s">
        <v>210</v>
      </c>
      <c r="Q18" s="27" t="s">
        <v>369</v>
      </c>
    </row>
    <row r="19" spans="1:18" ht="26.25">
      <c r="A19" s="23">
        <v>159</v>
      </c>
      <c r="B19" s="24" t="s">
        <v>259</v>
      </c>
      <c r="C19" s="24">
        <v>2</v>
      </c>
      <c r="D19" s="25" t="s">
        <v>329</v>
      </c>
      <c r="E19" s="25">
        <v>90</v>
      </c>
      <c r="F19" s="25" t="s">
        <v>335</v>
      </c>
      <c r="G19" s="25" t="s">
        <v>260</v>
      </c>
      <c r="H19" s="24" t="s">
        <v>20</v>
      </c>
      <c r="I19" s="26" t="s">
        <v>65</v>
      </c>
      <c r="J19" s="26" t="s">
        <v>64</v>
      </c>
      <c r="K19" s="26" t="s">
        <v>189</v>
      </c>
      <c r="L19" s="26" t="s">
        <v>325</v>
      </c>
      <c r="M19" s="26" t="s">
        <v>232</v>
      </c>
      <c r="N19" s="24"/>
      <c r="O19" s="24"/>
      <c r="P19" s="26" t="s">
        <v>210</v>
      </c>
      <c r="Q19" s="27" t="s">
        <v>369</v>
      </c>
      <c r="R19" s="34"/>
    </row>
    <row r="20" spans="1:17" ht="26.25">
      <c r="A20" s="23">
        <v>163</v>
      </c>
      <c r="B20" s="24" t="s">
        <v>259</v>
      </c>
      <c r="C20" s="24">
        <v>2</v>
      </c>
      <c r="D20" s="25" t="s">
        <v>332</v>
      </c>
      <c r="E20" s="25">
        <v>91</v>
      </c>
      <c r="F20" s="25" t="s">
        <v>336</v>
      </c>
      <c r="G20" s="25" t="s">
        <v>260</v>
      </c>
      <c r="H20" s="24" t="s">
        <v>20</v>
      </c>
      <c r="I20" s="26" t="s">
        <v>67</v>
      </c>
      <c r="J20" s="26" t="s">
        <v>66</v>
      </c>
      <c r="K20" s="26" t="s">
        <v>245</v>
      </c>
      <c r="L20" s="26" t="s">
        <v>325</v>
      </c>
      <c r="M20" s="26" t="s">
        <v>232</v>
      </c>
      <c r="N20" s="24"/>
      <c r="O20" s="24"/>
      <c r="P20" s="26" t="s">
        <v>210</v>
      </c>
      <c r="Q20" s="27" t="s">
        <v>369</v>
      </c>
    </row>
    <row r="21" spans="1:17" ht="105">
      <c r="A21" s="23">
        <v>195</v>
      </c>
      <c r="B21" s="24" t="s">
        <v>23</v>
      </c>
      <c r="C21" s="24">
        <v>4</v>
      </c>
      <c r="D21" s="25" t="s">
        <v>131</v>
      </c>
      <c r="E21" s="25" t="s">
        <v>132</v>
      </c>
      <c r="F21" s="25" t="s">
        <v>14</v>
      </c>
      <c r="G21" s="25"/>
      <c r="H21" s="24" t="s">
        <v>133</v>
      </c>
      <c r="I21" s="26" t="s">
        <v>161</v>
      </c>
      <c r="J21" s="26" t="s">
        <v>134</v>
      </c>
      <c r="K21" s="26" t="s">
        <v>134</v>
      </c>
      <c r="L21" s="24" t="s">
        <v>325</v>
      </c>
      <c r="M21" s="24" t="s">
        <v>232</v>
      </c>
      <c r="N21" s="24"/>
      <c r="O21" s="24"/>
      <c r="P21" s="24" t="s">
        <v>210</v>
      </c>
      <c r="Q21" s="27" t="s">
        <v>369</v>
      </c>
    </row>
    <row r="22" spans="1:18" ht="78.75">
      <c r="A22" s="23">
        <v>196</v>
      </c>
      <c r="B22" s="24" t="s">
        <v>23</v>
      </c>
      <c r="C22" s="24">
        <v>4</v>
      </c>
      <c r="D22" s="25" t="s">
        <v>310</v>
      </c>
      <c r="E22" s="25" t="s">
        <v>135</v>
      </c>
      <c r="F22" s="25" t="s">
        <v>293</v>
      </c>
      <c r="G22" s="25"/>
      <c r="H22" s="24" t="s">
        <v>133</v>
      </c>
      <c r="I22" s="26" t="s">
        <v>136</v>
      </c>
      <c r="J22" s="26" t="s">
        <v>137</v>
      </c>
      <c r="K22" s="26" t="s">
        <v>137</v>
      </c>
      <c r="L22" s="24" t="s">
        <v>325</v>
      </c>
      <c r="M22" s="24" t="s">
        <v>232</v>
      </c>
      <c r="N22" s="24"/>
      <c r="O22" s="24"/>
      <c r="P22" s="24" t="s">
        <v>210</v>
      </c>
      <c r="Q22" s="27" t="s">
        <v>369</v>
      </c>
      <c r="R22" s="34"/>
    </row>
    <row r="23" spans="1:17" ht="26.25">
      <c r="A23" s="23">
        <v>113</v>
      </c>
      <c r="B23" s="30" t="s">
        <v>23</v>
      </c>
      <c r="C23" s="24">
        <v>2</v>
      </c>
      <c r="D23" s="32" t="s">
        <v>292</v>
      </c>
      <c r="E23" s="32" t="s">
        <v>41</v>
      </c>
      <c r="F23" s="32" t="s">
        <v>42</v>
      </c>
      <c r="G23" s="30"/>
      <c r="H23" s="32" t="s">
        <v>18</v>
      </c>
      <c r="I23" s="28" t="s">
        <v>60</v>
      </c>
      <c r="J23" s="28" t="s">
        <v>58</v>
      </c>
      <c r="K23" s="28" t="s">
        <v>248</v>
      </c>
      <c r="L23" s="26" t="s">
        <v>325</v>
      </c>
      <c r="M23" s="26" t="s">
        <v>232</v>
      </c>
      <c r="N23" s="24"/>
      <c r="O23" s="24"/>
      <c r="P23" s="24" t="s">
        <v>210</v>
      </c>
      <c r="Q23" s="27" t="s">
        <v>369</v>
      </c>
    </row>
    <row r="24" spans="1:17" ht="26.25">
      <c r="A24" s="23">
        <v>114</v>
      </c>
      <c r="B24" s="24" t="s">
        <v>23</v>
      </c>
      <c r="C24" s="24">
        <v>2</v>
      </c>
      <c r="D24" s="25" t="s">
        <v>292</v>
      </c>
      <c r="E24" s="25" t="s">
        <v>41</v>
      </c>
      <c r="F24" s="25" t="s">
        <v>42</v>
      </c>
      <c r="G24" s="24"/>
      <c r="H24" s="25" t="s">
        <v>18</v>
      </c>
      <c r="I24" s="26" t="s">
        <v>44</v>
      </c>
      <c r="J24" s="26" t="s">
        <v>80</v>
      </c>
      <c r="K24" s="26" t="s">
        <v>188</v>
      </c>
      <c r="L24" s="26" t="s">
        <v>325</v>
      </c>
      <c r="M24" s="26" t="s">
        <v>232</v>
      </c>
      <c r="N24" s="24"/>
      <c r="O24" s="24"/>
      <c r="P24" s="24" t="s">
        <v>210</v>
      </c>
      <c r="Q24" s="27" t="s">
        <v>369</v>
      </c>
    </row>
    <row r="25" spans="1:17" ht="26.25">
      <c r="A25" s="23">
        <v>118</v>
      </c>
      <c r="B25" s="24" t="s">
        <v>259</v>
      </c>
      <c r="C25" s="24">
        <v>2</v>
      </c>
      <c r="D25" s="25" t="s">
        <v>294</v>
      </c>
      <c r="E25" s="25">
        <v>68</v>
      </c>
      <c r="F25" s="25" t="s">
        <v>295</v>
      </c>
      <c r="G25" s="25" t="s">
        <v>260</v>
      </c>
      <c r="H25" s="24" t="s">
        <v>18</v>
      </c>
      <c r="I25" s="26" t="s">
        <v>78</v>
      </c>
      <c r="J25" s="26" t="s">
        <v>79</v>
      </c>
      <c r="K25" s="26" t="s">
        <v>79</v>
      </c>
      <c r="L25" s="26" t="s">
        <v>325</v>
      </c>
      <c r="M25" s="26" t="s">
        <v>232</v>
      </c>
      <c r="N25" s="24"/>
      <c r="O25" s="24"/>
      <c r="P25" s="24"/>
      <c r="Q25" s="27" t="s">
        <v>369</v>
      </c>
    </row>
    <row r="26" spans="1:17" ht="26.25">
      <c r="A26" s="23">
        <v>119</v>
      </c>
      <c r="B26" s="24" t="s">
        <v>259</v>
      </c>
      <c r="C26" s="24">
        <v>2</v>
      </c>
      <c r="D26" s="25" t="s">
        <v>294</v>
      </c>
      <c r="E26" s="25">
        <v>68</v>
      </c>
      <c r="F26" s="25" t="s">
        <v>296</v>
      </c>
      <c r="G26" s="25" t="s">
        <v>260</v>
      </c>
      <c r="H26" s="24" t="s">
        <v>18</v>
      </c>
      <c r="I26" s="26" t="s">
        <v>297</v>
      </c>
      <c r="J26" s="26" t="s">
        <v>77</v>
      </c>
      <c r="K26" s="26" t="s">
        <v>77</v>
      </c>
      <c r="L26" s="26" t="s">
        <v>325</v>
      </c>
      <c r="M26" s="26" t="s">
        <v>232</v>
      </c>
      <c r="N26" s="24"/>
      <c r="O26" s="24"/>
      <c r="P26" s="24"/>
      <c r="Q26" s="27" t="s">
        <v>369</v>
      </c>
    </row>
    <row r="27" spans="1:17" ht="12.75">
      <c r="A27" s="23">
        <v>116</v>
      </c>
      <c r="B27" s="24" t="s">
        <v>23</v>
      </c>
      <c r="C27" s="24">
        <v>2</v>
      </c>
      <c r="D27" s="25" t="s">
        <v>292</v>
      </c>
      <c r="E27" s="25" t="s">
        <v>41</v>
      </c>
      <c r="F27" s="25" t="s">
        <v>42</v>
      </c>
      <c r="G27" s="24"/>
      <c r="H27" s="25" t="s">
        <v>61</v>
      </c>
      <c r="I27" s="26" t="s">
        <v>43</v>
      </c>
      <c r="J27" s="26" t="s">
        <v>81</v>
      </c>
      <c r="K27" s="26" t="s">
        <v>249</v>
      </c>
      <c r="L27" s="26" t="s">
        <v>325</v>
      </c>
      <c r="M27" s="26" t="s">
        <v>232</v>
      </c>
      <c r="N27" s="24"/>
      <c r="O27" s="24"/>
      <c r="P27" s="24" t="s">
        <v>210</v>
      </c>
      <c r="Q27" s="27" t="s">
        <v>369</v>
      </c>
    </row>
    <row r="28" spans="1:17" ht="26.25">
      <c r="A28" s="23">
        <v>35</v>
      </c>
      <c r="B28" s="24" t="s">
        <v>193</v>
      </c>
      <c r="C28" s="24"/>
      <c r="D28" s="25" t="s">
        <v>194</v>
      </c>
      <c r="E28" s="25" t="s">
        <v>306</v>
      </c>
      <c r="F28" s="25" t="s">
        <v>269</v>
      </c>
      <c r="G28" s="24"/>
      <c r="H28" s="24" t="s">
        <v>195</v>
      </c>
      <c r="I28" s="26" t="s">
        <v>196</v>
      </c>
      <c r="J28" s="26" t="s">
        <v>197</v>
      </c>
      <c r="K28" s="26" t="s">
        <v>184</v>
      </c>
      <c r="L28" s="26" t="s">
        <v>325</v>
      </c>
      <c r="M28" s="26" t="s">
        <v>232</v>
      </c>
      <c r="N28" s="24"/>
      <c r="O28" s="35">
        <v>37071</v>
      </c>
      <c r="P28" s="24" t="s">
        <v>208</v>
      </c>
      <c r="Q28" s="27" t="s">
        <v>369</v>
      </c>
    </row>
    <row r="29" spans="1:17" ht="78.75">
      <c r="A29" s="23">
        <v>44</v>
      </c>
      <c r="B29" s="24" t="s">
        <v>23</v>
      </c>
      <c r="C29" s="24">
        <v>2</v>
      </c>
      <c r="D29" s="25" t="s">
        <v>30</v>
      </c>
      <c r="E29" s="25" t="s">
        <v>32</v>
      </c>
      <c r="F29" s="25" t="s">
        <v>33</v>
      </c>
      <c r="G29" s="24"/>
      <c r="H29" s="25" t="s">
        <v>34</v>
      </c>
      <c r="I29" s="26" t="s">
        <v>76</v>
      </c>
      <c r="J29" s="26" t="s">
        <v>228</v>
      </c>
      <c r="K29" s="26" t="s">
        <v>229</v>
      </c>
      <c r="L29" s="26" t="s">
        <v>325</v>
      </c>
      <c r="M29" s="26" t="s">
        <v>232</v>
      </c>
      <c r="N29" s="24"/>
      <c r="O29" s="24"/>
      <c r="P29" s="24" t="s">
        <v>210</v>
      </c>
      <c r="Q29" s="27" t="s">
        <v>369</v>
      </c>
    </row>
    <row r="30" spans="1:17" ht="39">
      <c r="A30" s="23">
        <v>145</v>
      </c>
      <c r="B30" s="24" t="s">
        <v>259</v>
      </c>
      <c r="C30" s="24">
        <v>2</v>
      </c>
      <c r="D30" s="25" t="s">
        <v>311</v>
      </c>
      <c r="E30" s="25">
        <v>84</v>
      </c>
      <c r="F30" s="25" t="s">
        <v>316</v>
      </c>
      <c r="G30" s="25" t="s">
        <v>260</v>
      </c>
      <c r="H30" s="24" t="s">
        <v>17</v>
      </c>
      <c r="I30" s="26" t="s">
        <v>62</v>
      </c>
      <c r="J30" s="26" t="s">
        <v>317</v>
      </c>
      <c r="K30" s="26" t="s">
        <v>317</v>
      </c>
      <c r="L30" s="26" t="s">
        <v>325</v>
      </c>
      <c r="M30" s="26" t="s">
        <v>232</v>
      </c>
      <c r="N30" s="24"/>
      <c r="O30" s="24"/>
      <c r="P30" s="26" t="s">
        <v>210</v>
      </c>
      <c r="Q30" s="27" t="s">
        <v>369</v>
      </c>
    </row>
    <row r="31" spans="1:17" ht="39">
      <c r="A31" s="23">
        <v>64</v>
      </c>
      <c r="B31" s="24" t="s">
        <v>259</v>
      </c>
      <c r="C31" s="24">
        <v>2</v>
      </c>
      <c r="D31" s="25" t="s">
        <v>339</v>
      </c>
      <c r="E31" s="25">
        <v>53</v>
      </c>
      <c r="F31" s="25">
        <v>26</v>
      </c>
      <c r="G31" s="24" t="s">
        <v>262</v>
      </c>
      <c r="H31" s="25" t="s">
        <v>22</v>
      </c>
      <c r="I31" s="26" t="s">
        <v>59</v>
      </c>
      <c r="J31" s="26" t="s">
        <v>250</v>
      </c>
      <c r="K31" s="26" t="s">
        <v>250</v>
      </c>
      <c r="L31" s="26" t="s">
        <v>325</v>
      </c>
      <c r="M31" s="26" t="s">
        <v>232</v>
      </c>
      <c r="N31" s="24"/>
      <c r="O31" s="24"/>
      <c r="P31" s="24" t="s">
        <v>210</v>
      </c>
      <c r="Q31" s="27" t="s">
        <v>369</v>
      </c>
    </row>
    <row r="32" spans="1:17" ht="39">
      <c r="A32" s="23">
        <v>50</v>
      </c>
      <c r="B32" s="24" t="s">
        <v>23</v>
      </c>
      <c r="C32" s="24">
        <v>2</v>
      </c>
      <c r="D32" s="25" t="s">
        <v>280</v>
      </c>
      <c r="E32" s="25" t="s">
        <v>98</v>
      </c>
      <c r="F32" s="25" t="s">
        <v>99</v>
      </c>
      <c r="G32" s="24"/>
      <c r="H32" s="25" t="s">
        <v>100</v>
      </c>
      <c r="I32" s="26" t="s">
        <v>101</v>
      </c>
      <c r="J32" s="26" t="s">
        <v>101</v>
      </c>
      <c r="K32" s="26" t="s">
        <v>101</v>
      </c>
      <c r="L32" s="26" t="s">
        <v>327</v>
      </c>
      <c r="M32" s="26" t="s">
        <v>326</v>
      </c>
      <c r="N32" s="24"/>
      <c r="O32" s="24"/>
      <c r="P32" s="24"/>
      <c r="Q32" s="27" t="s">
        <v>369</v>
      </c>
    </row>
    <row r="33" spans="1:17" ht="39">
      <c r="A33" s="23">
        <v>150</v>
      </c>
      <c r="B33" s="24" t="s">
        <v>259</v>
      </c>
      <c r="C33" s="24">
        <v>2</v>
      </c>
      <c r="D33" s="25" t="s">
        <v>313</v>
      </c>
      <c r="E33" s="25">
        <v>84</v>
      </c>
      <c r="F33" s="25" t="s">
        <v>314</v>
      </c>
      <c r="G33" s="25" t="s">
        <v>260</v>
      </c>
      <c r="H33" s="24" t="s">
        <v>19</v>
      </c>
      <c r="I33" s="26" t="s">
        <v>315</v>
      </c>
      <c r="J33" s="26" t="s">
        <v>322</v>
      </c>
      <c r="K33" s="26" t="s">
        <v>322</v>
      </c>
      <c r="L33" s="26" t="s">
        <v>325</v>
      </c>
      <c r="M33" s="26" t="s">
        <v>232</v>
      </c>
      <c r="N33" s="24"/>
      <c r="O33" s="24"/>
      <c r="P33" s="26" t="s">
        <v>210</v>
      </c>
      <c r="Q33" s="27" t="s">
        <v>369</v>
      </c>
    </row>
    <row r="34" spans="1:17" ht="39">
      <c r="A34" s="23">
        <v>152</v>
      </c>
      <c r="B34" s="24" t="s">
        <v>259</v>
      </c>
      <c r="C34" s="24">
        <v>2</v>
      </c>
      <c r="D34" s="25" t="s">
        <v>321</v>
      </c>
      <c r="E34" s="25">
        <v>85</v>
      </c>
      <c r="F34" s="25" t="s">
        <v>271</v>
      </c>
      <c r="G34" s="25" t="s">
        <v>260</v>
      </c>
      <c r="H34" s="24" t="s">
        <v>19</v>
      </c>
      <c r="I34" s="26" t="s">
        <v>57</v>
      </c>
      <c r="J34" s="26" t="s">
        <v>322</v>
      </c>
      <c r="K34" s="26" t="s">
        <v>322</v>
      </c>
      <c r="L34" s="26" t="s">
        <v>325</v>
      </c>
      <c r="M34" s="26" t="s">
        <v>232</v>
      </c>
      <c r="N34" s="24"/>
      <c r="O34" s="24"/>
      <c r="P34" s="26" t="s">
        <v>210</v>
      </c>
      <c r="Q34" s="27" t="s">
        <v>369</v>
      </c>
    </row>
    <row r="35" spans="1:17" ht="39">
      <c r="A35" s="23">
        <v>162</v>
      </c>
      <c r="B35" s="24" t="s">
        <v>259</v>
      </c>
      <c r="C35" s="24">
        <v>2</v>
      </c>
      <c r="D35" s="25" t="s">
        <v>332</v>
      </c>
      <c r="E35" s="25">
        <v>90</v>
      </c>
      <c r="F35" s="25" t="s">
        <v>333</v>
      </c>
      <c r="G35" s="25" t="s">
        <v>260</v>
      </c>
      <c r="H35" s="24" t="s">
        <v>19</v>
      </c>
      <c r="I35" s="26" t="s">
        <v>334</v>
      </c>
      <c r="J35" s="26" t="s">
        <v>56</v>
      </c>
      <c r="K35" s="26" t="s">
        <v>190</v>
      </c>
      <c r="L35" s="26" t="s">
        <v>325</v>
      </c>
      <c r="M35" s="26" t="s">
        <v>232</v>
      </c>
      <c r="N35" s="24"/>
      <c r="O35" s="24"/>
      <c r="P35" s="26" t="s">
        <v>210</v>
      </c>
      <c r="Q35" s="27" t="s">
        <v>369</v>
      </c>
    </row>
    <row r="36" spans="1:17" ht="132">
      <c r="A36" s="23">
        <v>47</v>
      </c>
      <c r="B36" s="24" t="s">
        <v>109</v>
      </c>
      <c r="C36" s="24">
        <v>2</v>
      </c>
      <c r="D36" s="25" t="s">
        <v>107</v>
      </c>
      <c r="E36" s="25"/>
      <c r="F36" s="25"/>
      <c r="G36" s="24"/>
      <c r="H36" s="24" t="s">
        <v>15</v>
      </c>
      <c r="I36" s="28" t="s">
        <v>108</v>
      </c>
      <c r="J36" s="26" t="s">
        <v>110</v>
      </c>
      <c r="K36" s="26" t="s">
        <v>240</v>
      </c>
      <c r="L36" s="29" t="s">
        <v>325</v>
      </c>
      <c r="M36" s="29" t="s">
        <v>326</v>
      </c>
      <c r="N36" s="29"/>
      <c r="O36" s="29"/>
      <c r="P36" s="29"/>
      <c r="Q36" s="27" t="s">
        <v>369</v>
      </c>
    </row>
    <row r="37" spans="1:17" ht="66">
      <c r="A37" s="23">
        <v>125</v>
      </c>
      <c r="B37" s="24" t="s">
        <v>259</v>
      </c>
      <c r="C37" s="24">
        <v>2</v>
      </c>
      <c r="D37" s="25" t="s">
        <v>341</v>
      </c>
      <c r="E37" s="25">
        <v>71</v>
      </c>
      <c r="F37" s="25" t="s">
        <v>300</v>
      </c>
      <c r="G37" s="25" t="s">
        <v>262</v>
      </c>
      <c r="H37" s="25" t="s">
        <v>15</v>
      </c>
      <c r="I37" s="26" t="s">
        <v>301</v>
      </c>
      <c r="J37" s="26" t="s">
        <v>55</v>
      </c>
      <c r="K37" s="26" t="s">
        <v>241</v>
      </c>
      <c r="L37" s="26" t="s">
        <v>325</v>
      </c>
      <c r="M37" s="26" t="s">
        <v>232</v>
      </c>
      <c r="N37" s="24"/>
      <c r="O37" s="24"/>
      <c r="P37" s="26" t="s">
        <v>210</v>
      </c>
      <c r="Q37" s="27" t="s">
        <v>369</v>
      </c>
    </row>
    <row r="38" spans="1:17" ht="39">
      <c r="A38" s="23">
        <v>126</v>
      </c>
      <c r="B38" s="24" t="s">
        <v>259</v>
      </c>
      <c r="C38" s="24">
        <v>2</v>
      </c>
      <c r="D38" s="25" t="s">
        <v>298</v>
      </c>
      <c r="E38" s="25">
        <v>70</v>
      </c>
      <c r="F38" s="25" t="s">
        <v>293</v>
      </c>
      <c r="G38" s="25" t="s">
        <v>261</v>
      </c>
      <c r="H38" s="24" t="s">
        <v>15</v>
      </c>
      <c r="I38" s="26" t="s">
        <v>299</v>
      </c>
      <c r="J38" s="26" t="s">
        <v>55</v>
      </c>
      <c r="K38" s="26" t="s">
        <v>242</v>
      </c>
      <c r="L38" s="26" t="s">
        <v>325</v>
      </c>
      <c r="M38" s="26" t="s">
        <v>232</v>
      </c>
      <c r="N38" s="24"/>
      <c r="O38" s="24"/>
      <c r="P38" s="26" t="s">
        <v>210</v>
      </c>
      <c r="Q38" s="27" t="s">
        <v>369</v>
      </c>
    </row>
    <row r="39" spans="1:18" ht="39">
      <c r="A39" s="23">
        <v>148</v>
      </c>
      <c r="B39" s="24" t="s">
        <v>259</v>
      </c>
      <c r="C39" s="24">
        <v>2</v>
      </c>
      <c r="D39" s="25" t="s">
        <v>311</v>
      </c>
      <c r="E39" s="25">
        <v>84</v>
      </c>
      <c r="F39" s="25" t="s">
        <v>302</v>
      </c>
      <c r="G39" s="25" t="s">
        <v>261</v>
      </c>
      <c r="H39" s="24" t="s">
        <v>11</v>
      </c>
      <c r="I39" s="26" t="s">
        <v>312</v>
      </c>
      <c r="J39" s="26" t="s">
        <v>46</v>
      </c>
      <c r="K39" s="26" t="s">
        <v>46</v>
      </c>
      <c r="L39" s="26" t="s">
        <v>325</v>
      </c>
      <c r="M39" s="26" t="s">
        <v>232</v>
      </c>
      <c r="N39" s="24"/>
      <c r="O39" s="24"/>
      <c r="P39" s="24" t="s">
        <v>210</v>
      </c>
      <c r="Q39" s="27" t="s">
        <v>369</v>
      </c>
      <c r="R39" s="34" t="s">
        <v>375</v>
      </c>
    </row>
    <row r="40" spans="1:17" ht="66">
      <c r="A40" s="23">
        <v>151</v>
      </c>
      <c r="B40" s="24" t="s">
        <v>259</v>
      </c>
      <c r="C40" s="24">
        <v>2</v>
      </c>
      <c r="D40" s="25" t="s">
        <v>318</v>
      </c>
      <c r="E40" s="25">
        <v>85</v>
      </c>
      <c r="F40" s="25" t="s">
        <v>319</v>
      </c>
      <c r="G40" s="25" t="s">
        <v>274</v>
      </c>
      <c r="H40" s="24" t="s">
        <v>11</v>
      </c>
      <c r="I40" s="26" t="s">
        <v>320</v>
      </c>
      <c r="J40" s="26" t="s">
        <v>47</v>
      </c>
      <c r="K40" s="26" t="s">
        <v>47</v>
      </c>
      <c r="L40" s="26" t="s">
        <v>325</v>
      </c>
      <c r="M40" s="26" t="s">
        <v>232</v>
      </c>
      <c r="N40" s="24"/>
      <c r="O40" s="24"/>
      <c r="P40" s="26" t="s">
        <v>210</v>
      </c>
      <c r="Q40" s="27" t="s">
        <v>369</v>
      </c>
    </row>
    <row r="41" spans="1:17" ht="26.25">
      <c r="A41" s="23">
        <v>153</v>
      </c>
      <c r="B41" s="24" t="s">
        <v>259</v>
      </c>
      <c r="C41" s="24">
        <v>2</v>
      </c>
      <c r="D41" s="25" t="s">
        <v>323</v>
      </c>
      <c r="E41" s="25">
        <v>86</v>
      </c>
      <c r="F41" s="25" t="s">
        <v>324</v>
      </c>
      <c r="G41" s="25" t="s">
        <v>260</v>
      </c>
      <c r="H41" s="24" t="s">
        <v>11</v>
      </c>
      <c r="I41" s="26" t="s">
        <v>48</v>
      </c>
      <c r="J41" s="26" t="s">
        <v>328</v>
      </c>
      <c r="K41" s="26" t="s">
        <v>328</v>
      </c>
      <c r="L41" s="26" t="s">
        <v>325</v>
      </c>
      <c r="M41" s="26" t="s">
        <v>232</v>
      </c>
      <c r="N41" s="24"/>
      <c r="O41" s="24"/>
      <c r="P41" s="26" t="s">
        <v>210</v>
      </c>
      <c r="Q41" s="27" t="s">
        <v>369</v>
      </c>
    </row>
    <row r="42" spans="1:17" ht="26.25">
      <c r="A42" s="23">
        <v>154</v>
      </c>
      <c r="B42" s="24" t="s">
        <v>23</v>
      </c>
      <c r="C42" s="24">
        <v>2</v>
      </c>
      <c r="D42" s="25" t="s">
        <v>323</v>
      </c>
      <c r="E42" s="25" t="s">
        <v>24</v>
      </c>
      <c r="F42" s="25" t="s">
        <v>324</v>
      </c>
      <c r="G42" s="25"/>
      <c r="H42" s="24" t="s">
        <v>11</v>
      </c>
      <c r="I42" s="26" t="s">
        <v>25</v>
      </c>
      <c r="J42" s="26" t="s">
        <v>26</v>
      </c>
      <c r="K42" s="26" t="s">
        <v>328</v>
      </c>
      <c r="L42" s="26" t="s">
        <v>325</v>
      </c>
      <c r="M42" s="26" t="s">
        <v>232</v>
      </c>
      <c r="N42" s="24"/>
      <c r="O42" s="24"/>
      <c r="P42" s="26" t="s">
        <v>210</v>
      </c>
      <c r="Q42" s="27" t="s">
        <v>369</v>
      </c>
    </row>
    <row r="43" spans="1:17" ht="26.25">
      <c r="A43" s="23">
        <v>19</v>
      </c>
      <c r="B43" s="24" t="s">
        <v>259</v>
      </c>
      <c r="C43" s="24">
        <v>2</v>
      </c>
      <c r="D43" s="25" t="s">
        <v>266</v>
      </c>
      <c r="E43" s="25">
        <v>17</v>
      </c>
      <c r="F43" s="25" t="s">
        <v>265</v>
      </c>
      <c r="G43" s="25" t="s">
        <v>262</v>
      </c>
      <c r="H43" s="25" t="s">
        <v>12</v>
      </c>
      <c r="I43" s="26" t="s">
        <v>267</v>
      </c>
      <c r="J43" s="26" t="s">
        <v>165</v>
      </c>
      <c r="K43" s="26" t="s">
        <v>166</v>
      </c>
      <c r="L43" s="26" t="s">
        <v>325</v>
      </c>
      <c r="M43" s="26" t="s">
        <v>232</v>
      </c>
      <c r="N43" s="24"/>
      <c r="O43" s="24"/>
      <c r="P43" s="24" t="s">
        <v>208</v>
      </c>
      <c r="Q43" s="27" t="s">
        <v>369</v>
      </c>
    </row>
    <row r="44" spans="1:17" ht="12.75">
      <c r="A44" s="23">
        <v>16</v>
      </c>
      <c r="B44" s="24" t="s">
        <v>259</v>
      </c>
      <c r="C44" s="24">
        <v>2</v>
      </c>
      <c r="D44" s="25" t="s">
        <v>266</v>
      </c>
      <c r="E44" s="25" t="s">
        <v>291</v>
      </c>
      <c r="F44" s="25" t="s">
        <v>168</v>
      </c>
      <c r="G44" s="24" t="s">
        <v>261</v>
      </c>
      <c r="H44" s="24" t="s">
        <v>12</v>
      </c>
      <c r="I44" s="26" t="s">
        <v>167</v>
      </c>
      <c r="J44" s="26" t="s">
        <v>169</v>
      </c>
      <c r="K44" s="26" t="s">
        <v>169</v>
      </c>
      <c r="L44" s="26" t="s">
        <v>325</v>
      </c>
      <c r="M44" s="26" t="s">
        <v>232</v>
      </c>
      <c r="N44" s="24"/>
      <c r="O44" s="35">
        <v>37071</v>
      </c>
      <c r="P44" s="24" t="s">
        <v>208</v>
      </c>
      <c r="Q44" s="27" t="s">
        <v>369</v>
      </c>
    </row>
    <row r="45" spans="1:17" ht="66">
      <c r="A45" s="23">
        <v>20</v>
      </c>
      <c r="B45" s="24" t="s">
        <v>259</v>
      </c>
      <c r="C45" s="24">
        <v>2</v>
      </c>
      <c r="D45" s="25" t="s">
        <v>268</v>
      </c>
      <c r="E45" s="25">
        <v>17</v>
      </c>
      <c r="F45" s="25" t="s">
        <v>269</v>
      </c>
      <c r="G45" s="25" t="s">
        <v>262</v>
      </c>
      <c r="H45" s="25" t="s">
        <v>12</v>
      </c>
      <c r="I45" s="26" t="s">
        <v>49</v>
      </c>
      <c r="J45" s="26" t="s">
        <v>170</v>
      </c>
      <c r="K45" s="26" t="s">
        <v>171</v>
      </c>
      <c r="L45" s="26" t="s">
        <v>325</v>
      </c>
      <c r="M45" s="26"/>
      <c r="N45" s="24"/>
      <c r="O45" s="35">
        <v>37071</v>
      </c>
      <c r="P45" s="24" t="s">
        <v>208</v>
      </c>
      <c r="Q45" s="27" t="s">
        <v>369</v>
      </c>
    </row>
    <row r="46" spans="1:17" ht="92.25">
      <c r="A46" s="23">
        <v>21</v>
      </c>
      <c r="B46" s="24" t="s">
        <v>259</v>
      </c>
      <c r="C46" s="24">
        <v>2</v>
      </c>
      <c r="D46" s="25" t="s">
        <v>270</v>
      </c>
      <c r="E46" s="25">
        <v>19</v>
      </c>
      <c r="F46" s="25" t="s">
        <v>273</v>
      </c>
      <c r="G46" s="24" t="s">
        <v>274</v>
      </c>
      <c r="H46" s="24" t="s">
        <v>9</v>
      </c>
      <c r="I46" s="26" t="s">
        <v>275</v>
      </c>
      <c r="J46" s="26" t="s">
        <v>192</v>
      </c>
      <c r="K46" s="26" t="s">
        <v>172</v>
      </c>
      <c r="L46" s="24" t="s">
        <v>325</v>
      </c>
      <c r="M46" s="26" t="s">
        <v>232</v>
      </c>
      <c r="N46" s="24" t="s">
        <v>83</v>
      </c>
      <c r="O46" s="35">
        <v>37071</v>
      </c>
      <c r="P46" s="24" t="s">
        <v>208</v>
      </c>
      <c r="Q46" s="27" t="s">
        <v>369</v>
      </c>
    </row>
    <row r="47" spans="1:17" ht="39">
      <c r="A47" s="23">
        <v>23</v>
      </c>
      <c r="B47" s="24" t="s">
        <v>259</v>
      </c>
      <c r="C47" s="24">
        <v>2</v>
      </c>
      <c r="D47" s="25" t="s">
        <v>270</v>
      </c>
      <c r="E47" s="25">
        <v>19</v>
      </c>
      <c r="F47" s="25" t="s">
        <v>271</v>
      </c>
      <c r="G47" s="24" t="s">
        <v>262</v>
      </c>
      <c r="H47" s="25" t="s">
        <v>9</v>
      </c>
      <c r="I47" s="26" t="s">
        <v>272</v>
      </c>
      <c r="J47" s="26" t="s">
        <v>191</v>
      </c>
      <c r="K47" s="26" t="s">
        <v>225</v>
      </c>
      <c r="L47" s="26" t="s">
        <v>325</v>
      </c>
      <c r="M47" s="26" t="s">
        <v>232</v>
      </c>
      <c r="N47" s="24"/>
      <c r="O47" s="35">
        <v>37071</v>
      </c>
      <c r="P47" s="24" t="s">
        <v>208</v>
      </c>
      <c r="Q47" s="27" t="s">
        <v>369</v>
      </c>
    </row>
    <row r="48" spans="1:17" ht="26.25">
      <c r="A48" s="23">
        <v>93</v>
      </c>
      <c r="B48" s="24" t="s">
        <v>259</v>
      </c>
      <c r="C48" s="24">
        <v>2</v>
      </c>
      <c r="D48" s="25" t="s">
        <v>288</v>
      </c>
      <c r="E48" s="25">
        <v>62</v>
      </c>
      <c r="F48" s="25" t="s">
        <v>290</v>
      </c>
      <c r="G48" s="25" t="s">
        <v>261</v>
      </c>
      <c r="H48" s="24" t="s">
        <v>9</v>
      </c>
      <c r="I48" s="26" t="s">
        <v>53</v>
      </c>
      <c r="J48" s="26" t="s">
        <v>54</v>
      </c>
      <c r="K48" s="26" t="s">
        <v>227</v>
      </c>
      <c r="L48" s="26" t="s">
        <v>325</v>
      </c>
      <c r="M48" s="26" t="s">
        <v>232</v>
      </c>
      <c r="N48" s="24"/>
      <c r="O48" s="24"/>
      <c r="P48" s="26" t="s">
        <v>210</v>
      </c>
      <c r="Q48" s="27" t="s">
        <v>369</v>
      </c>
    </row>
    <row r="49" spans="1:17" ht="26.25">
      <c r="A49" s="23">
        <v>94</v>
      </c>
      <c r="B49" s="24" t="s">
        <v>259</v>
      </c>
      <c r="C49" s="24">
        <v>2</v>
      </c>
      <c r="D49" s="25" t="s">
        <v>288</v>
      </c>
      <c r="E49" s="25" t="s">
        <v>50</v>
      </c>
      <c r="F49" s="25" t="s">
        <v>295</v>
      </c>
      <c r="G49" s="25" t="s">
        <v>262</v>
      </c>
      <c r="H49" s="25" t="s">
        <v>9</v>
      </c>
      <c r="I49" s="26" t="s">
        <v>51</v>
      </c>
      <c r="J49" s="26" t="s">
        <v>52</v>
      </c>
      <c r="K49" s="26" t="s">
        <v>226</v>
      </c>
      <c r="L49" s="26" t="s">
        <v>325</v>
      </c>
      <c r="M49" s="26" t="s">
        <v>232</v>
      </c>
      <c r="N49" s="24"/>
      <c r="O49" s="24"/>
      <c r="P49" s="26" t="s">
        <v>210</v>
      </c>
      <c r="Q49" s="27" t="s">
        <v>369</v>
      </c>
    </row>
    <row r="50" spans="1:18" ht="26.25">
      <c r="A50" s="23">
        <v>123</v>
      </c>
      <c r="B50" s="24" t="s">
        <v>193</v>
      </c>
      <c r="C50" s="24">
        <v>4</v>
      </c>
      <c r="D50" s="25" t="s">
        <v>217</v>
      </c>
      <c r="E50" s="25" t="s">
        <v>86</v>
      </c>
      <c r="F50" s="25" t="s">
        <v>221</v>
      </c>
      <c r="G50" s="33" t="s">
        <v>261</v>
      </c>
      <c r="H50" s="24" t="s">
        <v>9</v>
      </c>
      <c r="I50" s="26" t="s">
        <v>222</v>
      </c>
      <c r="J50" s="26" t="s">
        <v>223</v>
      </c>
      <c r="K50" s="26" t="s">
        <v>223</v>
      </c>
      <c r="L50" s="26" t="s">
        <v>325</v>
      </c>
      <c r="M50" s="26" t="s">
        <v>232</v>
      </c>
      <c r="N50" s="24"/>
      <c r="O50" s="24"/>
      <c r="P50" s="26" t="s">
        <v>210</v>
      </c>
      <c r="Q50" s="27" t="s">
        <v>369</v>
      </c>
      <c r="R50" s="1" t="s">
        <v>377</v>
      </c>
    </row>
    <row r="51" spans="1:18" ht="26.25">
      <c r="A51" s="23">
        <v>124</v>
      </c>
      <c r="B51" s="24" t="s">
        <v>193</v>
      </c>
      <c r="C51" s="24">
        <v>4</v>
      </c>
      <c r="D51" s="25" t="s">
        <v>217</v>
      </c>
      <c r="E51" s="25" t="s">
        <v>218</v>
      </c>
      <c r="F51" s="25" t="s">
        <v>337</v>
      </c>
      <c r="G51" s="33" t="s">
        <v>261</v>
      </c>
      <c r="H51" s="24" t="s">
        <v>9</v>
      </c>
      <c r="I51" s="26" t="s">
        <v>219</v>
      </c>
      <c r="J51" s="26" t="s">
        <v>220</v>
      </c>
      <c r="K51" s="26" t="s">
        <v>220</v>
      </c>
      <c r="L51" s="26" t="s">
        <v>325</v>
      </c>
      <c r="M51" s="26" t="s">
        <v>232</v>
      </c>
      <c r="N51" s="24"/>
      <c r="O51" s="24"/>
      <c r="P51" s="26" t="s">
        <v>210</v>
      </c>
      <c r="Q51" s="27" t="s">
        <v>369</v>
      </c>
      <c r="R51" s="1" t="s">
        <v>377</v>
      </c>
    </row>
    <row r="52" spans="1:18" ht="39">
      <c r="A52" s="23">
        <v>96</v>
      </c>
      <c r="B52" s="24" t="s">
        <v>23</v>
      </c>
      <c r="C52" s="24">
        <v>2</v>
      </c>
      <c r="D52" s="25" t="s">
        <v>200</v>
      </c>
      <c r="E52" s="25" t="s">
        <v>201</v>
      </c>
      <c r="F52" s="25"/>
      <c r="G52" s="24" t="s">
        <v>261</v>
      </c>
      <c r="H52" s="25"/>
      <c r="I52" s="26"/>
      <c r="J52" s="26" t="s">
        <v>202</v>
      </c>
      <c r="K52" s="26" t="s">
        <v>203</v>
      </c>
      <c r="L52" s="26" t="s">
        <v>325</v>
      </c>
      <c r="M52" s="26" t="s">
        <v>232</v>
      </c>
      <c r="N52" s="24"/>
      <c r="O52" s="24"/>
      <c r="P52" s="26" t="s">
        <v>210</v>
      </c>
      <c r="Q52" s="27" t="s">
        <v>369</v>
      </c>
      <c r="R52" s="38" t="s">
        <v>379</v>
      </c>
    </row>
    <row r="53" spans="1:17" ht="12.75">
      <c r="A53" s="23">
        <v>1</v>
      </c>
      <c r="B53" s="24" t="s">
        <v>23</v>
      </c>
      <c r="C53" s="24">
        <v>2</v>
      </c>
      <c r="D53" s="25" t="s">
        <v>27</v>
      </c>
      <c r="E53" s="25" t="s">
        <v>279</v>
      </c>
      <c r="F53" s="25" t="s">
        <v>264</v>
      </c>
      <c r="G53" s="24"/>
      <c r="H53" s="25" t="s">
        <v>28</v>
      </c>
      <c r="I53" s="26" t="s">
        <v>29</v>
      </c>
      <c r="J53" s="26" t="s">
        <v>68</v>
      </c>
      <c r="K53" s="26" t="s">
        <v>239</v>
      </c>
      <c r="L53" s="26" t="s">
        <v>325</v>
      </c>
      <c r="M53" s="26" t="s">
        <v>326</v>
      </c>
      <c r="N53" s="26"/>
      <c r="O53" s="26"/>
      <c r="P53" s="24" t="s">
        <v>207</v>
      </c>
      <c r="Q53" s="37" t="s">
        <v>382</v>
      </c>
    </row>
    <row r="54" spans="1:19" ht="52.5">
      <c r="A54" s="23">
        <v>117</v>
      </c>
      <c r="B54" s="24" t="s">
        <v>23</v>
      </c>
      <c r="C54" s="24">
        <v>2</v>
      </c>
      <c r="D54" s="25" t="s">
        <v>87</v>
      </c>
      <c r="E54" s="25" t="s">
        <v>88</v>
      </c>
      <c r="F54" s="25" t="s">
        <v>89</v>
      </c>
      <c r="G54" s="24"/>
      <c r="H54" s="25" t="s">
        <v>20</v>
      </c>
      <c r="I54" s="26" t="s">
        <v>90</v>
      </c>
      <c r="J54" s="26" t="s">
        <v>243</v>
      </c>
      <c r="K54" s="26" t="s">
        <v>244</v>
      </c>
      <c r="L54" s="26" t="s">
        <v>325</v>
      </c>
      <c r="M54" s="26" t="s">
        <v>326</v>
      </c>
      <c r="N54" s="24"/>
      <c r="O54" s="24"/>
      <c r="P54" s="24" t="s">
        <v>209</v>
      </c>
      <c r="Q54" s="27" t="s">
        <v>370</v>
      </c>
      <c r="R54" s="38" t="s">
        <v>380</v>
      </c>
      <c r="S54" s="38" t="s">
        <v>383</v>
      </c>
    </row>
    <row r="55" spans="1:19" ht="26.25">
      <c r="A55" s="23">
        <v>63</v>
      </c>
      <c r="B55" s="24" t="s">
        <v>23</v>
      </c>
      <c r="C55" s="24">
        <v>2</v>
      </c>
      <c r="D55" s="25" t="s">
        <v>95</v>
      </c>
      <c r="E55" s="25"/>
      <c r="F55" s="25"/>
      <c r="G55" s="24"/>
      <c r="H55" s="25" t="s">
        <v>40</v>
      </c>
      <c r="I55" s="26" t="s">
        <v>96</v>
      </c>
      <c r="J55" s="26" t="s">
        <v>97</v>
      </c>
      <c r="K55" s="26" t="s">
        <v>237</v>
      </c>
      <c r="L55" s="26" t="s">
        <v>325</v>
      </c>
      <c r="M55" s="26" t="s">
        <v>232</v>
      </c>
      <c r="N55" s="24"/>
      <c r="O55" s="24"/>
      <c r="P55" s="24" t="s">
        <v>210</v>
      </c>
      <c r="Q55" s="27" t="s">
        <v>370</v>
      </c>
      <c r="R55" s="38" t="s">
        <v>380</v>
      </c>
      <c r="S55" s="38" t="s">
        <v>383</v>
      </c>
    </row>
    <row r="56" spans="1:19" ht="26.25">
      <c r="A56" s="23">
        <v>191</v>
      </c>
      <c r="B56" s="24" t="s">
        <v>23</v>
      </c>
      <c r="C56" s="24">
        <v>4</v>
      </c>
      <c r="D56" s="25" t="s">
        <v>125</v>
      </c>
      <c r="E56" s="25"/>
      <c r="F56" s="25"/>
      <c r="G56" s="24"/>
      <c r="H56" s="25" t="s">
        <v>40</v>
      </c>
      <c r="I56" s="26" t="s">
        <v>126</v>
      </c>
      <c r="J56" s="26" t="s">
        <v>127</v>
      </c>
      <c r="K56" s="26" t="s">
        <v>127</v>
      </c>
      <c r="L56" s="24" t="s">
        <v>325</v>
      </c>
      <c r="M56" s="24" t="s">
        <v>232</v>
      </c>
      <c r="N56" s="24"/>
      <c r="O56" s="24"/>
      <c r="P56" s="24" t="s">
        <v>210</v>
      </c>
      <c r="Q56" s="27" t="s">
        <v>370</v>
      </c>
      <c r="R56" s="38" t="s">
        <v>380</v>
      </c>
      <c r="S56" s="38" t="s">
        <v>383</v>
      </c>
    </row>
    <row r="57" spans="1:19" ht="52.5">
      <c r="A57" s="23">
        <v>193</v>
      </c>
      <c r="B57" s="24" t="s">
        <v>23</v>
      </c>
      <c r="C57" s="24">
        <v>4</v>
      </c>
      <c r="D57" s="25" t="s">
        <v>263</v>
      </c>
      <c r="E57" s="25"/>
      <c r="F57" s="25"/>
      <c r="G57" s="24"/>
      <c r="H57" s="25" t="s">
        <v>40</v>
      </c>
      <c r="I57" s="26" t="s">
        <v>128</v>
      </c>
      <c r="J57" s="26" t="s">
        <v>158</v>
      </c>
      <c r="K57" s="26" t="s">
        <v>158</v>
      </c>
      <c r="L57" s="24" t="s">
        <v>325</v>
      </c>
      <c r="M57" s="24" t="s">
        <v>232</v>
      </c>
      <c r="N57" s="24"/>
      <c r="O57" s="24"/>
      <c r="P57" s="24" t="s">
        <v>210</v>
      </c>
      <c r="Q57" s="27" t="s">
        <v>370</v>
      </c>
      <c r="R57" s="38" t="s">
        <v>380</v>
      </c>
      <c r="S57" s="38" t="s">
        <v>383</v>
      </c>
    </row>
    <row r="58" spans="1:18" ht="52.5">
      <c r="A58" s="23">
        <v>115</v>
      </c>
      <c r="B58" s="24" t="s">
        <v>23</v>
      </c>
      <c r="C58" s="24">
        <v>2</v>
      </c>
      <c r="D58" s="25" t="s">
        <v>292</v>
      </c>
      <c r="E58" s="25" t="s">
        <v>41</v>
      </c>
      <c r="F58" s="25" t="s">
        <v>42</v>
      </c>
      <c r="G58" s="24"/>
      <c r="H58" s="25" t="s">
        <v>18</v>
      </c>
      <c r="I58" s="26" t="s">
        <v>45</v>
      </c>
      <c r="J58" s="26" t="s">
        <v>187</v>
      </c>
      <c r="K58" s="26" t="s">
        <v>186</v>
      </c>
      <c r="L58" s="26" t="s">
        <v>325</v>
      </c>
      <c r="M58" s="26" t="s">
        <v>232</v>
      </c>
      <c r="N58" s="24"/>
      <c r="O58" s="24"/>
      <c r="P58" s="24" t="s">
        <v>210</v>
      </c>
      <c r="Q58" s="27" t="s">
        <v>370</v>
      </c>
      <c r="R58" s="27" t="s">
        <v>381</v>
      </c>
    </row>
    <row r="59" spans="1:19" ht="92.25">
      <c r="A59" s="23">
        <v>54</v>
      </c>
      <c r="B59" s="24" t="s">
        <v>109</v>
      </c>
      <c r="C59" s="24">
        <v>3</v>
      </c>
      <c r="D59" s="25" t="s">
        <v>162</v>
      </c>
      <c r="E59" s="25"/>
      <c r="F59" s="25"/>
      <c r="G59" s="24"/>
      <c r="H59" s="24" t="s">
        <v>21</v>
      </c>
      <c r="I59" s="28" t="s">
        <v>236</v>
      </c>
      <c r="J59" s="26" t="s">
        <v>163</v>
      </c>
      <c r="K59" s="26" t="s">
        <v>238</v>
      </c>
      <c r="L59" s="26" t="s">
        <v>327</v>
      </c>
      <c r="M59" s="26" t="s">
        <v>326</v>
      </c>
      <c r="N59" s="24"/>
      <c r="O59" s="24"/>
      <c r="P59" s="26" t="s">
        <v>210</v>
      </c>
      <c r="Q59" s="27" t="s">
        <v>370</v>
      </c>
      <c r="R59" s="38" t="s">
        <v>380</v>
      </c>
      <c r="S59" s="38" t="s">
        <v>383</v>
      </c>
    </row>
    <row r="60" spans="1:18" ht="26.25">
      <c r="A60" s="23">
        <v>45</v>
      </c>
      <c r="B60" s="24" t="s">
        <v>23</v>
      </c>
      <c r="C60" s="24">
        <v>2</v>
      </c>
      <c r="D60" s="25" t="s">
        <v>36</v>
      </c>
      <c r="E60" s="25" t="s">
        <v>271</v>
      </c>
      <c r="F60" s="25" t="s">
        <v>37</v>
      </c>
      <c r="G60" s="24"/>
      <c r="H60" s="25" t="s">
        <v>34</v>
      </c>
      <c r="I60" s="26" t="s">
        <v>38</v>
      </c>
      <c r="J60" s="26" t="s">
        <v>39</v>
      </c>
      <c r="K60" s="26" t="s">
        <v>230</v>
      </c>
      <c r="L60" s="26" t="s">
        <v>325</v>
      </c>
      <c r="M60" s="26" t="s">
        <v>232</v>
      </c>
      <c r="N60" s="24"/>
      <c r="O60" s="24"/>
      <c r="P60" s="24" t="s">
        <v>210</v>
      </c>
      <c r="Q60" s="27" t="s">
        <v>370</v>
      </c>
      <c r="R60" s="38" t="s">
        <v>380</v>
      </c>
    </row>
    <row r="61" spans="1:19" ht="52.5">
      <c r="A61" s="23">
        <v>187</v>
      </c>
      <c r="B61" s="24" t="s">
        <v>23</v>
      </c>
      <c r="C61" s="24">
        <v>4</v>
      </c>
      <c r="D61" s="25" t="s">
        <v>111</v>
      </c>
      <c r="E61" s="25" t="s">
        <v>112</v>
      </c>
      <c r="F61" s="25" t="s">
        <v>114</v>
      </c>
      <c r="G61" s="24" t="s">
        <v>261</v>
      </c>
      <c r="H61" s="24" t="s">
        <v>113</v>
      </c>
      <c r="I61" s="26" t="s">
        <v>115</v>
      </c>
      <c r="J61" s="26" t="s">
        <v>157</v>
      </c>
      <c r="K61" s="26" t="s">
        <v>157</v>
      </c>
      <c r="L61" s="24" t="s">
        <v>325</v>
      </c>
      <c r="M61" s="24" t="s">
        <v>232</v>
      </c>
      <c r="N61" s="24"/>
      <c r="O61" s="24"/>
      <c r="P61" s="24" t="s">
        <v>210</v>
      </c>
      <c r="Q61" s="27" t="s">
        <v>370</v>
      </c>
      <c r="R61" s="38" t="s">
        <v>380</v>
      </c>
      <c r="S61" s="38" t="s">
        <v>383</v>
      </c>
    </row>
    <row r="62" spans="1:19" ht="92.25">
      <c r="A62" s="23">
        <v>190</v>
      </c>
      <c r="B62" s="24" t="s">
        <v>23</v>
      </c>
      <c r="C62" s="24">
        <v>4</v>
      </c>
      <c r="D62" s="25" t="s">
        <v>123</v>
      </c>
      <c r="E62" s="25"/>
      <c r="F62" s="25"/>
      <c r="G62" s="24"/>
      <c r="H62" s="25" t="s">
        <v>113</v>
      </c>
      <c r="I62" s="26" t="s">
        <v>118</v>
      </c>
      <c r="J62" s="26" t="s">
        <v>124</v>
      </c>
      <c r="K62" s="26" t="s">
        <v>124</v>
      </c>
      <c r="L62" s="24" t="s">
        <v>325</v>
      </c>
      <c r="M62" s="24" t="s">
        <v>232</v>
      </c>
      <c r="N62" s="24"/>
      <c r="O62" s="24"/>
      <c r="P62" s="24" t="s">
        <v>210</v>
      </c>
      <c r="Q62" s="27" t="s">
        <v>370</v>
      </c>
      <c r="R62" s="38" t="s">
        <v>380</v>
      </c>
      <c r="S62" s="38" t="s">
        <v>383</v>
      </c>
    </row>
    <row r="63" spans="1:19" ht="26.25">
      <c r="A63" s="23">
        <v>188</v>
      </c>
      <c r="B63" s="24" t="s">
        <v>116</v>
      </c>
      <c r="C63" s="24">
        <v>4</v>
      </c>
      <c r="D63" s="25" t="s">
        <v>117</v>
      </c>
      <c r="E63" s="25" t="s">
        <v>201</v>
      </c>
      <c r="F63" s="25" t="s">
        <v>32</v>
      </c>
      <c r="G63" s="24" t="s">
        <v>261</v>
      </c>
      <c r="H63" s="24" t="s">
        <v>113</v>
      </c>
      <c r="I63" s="26" t="s">
        <v>118</v>
      </c>
      <c r="J63" s="26" t="s">
        <v>119</v>
      </c>
      <c r="K63" s="26" t="s">
        <v>119</v>
      </c>
      <c r="L63" s="24" t="s">
        <v>325</v>
      </c>
      <c r="M63" s="24" t="s">
        <v>232</v>
      </c>
      <c r="N63" s="24"/>
      <c r="O63" s="24"/>
      <c r="P63" s="24" t="s">
        <v>210</v>
      </c>
      <c r="Q63" s="27" t="s">
        <v>370</v>
      </c>
      <c r="R63" s="38" t="s">
        <v>380</v>
      </c>
      <c r="S63" s="38" t="s">
        <v>383</v>
      </c>
    </row>
    <row r="64" spans="1:19" ht="39">
      <c r="A64" s="23">
        <v>189</v>
      </c>
      <c r="B64" s="24" t="s">
        <v>23</v>
      </c>
      <c r="C64" s="24">
        <v>4</v>
      </c>
      <c r="D64" s="25" t="s">
        <v>117</v>
      </c>
      <c r="E64" s="25" t="s">
        <v>120</v>
      </c>
      <c r="F64" s="25" t="s">
        <v>121</v>
      </c>
      <c r="G64" s="24" t="s">
        <v>261</v>
      </c>
      <c r="H64" s="24" t="s">
        <v>113</v>
      </c>
      <c r="I64" s="26" t="s">
        <v>118</v>
      </c>
      <c r="J64" s="26" t="s">
        <v>122</v>
      </c>
      <c r="K64" s="26" t="s">
        <v>122</v>
      </c>
      <c r="L64" s="24" t="s">
        <v>325</v>
      </c>
      <c r="M64" s="24" t="s">
        <v>232</v>
      </c>
      <c r="N64" s="24"/>
      <c r="O64" s="24"/>
      <c r="P64" s="24" t="s">
        <v>210</v>
      </c>
      <c r="Q64" s="27" t="s">
        <v>370</v>
      </c>
      <c r="R64" s="38" t="s">
        <v>380</v>
      </c>
      <c r="S64" s="38" t="s">
        <v>383</v>
      </c>
    </row>
    <row r="65" spans="1:19" ht="26.25">
      <c r="A65" s="23">
        <v>42</v>
      </c>
      <c r="B65" s="24" t="s">
        <v>23</v>
      </c>
      <c r="C65" s="24">
        <v>2</v>
      </c>
      <c r="D65" s="25" t="s">
        <v>281</v>
      </c>
      <c r="E65" s="25" t="s">
        <v>32</v>
      </c>
      <c r="F65" s="25" t="s">
        <v>103</v>
      </c>
      <c r="G65" s="24"/>
      <c r="H65" s="25" t="s">
        <v>104</v>
      </c>
      <c r="I65" s="26" t="s">
        <v>105</v>
      </c>
      <c r="J65" s="26" t="s">
        <v>106</v>
      </c>
      <c r="K65" s="26" t="s">
        <v>237</v>
      </c>
      <c r="L65" s="26" t="s">
        <v>325</v>
      </c>
      <c r="M65" s="26" t="s">
        <v>326</v>
      </c>
      <c r="N65" s="24"/>
      <c r="O65" s="24"/>
      <c r="P65" s="24" t="s">
        <v>210</v>
      </c>
      <c r="Q65" s="27" t="s">
        <v>370</v>
      </c>
      <c r="R65" s="38" t="s">
        <v>380</v>
      </c>
      <c r="S65" s="38" t="s">
        <v>383</v>
      </c>
    </row>
    <row r="66" spans="1:19" ht="26.25">
      <c r="A66" s="23">
        <v>43</v>
      </c>
      <c r="B66" s="24" t="s">
        <v>23</v>
      </c>
      <c r="C66" s="24">
        <v>2</v>
      </c>
      <c r="D66" s="25" t="s">
        <v>82</v>
      </c>
      <c r="E66" s="25" t="s">
        <v>83</v>
      </c>
      <c r="F66" s="25"/>
      <c r="G66" s="24"/>
      <c r="H66" s="25" t="s">
        <v>164</v>
      </c>
      <c r="I66" s="26" t="s">
        <v>84</v>
      </c>
      <c r="J66" s="26" t="s">
        <v>85</v>
      </c>
      <c r="K66" s="26" t="s">
        <v>237</v>
      </c>
      <c r="L66" s="26" t="s">
        <v>325</v>
      </c>
      <c r="M66" s="26" t="s">
        <v>326</v>
      </c>
      <c r="N66" s="24"/>
      <c r="O66" s="24"/>
      <c r="P66" s="24" t="s">
        <v>210</v>
      </c>
      <c r="Q66" s="27" t="s">
        <v>370</v>
      </c>
      <c r="R66" s="38" t="s">
        <v>380</v>
      </c>
      <c r="S66" s="38" t="s">
        <v>383</v>
      </c>
    </row>
    <row r="67" spans="1:17" ht="26.25">
      <c r="A67" s="23">
        <v>77</v>
      </c>
      <c r="B67" s="24" t="s">
        <v>259</v>
      </c>
      <c r="C67" s="24">
        <v>2</v>
      </c>
      <c r="D67" s="25" t="s">
        <v>284</v>
      </c>
      <c r="E67" s="25">
        <v>57</v>
      </c>
      <c r="F67" s="25">
        <v>7</v>
      </c>
      <c r="G67" s="24" t="s">
        <v>340</v>
      </c>
      <c r="H67" s="25" t="s">
        <v>16</v>
      </c>
      <c r="I67" s="26" t="s">
        <v>285</v>
      </c>
      <c r="J67" s="26" t="s">
        <v>70</v>
      </c>
      <c r="K67" s="26" t="s">
        <v>198</v>
      </c>
      <c r="L67" s="26" t="s">
        <v>325</v>
      </c>
      <c r="M67" s="26" t="s">
        <v>232</v>
      </c>
      <c r="N67" s="24"/>
      <c r="O67" s="24"/>
      <c r="P67" s="24" t="s">
        <v>210</v>
      </c>
      <c r="Q67" s="27" t="s">
        <v>142</v>
      </c>
    </row>
    <row r="68" spans="1:17" ht="52.5">
      <c r="A68" s="23">
        <v>74</v>
      </c>
      <c r="B68" s="24" t="s">
        <v>23</v>
      </c>
      <c r="C68" s="24">
        <v>2</v>
      </c>
      <c r="D68" s="25" t="s">
        <v>283</v>
      </c>
      <c r="E68" s="25" t="s">
        <v>35</v>
      </c>
      <c r="F68" s="25" t="s">
        <v>91</v>
      </c>
      <c r="G68" s="24"/>
      <c r="H68" s="25" t="s">
        <v>92</v>
      </c>
      <c r="I68" s="26" t="s">
        <v>93</v>
      </c>
      <c r="J68" s="26" t="s">
        <v>215</v>
      </c>
      <c r="K68" s="26" t="s">
        <v>215</v>
      </c>
      <c r="L68" s="26" t="s">
        <v>325</v>
      </c>
      <c r="M68" s="26" t="s">
        <v>232</v>
      </c>
      <c r="N68" s="24"/>
      <c r="O68" s="24"/>
      <c r="P68" s="24" t="s">
        <v>210</v>
      </c>
      <c r="Q68" s="27" t="s">
        <v>142</v>
      </c>
    </row>
    <row r="70" spans="10:17" ht="26.25">
      <c r="J70" s="19" t="s">
        <v>152</v>
      </c>
      <c r="K70" s="19" t="s">
        <v>153</v>
      </c>
      <c r="P70" s="36" t="s">
        <v>378</v>
      </c>
      <c r="Q70">
        <f>COUNTIF(Q2:Q68,"Withdraw")</f>
        <v>2</v>
      </c>
    </row>
    <row r="71" spans="10:17" ht="26.25">
      <c r="J71" s="1" t="s">
        <v>143</v>
      </c>
      <c r="K71" s="1" t="s">
        <v>144</v>
      </c>
      <c r="P71" s="36" t="s">
        <v>371</v>
      </c>
      <c r="Q71">
        <f>COUNTIF(Q2:Q68,"Done in D05")</f>
        <v>51</v>
      </c>
    </row>
    <row r="72" spans="8:17" ht="12.75">
      <c r="H72" s="5" t="s">
        <v>154</v>
      </c>
      <c r="J72" s="1" t="s">
        <v>145</v>
      </c>
      <c r="K72" s="1" t="s">
        <v>146</v>
      </c>
      <c r="P72" s="36" t="s">
        <v>372</v>
      </c>
      <c r="Q72">
        <f>COUNTIF(Q2:Q68,"?")</f>
        <v>0</v>
      </c>
    </row>
    <row r="73" spans="4:17" ht="12.75">
      <c r="D73" s="5"/>
      <c r="E73" s="5"/>
      <c r="F73" s="5"/>
      <c r="H73" s="18"/>
      <c r="I73" s="22" t="s">
        <v>156</v>
      </c>
      <c r="J73" s="1" t="s">
        <v>147</v>
      </c>
      <c r="K73" s="1" t="s">
        <v>148</v>
      </c>
      <c r="P73" s="36" t="s">
        <v>373</v>
      </c>
      <c r="Q73">
        <f>COUNTIF(Q2:Q68,"Open")</f>
        <v>0</v>
      </c>
    </row>
    <row r="74" spans="4:17" ht="12.75">
      <c r="D74" s="5"/>
      <c r="E74" s="5"/>
      <c r="F74" s="5"/>
      <c r="I74" s="1"/>
      <c r="J74" s="1" t="s">
        <v>149</v>
      </c>
      <c r="K74" s="1" t="s">
        <v>150</v>
      </c>
      <c r="P74" s="36" t="s">
        <v>376</v>
      </c>
      <c r="Q74">
        <f>COUNTIF(Q2:Q68,"Pending")</f>
        <v>13</v>
      </c>
    </row>
    <row r="75" spans="4:17" ht="12.75">
      <c r="D75" s="5"/>
      <c r="E75" s="5"/>
      <c r="F75" s="5"/>
      <c r="I75" s="1"/>
      <c r="K75" s="1" t="s">
        <v>151</v>
      </c>
      <c r="P75" s="36" t="s">
        <v>374</v>
      </c>
      <c r="Q75">
        <f>SUM(Q70:Q74)</f>
        <v>66</v>
      </c>
    </row>
    <row r="76" spans="4:9" ht="12.75">
      <c r="D76" s="5"/>
      <c r="E76" s="5"/>
      <c r="F76" s="5"/>
      <c r="I76" s="1"/>
    </row>
    <row r="77" spans="4:9" ht="12.75">
      <c r="D77" s="5"/>
      <c r="F77" s="5"/>
      <c r="I77" s="1"/>
    </row>
    <row r="78" spans="6:12" ht="12.75">
      <c r="F78" s="17"/>
      <c r="I78" s="5"/>
      <c r="L78" s="1"/>
    </row>
  </sheetData>
  <printOptions/>
  <pageMargins left="0.75" right="0.75" top="1" bottom="1" header="0.5" footer="0.5"/>
  <pageSetup horizontalDpi="600" verticalDpi="600" orientation="landscape" scale="55" r:id="rId1"/>
  <headerFooter alignWithMargins="0">
    <oddHeader>&amp;LJuly 2001&amp;Rdoc:IEEE 802.15-01/221r3</oddHeader>
    <oddFooter>&amp;LSubmission&amp;C&amp;N&amp;RAllen Heberling, XtemeSpectrum, Inc.</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E13" sqref="E13"/>
    </sheetView>
  </sheetViews>
  <sheetFormatPr defaultColWidth="9.140625" defaultRowHeight="12.75"/>
  <sheetData/>
  <printOptions/>
  <pageMargins left="0.75" right="0.75" top="1" bottom="1" header="0.5" footer="0.5"/>
  <pageSetup horizontalDpi="96" verticalDpi="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XtremeSpectrum,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P802-15-TG3 MAC-Draft-d04-Amendments</dc:title>
  <dc:subject/>
  <dc:creator>Allen D. Heberling</dc:creator>
  <cp:keywords/>
  <dc:description>doc: IEEE 802-15-01/221r3</dc:description>
  <cp:lastModifiedBy>Allen Heberling</cp:lastModifiedBy>
  <cp:lastPrinted>2001-06-26T19:25:00Z</cp:lastPrinted>
  <dcterms:created xsi:type="dcterms:W3CDTF">1996-10-14T23:33:28Z</dcterms:created>
  <dcterms:modified xsi:type="dcterms:W3CDTF">2001-07-12T14:59:29Z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-746871252</vt:i4>
  </property>
  <property fmtid="{D5CDD505-2E9C-101B-9397-08002B2CF9AE}" pid="3" name="_EmailSubject">
    <vt:lpwstr>01221r2P802-15_TG3-MAC-Draft-Standard-d04-MAC-Amendments1.xls</vt:lpwstr>
  </property>
  <property fmtid="{D5CDD505-2E9C-101B-9397-08002B2CF9AE}" pid="4" name="_AuthorEmail">
    <vt:lpwstr>bshvodian@xtremespectrum.com</vt:lpwstr>
  </property>
  <property fmtid="{D5CDD505-2E9C-101B-9397-08002B2CF9AE}" pid="5" name="_AuthorEmailDisplayName">
    <vt:lpwstr>Shvodian, Bill</vt:lpwstr>
  </property>
</Properties>
</file>