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'Friday'!$A$12:$A$27</definedName>
    <definedName name="_Parse_In" localSheetId="2" hidden="1">'Monday'!$A$35:$A$57</definedName>
    <definedName name="_Parse_In" localSheetId="5" hidden="1">'Thursday'!$A$33:$A$48</definedName>
    <definedName name="_Parse_In" localSheetId="3" hidden="1">'Tuesday'!$A$43:$A$58</definedName>
    <definedName name="_Parse_Out" localSheetId="6" hidden="1">'Friday'!$A$29</definedName>
    <definedName name="_Parse_Out" localSheetId="2" hidden="1">'Monday'!$A$59</definedName>
    <definedName name="_Parse_Out" localSheetId="5" hidden="1">'Thursday'!$A$50</definedName>
    <definedName name="_Parse_Out" localSheetId="3" hidden="1">'Tuesday'!$A$60</definedName>
    <definedName name="_xlnm.Print_Area" localSheetId="6">'Friday'!$A$1:$G$13</definedName>
    <definedName name="_xlnm.Print_Area" localSheetId="2">'Monday'!$A$1:$G$43</definedName>
    <definedName name="_xlnm.Print_Area" localSheetId="1">'Objectives'!$A$1:$A$9</definedName>
    <definedName name="_xlnm.Print_Area" localSheetId="5">'Thursday'!$A$1:$G$34</definedName>
    <definedName name="_xlnm.Print_Area" localSheetId="3">'Tuesday'!$A$1:$G$44</definedName>
    <definedName name="_xlnm.Print_Area" localSheetId="4">'Wednesday'!$A$1:$G$22</definedName>
    <definedName name="Print_Area_MI" localSheetId="6">'Friday'!$A$1:$F$4</definedName>
    <definedName name="PRINT_AREA_MI" localSheetId="6">'Friday'!$A$1:$F$4</definedName>
    <definedName name="Print_Area_MI" localSheetId="5">'Thursday'!$A$1:$F$22</definedName>
    <definedName name="PRINT_AREA_MI" localSheetId="5">'Thursday'!$A$1:$F$22</definedName>
    <definedName name="Print_Area_MI" localSheetId="3">'Tuesday'!$A$1:$F$41</definedName>
    <definedName name="PRINT_AREA_MI" localSheetId="3">'Tuesday'!$A$1:$F$41</definedName>
    <definedName name="Print_Area_MI">'Monday'!$A$3:$F$27</definedName>
    <definedName name="PRINT_AREA_MI">'Monday'!$A$3:$F$27</definedName>
  </definedNames>
  <calcPr fullCalcOnLoad="1"/>
</workbook>
</file>

<file path=xl/sharedStrings.xml><?xml version="1.0" encoding="utf-8"?>
<sst xmlns="http://schemas.openxmlformats.org/spreadsheetml/2006/main" count="576" uniqueCount="220">
  <si>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</si>
  <si>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</si>
  <si>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</si>
  <si>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</si>
  <si>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</si>
  <si>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</si>
  <si>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</si>
  <si>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</si>
  <si>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</si>
  <si>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</si>
  <si>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</si>
  <si>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</si>
  <si>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</si>
  <si>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</si>
  <si>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</si>
  <si>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</si>
  <si>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</si>
  <si>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</si>
  <si>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</si>
  <si>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</si>
  <si>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</si>
  <si>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</si>
  <si>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</si>
  <si>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</si>
  <si>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</si>
  <si>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</si>
  <si>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</si>
  <si>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</si>
  <si>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</si>
  <si>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</si>
  <si>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</si>
  <si>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</si>
  <si>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</si>
  <si>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</si>
  <si>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</si>
  <si>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</si>
  <si>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</si>
  <si>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</si>
  <si>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</si>
  <si>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</si>
  <si>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</si>
  <si>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</si>
  <si>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</si>
  <si>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</si>
  <si>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</si>
  <si>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</si>
  <si>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</si>
  <si>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</si>
  <si>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</si>
  <si>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</si>
  <si>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</si>
  <si>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</si>
  <si>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</si>
  <si>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</si>
  <si>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</si>
  <si>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</si>
  <si>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</si>
  <si>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</si>
  <si>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6.2</t>
  </si>
  <si>
    <t>7</t>
  </si>
  <si>
    <t xml:space="preserve"> - </t>
  </si>
  <si>
    <t>7.2</t>
  </si>
  <si>
    <t>7.1</t>
  </si>
  <si>
    <t>ALLEN</t>
  </si>
  <si>
    <t>AGENDA  IEEE 802.15 TG3 WPAN MEETING</t>
  </si>
  <si>
    <t>Advisory Committee (10)</t>
  </si>
  <si>
    <t>802.15 WG Opening (150)</t>
  </si>
  <si>
    <t>TG1 (12)</t>
  </si>
  <si>
    <t>TG3 (120)</t>
  </si>
  <si>
    <t>PC (40)</t>
  </si>
  <si>
    <t>802.11/ 802.15 Joint Meeting (300)</t>
  </si>
  <si>
    <t>802.15 WG (150)</t>
  </si>
  <si>
    <t>TG3=Task Group 3-High Rate</t>
  </si>
  <si>
    <t>TG3 Ad Hoc (120)</t>
  </si>
  <si>
    <t>R2SG=Radio2 Study Group</t>
  </si>
  <si>
    <t>PC=Publicity Committee</t>
  </si>
  <si>
    <t>ROBERTS</t>
  </si>
  <si>
    <t>HEBERLING</t>
  </si>
  <si>
    <t>GILB</t>
  </si>
  <si>
    <t>4</t>
  </si>
  <si>
    <t>8.2</t>
  </si>
  <si>
    <t>8.3</t>
  </si>
  <si>
    <t>9.2</t>
  </si>
  <si>
    <t>10.1</t>
  </si>
  <si>
    <t>10.2</t>
  </si>
  <si>
    <t>11.1</t>
  </si>
  <si>
    <t>3.2</t>
  </si>
  <si>
    <t>4.2</t>
  </si>
  <si>
    <t>ExCom</t>
  </si>
  <si>
    <t>TG4 (30)</t>
  </si>
  <si>
    <t>802 Opening Plenary</t>
  </si>
  <si>
    <t>802.15 WG Closing (150)</t>
  </si>
  <si>
    <t>AC (10)</t>
  </si>
  <si>
    <t>TG4=Task Group 4-Low Rate</t>
  </si>
  <si>
    <t>A</t>
  </si>
  <si>
    <t>A.1</t>
  </si>
  <si>
    <t>A.2</t>
  </si>
  <si>
    <t>B</t>
  </si>
  <si>
    <t>B.1</t>
  </si>
  <si>
    <t>B.2</t>
  </si>
  <si>
    <t>2.2</t>
  </si>
  <si>
    <t>3</t>
  </si>
  <si>
    <t>3.1</t>
  </si>
  <si>
    <t>5</t>
  </si>
  <si>
    <t>5.1</t>
  </si>
  <si>
    <t>8</t>
  </si>
  <si>
    <t>8.1</t>
  </si>
  <si>
    <t>11</t>
  </si>
  <si>
    <t>11.2</t>
  </si>
  <si>
    <t>11.3</t>
  </si>
  <si>
    <t>5.3</t>
  </si>
  <si>
    <t>4.3</t>
  </si>
  <si>
    <t>The IEEE 802.15 Interim Meeting-Session#13</t>
  </si>
  <si>
    <t>The graphic below describes the weekly seesion of the IEEE P802.15 In graphic format.</t>
  </si>
  <si>
    <t>TG2 (40)</t>
  </si>
  <si>
    <t>TG3 (40)</t>
  </si>
  <si>
    <t>TG3  (40)</t>
  </si>
  <si>
    <t>TG4 (20)</t>
  </si>
  <si>
    <t>TG3  (100)</t>
  </si>
  <si>
    <t>TG2 20)</t>
  </si>
  <si>
    <t>Portland Marriott, Portland, OR, July 9-12, 2001</t>
  </si>
  <si>
    <t>3. COMPLETE DRAFT STANDARD (MAY BE COMPLETED AFTER THE MEETING)</t>
  </si>
  <si>
    <t>3. SOLICIT SPONSOR BALLOTERS</t>
  </si>
  <si>
    <t>6. PREPARE OBJECTIVES FOR SEPTEMBER MEETING</t>
  </si>
  <si>
    <t>Monday, July 9, 2001</t>
  </si>
  <si>
    <t>Tuesday, July 10, 2001</t>
  </si>
  <si>
    <t>Wednesday, July 11, 2001</t>
  </si>
  <si>
    <t>Thursday, July 12, 2001</t>
  </si>
  <si>
    <t>PREPARE FINAL AGENDA FOR PORTLAND MEETING</t>
  </si>
  <si>
    <t>GILB, HEBERLING, ROBERTS, ALLEN, EVANS, ALFVIN</t>
  </si>
  <si>
    <t>RECESS</t>
  </si>
  <si>
    <t>PREPARATION OF DRAFT CIRCULATION</t>
  </si>
  <si>
    <t>ASSIGNMENT OF OTHER ISSUES</t>
  </si>
  <si>
    <t>2.1</t>
  </si>
  <si>
    <t>6.1</t>
  </si>
  <si>
    <t>9.1</t>
  </si>
  <si>
    <t>JOINT TG3 - TG4 DUAL-MODE RADIO DISCUSSION</t>
  </si>
  <si>
    <t>3.3</t>
  </si>
  <si>
    <t>3.4</t>
  </si>
  <si>
    <t>3.5</t>
  </si>
  <si>
    <t>GUBBI</t>
  </si>
  <si>
    <t>SHVODIAN</t>
  </si>
  <si>
    <t>AKAHANE</t>
  </si>
  <si>
    <t>RASOR</t>
  </si>
  <si>
    <t>BAIN</t>
  </si>
  <si>
    <t>2.3</t>
  </si>
  <si>
    <t>2.4</t>
  </si>
  <si>
    <t>9.3</t>
  </si>
  <si>
    <t>9.4</t>
  </si>
  <si>
    <t>9.5</t>
  </si>
  <si>
    <t>9.6</t>
  </si>
  <si>
    <t>12</t>
  </si>
  <si>
    <t>12.1</t>
  </si>
  <si>
    <t>12.2</t>
  </si>
  <si>
    <t>12.3</t>
  </si>
  <si>
    <t>12.4</t>
  </si>
  <si>
    <t>12.5</t>
  </si>
  <si>
    <t>12.6</t>
  </si>
  <si>
    <t>12.7</t>
  </si>
  <si>
    <t>802.15 WORKING GROUP CLOSING SESSION</t>
  </si>
  <si>
    <t>HEILE</t>
  </si>
  <si>
    <t>(SEE WORKING GROUP GRAPHIC FOR AGENDA)</t>
  </si>
  <si>
    <t>Friday, July 13, 2001</t>
  </si>
  <si>
    <t>E1</t>
  </si>
  <si>
    <t>E1.1</t>
  </si>
  <si>
    <t>E1.2</t>
  </si>
  <si>
    <t>E1.3</t>
  </si>
  <si>
    <t>HERBERLING</t>
  </si>
  <si>
    <t>E2.1</t>
  </si>
  <si>
    <t>E2.2</t>
  </si>
  <si>
    <t>E2</t>
  </si>
  <si>
    <t>E2.3</t>
  </si>
  <si>
    <t>AD HOC MEETING CALLED TO ORDER</t>
  </si>
  <si>
    <t>(ref 01/277, 01/288)</t>
  </si>
  <si>
    <t>OVERVIEW OF CURRENT DRAFT AND ISSUES (D0.5)</t>
  </si>
  <si>
    <t>APPROVE AD HOC PHY MINUTES (ref 01/267r2)</t>
  </si>
  <si>
    <t>SYSTEMS COMMITTEE REPORT AND PLAN (ref 01/308r0)</t>
  </si>
  <si>
    <t>MAC COMMITTEE REPORT AND PLAN (ref 01/295r0)</t>
  </si>
  <si>
    <t>SHVODIAN PRESENTATION (ref 01/259r1)</t>
  </si>
  <si>
    <t>UPDATE PROJECT PLAN (ref 00/127r5)</t>
  </si>
  <si>
    <t>MAC COMMITTEE REPORT (ref 01/297r0)</t>
  </si>
  <si>
    <t>2. RESOLVE COMMENTS AND UPDATE DRAFT VER 0.5 OR 0.6</t>
  </si>
  <si>
    <t>4. AUTHORIZE LETTER BALLOT FOR WG APPROVAL</t>
  </si>
  <si>
    <t>5. PREPARE FOR POST-SEPTEMBER MEETING SPONSOR BALLOT</t>
  </si>
  <si>
    <t>VOTE ON AMMENDED BASELINE DRAFT (ref d0.5)</t>
  </si>
  <si>
    <t>MAC QoS ISSUE RESOLUTION (ref01/114r5)</t>
  </si>
  <si>
    <t>MAC REVIEW AND ISSUE RESOLUTION (ref01/114r5)</t>
  </si>
  <si>
    <t>MAC ISSUES RESOLUTION (ref 01/114r5)</t>
  </si>
  <si>
    <t>APPROVE MINUTES OF ORLANDO MEETING (ref 01/207r0)</t>
  </si>
  <si>
    <t>Marriott, Portland, OR, July 9-13, 2001</t>
  </si>
  <si>
    <t>APPROVE OR MODIFY AGENDA (ref01/277r4)</t>
  </si>
  <si>
    <t>APPROVE AD HOC MAC MINUTES (ref01/266r1)</t>
  </si>
  <si>
    <t>PHY COMMITTEE REPORT AND PLAN  (ref 01/335r0)</t>
  </si>
  <si>
    <t>DRAFTING PROGRESS REPORT (ref 01/335r0)</t>
  </si>
  <si>
    <t>DRAFTING PROCESS (ref01/299r1)</t>
  </si>
  <si>
    <t>SUMMARY OF MAC AD-HOC MEETING (ref01/294r0, 01/266r1, 01/114r5)</t>
  </si>
  <si>
    <t>(ref 01/328r0, 01/315r1)</t>
  </si>
  <si>
    <t>SCHRADER, MILLER</t>
  </si>
  <si>
    <t>REVIEW NEW MAC CLAUSES (ref D0.5)</t>
  </si>
  <si>
    <t>SECURITY CLAUSE REVIEW (ref 01/312r0)</t>
  </si>
  <si>
    <t>POWER SAVE CLAUSE REVIEW (ref 01/315r1, 01/262r0)</t>
  </si>
  <si>
    <t>SECURITY CLAUSE RESOLUTION (ref01/312r0)</t>
  </si>
  <si>
    <t>AKAHANE PRESENTATION (ref 01/304r1)</t>
  </si>
  <si>
    <t>GUBBI PRESENTATION (ref 01/270r1, 01/271r1)</t>
  </si>
  <si>
    <t>SYSTEMS ISSUE RESOLUTION (ref 01/308r0)</t>
  </si>
  <si>
    <t>JOINT MAC/PHY SESSION (ref 01/336r0)</t>
  </si>
  <si>
    <t>ASSIGNMENT OF OTHER ISSUES (01/122r5)</t>
  </si>
  <si>
    <t>MAC PLANNING MEETING (01/296r0)</t>
  </si>
  <si>
    <t>MAC/PHY ISSUE RESOLUTION (ref 01/122r5, 01/114r6)</t>
  </si>
  <si>
    <t>SUMMARY AND VOTE ON MAC AMMENDMENTS (ref01/298r0)</t>
  </si>
  <si>
    <t xml:space="preserve">STANDARD DRAFTING </t>
  </si>
  <si>
    <t>STANDARD DRAFTING SESSION (refD0.5)</t>
  </si>
  <si>
    <t>STANDARD DRAFTING SESSION (ref D0.5)</t>
  </si>
  <si>
    <t>SYSTEM COMMITTEE REPORT (ref 01/308r0)</t>
  </si>
  <si>
    <t>PHY COMMITTEE REPORT (ref 01/335r0)</t>
  </si>
  <si>
    <t>PREPARATION OF TG3 CLOSING REPORT (ref01/333r0)</t>
  </si>
  <si>
    <t>PHY RESOLUTION/DEFINITION OF OTHER ISSUES (ref01/336r0, 01/337r0, 01/122r5)</t>
  </si>
  <si>
    <t>PHY ISSUES RESOLUTION OR DRAFTING SESSION (01/122r5, 01/337r0, 01/338r0, D0.5)</t>
  </si>
  <si>
    <t>SUMMARY AND VOTE ON PHY AMMENDMENTS (ref 01/343r0)</t>
  </si>
  <si>
    <t>SUMMARY AND VOTE ON SYSTEM AMMENDMENTS (ref 01/344r0)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</si>
</sst>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41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u val="single"/>
      <sz val="12"/>
      <color indexed="36"/>
      <name val="Courier"/>
      <family val="3"/>
    </font>
    <font>
      <u val="single"/>
      <sz val="12"/>
      <color indexed="12"/>
      <name val="Courier"/>
      <family val="3"/>
    </font>
    <font>
      <b/>
      <strike/>
      <sz val="10"/>
      <color indexed="8"/>
      <name val="Times New Roman"/>
      <family val="1"/>
    </font>
    <font>
      <b/>
      <strike/>
      <sz val="10"/>
      <name val="Times New Roman"/>
      <family val="1"/>
    </font>
    <font>
      <strike/>
      <sz val="12"/>
      <name val="Courier"/>
      <family val="3"/>
    </font>
    <font>
      <b/>
      <sz val="14"/>
      <color indexed="17"/>
      <name val="Arial"/>
      <family val="2"/>
    </font>
    <font>
      <sz val="12"/>
      <color indexed="17"/>
      <name val="Courier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3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0" fontId="29" fillId="0" borderId="0" xfId="21" applyFont="1" applyAlignment="1" quotePrefix="1">
      <alignment horizontal="left" vertical="top"/>
      <protection/>
    </xf>
    <xf numFmtId="0" fontId="30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0" xfId="21" applyFont="1" applyAlignment="1">
      <alignment/>
      <protection/>
    </xf>
    <xf numFmtId="0" fontId="12" fillId="0" borderId="0" xfId="21" applyFont="1" applyAlignment="1" quotePrefix="1">
      <alignment horizontal="left" vertical="top"/>
      <protection/>
    </xf>
    <xf numFmtId="0" fontId="30" fillId="0" borderId="0" xfId="21" applyFont="1" applyAlignment="1">
      <alignment wrapText="1"/>
      <protection/>
    </xf>
    <xf numFmtId="0" fontId="8" fillId="0" borderId="0" xfId="21" applyFont="1" applyAlignment="1">
      <alignment wrapText="1"/>
      <protection/>
    </xf>
    <xf numFmtId="0" fontId="29" fillId="0" borderId="0" xfId="21" applyFont="1" applyAlignment="1">
      <alignment/>
      <protection/>
    </xf>
    <xf numFmtId="0" fontId="11" fillId="2" borderId="1" xfId="21" applyFont="1" applyFill="1" applyBorder="1" applyAlignment="1">
      <alignment horizontal="center"/>
      <protection/>
    </xf>
    <xf numFmtId="0" fontId="11" fillId="2" borderId="2" xfId="21" applyFont="1" applyFill="1" applyBorder="1" applyAlignment="1">
      <alignment horizontal="center"/>
      <protection/>
    </xf>
    <xf numFmtId="0" fontId="11" fillId="2" borderId="3" xfId="21" applyFont="1" applyFill="1" applyBorder="1" applyAlignment="1">
      <alignment horizontal="center"/>
      <protection/>
    </xf>
    <xf numFmtId="0" fontId="19" fillId="3" borderId="4" xfId="21" applyFont="1" applyFill="1" applyBorder="1" applyAlignment="1">
      <alignment horizontal="center"/>
      <protection/>
    </xf>
    <xf numFmtId="0" fontId="19" fillId="3" borderId="5" xfId="21" applyFont="1" applyFill="1" applyBorder="1" applyAlignment="1">
      <alignment horizontal="center" wrapText="1"/>
      <protection/>
    </xf>
    <xf numFmtId="0" fontId="19" fillId="3" borderId="6" xfId="21" applyFont="1" applyFill="1" applyBorder="1" applyAlignment="1">
      <alignment horizontal="center" wrapText="1"/>
      <protection/>
    </xf>
    <xf numFmtId="0" fontId="19" fillId="3" borderId="7" xfId="21" applyFont="1" applyFill="1" applyBorder="1" applyAlignment="1">
      <alignment horizontal="center" wrapText="1"/>
      <protection/>
    </xf>
    <xf numFmtId="0" fontId="19" fillId="3" borderId="8" xfId="21" applyFont="1" applyFill="1" applyBorder="1" applyAlignment="1">
      <alignment horizontal="center"/>
      <protection/>
    </xf>
    <xf numFmtId="0" fontId="21" fillId="3" borderId="9" xfId="21" applyFont="1" applyFill="1" applyBorder="1" applyAlignment="1">
      <alignment horizontal="center" wrapText="1"/>
      <protection/>
    </xf>
    <xf numFmtId="0" fontId="21" fillId="3" borderId="10" xfId="21" applyFont="1" applyFill="1" applyBorder="1" applyAlignment="1">
      <alignment horizontal="center" wrapText="1"/>
      <protection/>
    </xf>
    <xf numFmtId="0" fontId="21" fillId="3" borderId="11" xfId="21" applyFont="1" applyFill="1" applyBorder="1" applyAlignment="1">
      <alignment horizontal="center" wrapText="1"/>
      <protection/>
    </xf>
    <xf numFmtId="0" fontId="11" fillId="2" borderId="3" xfId="21" applyFont="1" applyFill="1" applyBorder="1" applyAlignment="1" quotePrefix="1">
      <alignment horizontal="center" wrapText="1"/>
      <protection/>
    </xf>
    <xf numFmtId="0" fontId="11" fillId="2" borderId="3" xfId="21" applyFont="1" applyFill="1" applyBorder="1" applyAlignment="1">
      <alignment horizontal="center" wrapText="1"/>
      <protection/>
    </xf>
    <xf numFmtId="0" fontId="14" fillId="2" borderId="3" xfId="21" applyFont="1" applyFill="1" applyBorder="1" applyAlignment="1">
      <alignment horizontal="center" wrapText="1"/>
      <protection/>
    </xf>
    <xf numFmtId="0" fontId="19" fillId="3" borderId="3" xfId="21" applyFont="1" applyFill="1" applyBorder="1" applyAlignment="1">
      <alignment horizont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8" fillId="3" borderId="1" xfId="21" applyFont="1" applyFill="1" applyBorder="1">
      <alignment/>
      <protection/>
    </xf>
    <xf numFmtId="0" fontId="4" fillId="0" borderId="0" xfId="21">
      <alignment/>
      <protection/>
    </xf>
    <xf numFmtId="0" fontId="27" fillId="0" borderId="0" xfId="21" applyFont="1">
      <alignment/>
      <protection/>
    </xf>
    <xf numFmtId="0" fontId="4" fillId="0" borderId="0" xfId="21" applyAlignme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28" fillId="0" borderId="0" xfId="21" applyFont="1">
      <alignment/>
      <protection/>
    </xf>
    <xf numFmtId="0" fontId="12" fillId="0" borderId="0" xfId="21" applyFont="1">
      <alignment/>
      <protection/>
    </xf>
    <xf numFmtId="0" fontId="18" fillId="0" borderId="0" xfId="21" applyFont="1">
      <alignment/>
      <protection/>
    </xf>
    <xf numFmtId="164" fontId="8" fillId="0" borderId="0" xfId="0" applyFont="1" applyAlignment="1">
      <alignment horizontal="left" vertical="top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horizontal="left"/>
    </xf>
    <xf numFmtId="18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49" fontId="36" fillId="0" borderId="0" xfId="0" applyNumberFormat="1" applyFont="1" applyFill="1" applyAlignment="1" applyProtection="1">
      <alignment horizontal="left"/>
      <protection/>
    </xf>
    <xf numFmtId="164" fontId="36" fillId="0" borderId="0" xfId="0" applyNumberFormat="1" applyFont="1" applyFill="1" applyAlignment="1" applyProtection="1">
      <alignment horizontal="left"/>
      <protection/>
    </xf>
    <xf numFmtId="164" fontId="37" fillId="0" borderId="0" xfId="0" applyFont="1" applyAlignment="1">
      <alignment/>
    </xf>
    <xf numFmtId="164" fontId="37" fillId="0" borderId="0" xfId="0" applyNumberFormat="1" applyFont="1" applyAlignment="1" applyProtection="1">
      <alignment horizontal="left"/>
      <protection/>
    </xf>
    <xf numFmtId="164" fontId="37" fillId="0" borderId="0" xfId="0" applyNumberFormat="1" applyFont="1" applyAlignment="1" applyProtection="1">
      <alignment/>
      <protection/>
    </xf>
    <xf numFmtId="166" fontId="37" fillId="0" borderId="0" xfId="0" applyNumberFormat="1" applyFont="1" applyAlignment="1" applyProtection="1">
      <alignment/>
      <protection/>
    </xf>
    <xf numFmtId="164" fontId="38" fillId="0" borderId="0" xfId="0" applyFont="1" applyAlignment="1">
      <alignment/>
    </xf>
    <xf numFmtId="164" fontId="38" fillId="0" borderId="0" xfId="0" applyFont="1" applyAlignment="1" quotePrefix="1">
      <alignment horizontal="left"/>
    </xf>
    <xf numFmtId="164" fontId="37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wrapText="1"/>
      <protection/>
    </xf>
    <xf numFmtId="164" fontId="6" fillId="0" borderId="0" xfId="0" applyNumberFormat="1" applyFont="1" applyAlignment="1" applyProtection="1">
      <alignment horizontal="left" wrapText="1"/>
      <protection/>
    </xf>
    <xf numFmtId="0" fontId="24" fillId="0" borderId="8" xfId="21" applyFont="1" applyBorder="1" applyAlignment="1" quotePrefix="1">
      <alignment horizontal="center" vertical="center" wrapText="1"/>
      <protection/>
    </xf>
    <xf numFmtId="0" fontId="24" fillId="0" borderId="3" xfId="21" applyFont="1" applyBorder="1" applyAlignment="1" quotePrefix="1">
      <alignment horizontal="center" vertical="center" wrapText="1"/>
      <protection/>
    </xf>
    <xf numFmtId="0" fontId="11" fillId="4" borderId="12" xfId="21" applyFont="1" applyFill="1" applyBorder="1" applyAlignment="1">
      <alignment horizontal="center" vertical="center" wrapText="1"/>
      <protection/>
    </xf>
    <xf numFmtId="0" fontId="22" fillId="0" borderId="4" xfId="21" applyFont="1" applyBorder="1" applyAlignment="1">
      <alignment horizontal="center" vertical="center" wrapText="1"/>
      <protection/>
    </xf>
    <xf numFmtId="0" fontId="21" fillId="0" borderId="8" xfId="21" applyFont="1" applyBorder="1" applyAlignment="1">
      <alignment horizontal="center" vertical="center" wrapText="1"/>
      <protection/>
    </xf>
    <xf numFmtId="0" fontId="21" fillId="0" borderId="3" xfId="21" applyFont="1" applyBorder="1" applyAlignment="1">
      <alignment horizontal="center" vertical="center" wrapText="1"/>
      <protection/>
    </xf>
    <xf numFmtId="0" fontId="23" fillId="0" borderId="4" xfId="21" applyFont="1" applyBorder="1" applyAlignment="1">
      <alignment horizontal="center" vertical="center" wrapText="1"/>
      <protection/>
    </xf>
    <xf numFmtId="0" fontId="23" fillId="0" borderId="8" xfId="21" applyFont="1" applyBorder="1" applyAlignment="1">
      <alignment horizontal="center" vertical="center" wrapText="1"/>
      <protection/>
    </xf>
    <xf numFmtId="0" fontId="23" fillId="0" borderId="3" xfId="21" applyFont="1" applyBorder="1" applyAlignment="1">
      <alignment horizontal="center" vertical="center" wrapText="1"/>
      <protection/>
    </xf>
    <xf numFmtId="0" fontId="19" fillId="0" borderId="4" xfId="21" applyFont="1" applyBorder="1" applyAlignment="1" quotePrefix="1">
      <alignment horizontal="center" vertical="center" wrapText="1"/>
      <protection/>
    </xf>
    <xf numFmtId="0" fontId="19" fillId="0" borderId="8" xfId="21" applyFont="1" applyBorder="1" applyAlignment="1" quotePrefix="1">
      <alignment horizontal="center" vertical="center" wrapText="1"/>
      <protection/>
    </xf>
    <xf numFmtId="0" fontId="19" fillId="0" borderId="3" xfId="21" applyFont="1" applyBorder="1" applyAlignment="1" quotePrefix="1">
      <alignment horizontal="center" vertical="center" wrapText="1"/>
      <protection/>
    </xf>
    <xf numFmtId="0" fontId="11" fillId="4" borderId="12" xfId="21" applyFont="1" applyFill="1" applyBorder="1" applyAlignment="1">
      <alignment horizontal="center" wrapText="1"/>
      <protection/>
    </xf>
    <xf numFmtId="0" fontId="11" fillId="4" borderId="13" xfId="21" applyFont="1" applyFill="1" applyBorder="1" applyAlignment="1">
      <alignment horizontal="center" wrapText="1"/>
      <protection/>
    </xf>
    <xf numFmtId="0" fontId="11" fillId="4" borderId="2" xfId="21" applyFont="1" applyFill="1" applyBorder="1" applyAlignment="1">
      <alignment horizontal="center" wrapText="1"/>
      <protection/>
    </xf>
    <xf numFmtId="0" fontId="19" fillId="0" borderId="4" xfId="21" applyFont="1" applyBorder="1" applyAlignment="1">
      <alignment horizontal="center" vertical="center" wrapText="1"/>
      <protection/>
    </xf>
    <xf numFmtId="0" fontId="19" fillId="0" borderId="8" xfId="21" applyFont="1" applyBorder="1" applyAlignment="1">
      <alignment horizontal="center" vertical="center" wrapText="1"/>
      <protection/>
    </xf>
    <xf numFmtId="0" fontId="19" fillId="0" borderId="3" xfId="21" applyFont="1" applyBorder="1" applyAlignment="1">
      <alignment horizontal="center" vertical="center" wrapText="1"/>
      <protection/>
    </xf>
    <xf numFmtId="0" fontId="11" fillId="5" borderId="12" xfId="21" applyFont="1" applyFill="1" applyBorder="1" applyAlignment="1">
      <alignment horizontal="center" wrapText="1"/>
      <protection/>
    </xf>
    <xf numFmtId="0" fontId="11" fillId="5" borderId="13" xfId="21" applyFont="1" applyFill="1" applyBorder="1" applyAlignment="1">
      <alignment horizontal="center" wrapText="1"/>
      <protection/>
    </xf>
    <xf numFmtId="0" fontId="11" fillId="5" borderId="2" xfId="21" applyFont="1" applyFill="1" applyBorder="1" applyAlignment="1">
      <alignment horizontal="center" wrapText="1"/>
      <protection/>
    </xf>
    <xf numFmtId="0" fontId="24" fillId="0" borderId="4" xfId="21" applyFont="1" applyBorder="1" applyAlignment="1">
      <alignment horizontal="center" vertical="center" wrapText="1"/>
      <protection/>
    </xf>
    <xf numFmtId="0" fontId="25" fillId="0" borderId="4" xfId="21" applyFont="1" applyBorder="1" applyAlignment="1">
      <alignment horizontal="center" vertical="center" wrapText="1"/>
      <protection/>
    </xf>
    <xf numFmtId="0" fontId="4" fillId="0" borderId="8" xfId="21" applyBorder="1" applyAlignment="1">
      <alignment horizontal="center" vertical="center" wrapText="1"/>
      <protection/>
    </xf>
    <xf numFmtId="0" fontId="4" fillId="0" borderId="3" xfId="21" applyBorder="1" applyAlignment="1">
      <alignment horizontal="center" vertical="center" wrapText="1"/>
      <protection/>
    </xf>
    <xf numFmtId="0" fontId="20" fillId="0" borderId="5" xfId="21" applyFont="1" applyBorder="1" applyAlignment="1" quotePrefix="1">
      <alignment horizontal="center" vertical="center" wrapText="1"/>
      <protection/>
    </xf>
    <xf numFmtId="0" fontId="20" fillId="0" borderId="6" xfId="21" applyFont="1" applyBorder="1" applyAlignment="1" quotePrefix="1">
      <alignment horizontal="center" vertical="center" wrapText="1"/>
      <protection/>
    </xf>
    <xf numFmtId="0" fontId="20" fillId="0" borderId="7" xfId="21" applyFont="1" applyBorder="1" applyAlignment="1" quotePrefix="1">
      <alignment horizontal="center" vertical="center" wrapText="1"/>
      <protection/>
    </xf>
    <xf numFmtId="0" fontId="20" fillId="0" borderId="14" xfId="21" applyFont="1" applyBorder="1" applyAlignment="1" quotePrefix="1">
      <alignment horizontal="center" vertical="center" wrapText="1"/>
      <protection/>
    </xf>
    <xf numFmtId="0" fontId="20" fillId="0" borderId="0" xfId="21" applyFont="1" applyBorder="1" applyAlignment="1" quotePrefix="1">
      <alignment horizontal="center" vertical="center" wrapText="1"/>
      <protection/>
    </xf>
    <xf numFmtId="0" fontId="20" fillId="0" borderId="15" xfId="21" applyFont="1" applyBorder="1" applyAlignment="1" quotePrefix="1">
      <alignment horizontal="center" vertical="center" wrapText="1"/>
      <protection/>
    </xf>
    <xf numFmtId="0" fontId="20" fillId="0" borderId="9" xfId="21" applyFont="1" applyBorder="1" applyAlignment="1" quotePrefix="1">
      <alignment horizontal="center" vertical="center" wrapText="1"/>
      <protection/>
    </xf>
    <xf numFmtId="0" fontId="20" fillId="0" borderId="10" xfId="21" applyFont="1" applyBorder="1" applyAlignment="1" quotePrefix="1">
      <alignment horizontal="center" vertical="center" wrapText="1"/>
      <protection/>
    </xf>
    <xf numFmtId="0" fontId="20" fillId="0" borderId="11" xfId="21" applyFont="1" applyBorder="1" applyAlignment="1" quotePrefix="1">
      <alignment horizontal="center" vertical="center" wrapText="1"/>
      <protection/>
    </xf>
    <xf numFmtId="0" fontId="24" fillId="0" borderId="4" xfId="21" applyFont="1" applyBorder="1" applyAlignment="1" quotePrefix="1">
      <alignment horizontal="center" vertical="center" wrapText="1"/>
      <protection/>
    </xf>
    <xf numFmtId="0" fontId="31" fillId="0" borderId="13" xfId="21" applyFont="1" applyBorder="1" applyAlignment="1">
      <alignment horizontal="center" vertical="center" wrapText="1"/>
      <protection/>
    </xf>
    <xf numFmtId="0" fontId="31" fillId="0" borderId="2" xfId="21" applyFont="1" applyBorder="1" applyAlignment="1">
      <alignment horizontal="center" vertical="center" wrapText="1"/>
      <protection/>
    </xf>
    <xf numFmtId="0" fontId="11" fillId="2" borderId="12" xfId="21" applyFont="1" applyFill="1" applyBorder="1" applyAlignment="1">
      <alignment horizontal="center" wrapText="1"/>
      <protection/>
    </xf>
    <xf numFmtId="0" fontId="11" fillId="2" borderId="13" xfId="21" applyFont="1" applyFill="1" applyBorder="1" applyAlignment="1">
      <alignment horizontal="center" wrapText="1"/>
      <protection/>
    </xf>
    <xf numFmtId="0" fontId="11" fillId="2" borderId="2" xfId="21" applyFont="1" applyFill="1" applyBorder="1" applyAlignment="1">
      <alignment horizontal="center" wrapText="1"/>
      <protection/>
    </xf>
    <xf numFmtId="0" fontId="20" fillId="3" borderId="5" xfId="21" applyFont="1" applyFill="1" applyBorder="1" applyAlignment="1">
      <alignment horizontal="center" vertical="top" wrapText="1"/>
      <protection/>
    </xf>
    <xf numFmtId="0" fontId="20" fillId="3" borderId="6" xfId="21" applyFont="1" applyFill="1" applyBorder="1" applyAlignment="1">
      <alignment horizontal="center" vertical="top" wrapText="1"/>
      <protection/>
    </xf>
    <xf numFmtId="0" fontId="20" fillId="3" borderId="7" xfId="21" applyFont="1" applyFill="1" applyBorder="1" applyAlignment="1">
      <alignment horizontal="center" vertical="top" wrapText="1"/>
      <protection/>
    </xf>
    <xf numFmtId="0" fontId="20" fillId="3" borderId="9" xfId="21" applyFont="1" applyFill="1" applyBorder="1" applyAlignment="1">
      <alignment horizontal="center" vertical="top" wrapText="1"/>
      <protection/>
    </xf>
    <xf numFmtId="0" fontId="20" fillId="3" borderId="10" xfId="21" applyFont="1" applyFill="1" applyBorder="1" applyAlignment="1">
      <alignment horizontal="center" vertical="top" wrapText="1"/>
      <protection/>
    </xf>
    <xf numFmtId="0" fontId="20" fillId="3" borderId="11" xfId="21" applyFont="1" applyFill="1" applyBorder="1" applyAlignment="1">
      <alignment horizontal="center" vertical="top" wrapText="1"/>
      <protection/>
    </xf>
    <xf numFmtId="0" fontId="19" fillId="3" borderId="5" xfId="21" applyFont="1" applyFill="1" applyBorder="1" applyAlignment="1">
      <alignment horizontal="center" wrapText="1"/>
      <protection/>
    </xf>
    <xf numFmtId="0" fontId="21" fillId="3" borderId="6" xfId="21" applyFont="1" applyFill="1" applyBorder="1" applyAlignment="1">
      <alignment horizontal="center" wrapText="1"/>
      <protection/>
    </xf>
    <xf numFmtId="0" fontId="21" fillId="3" borderId="7" xfId="21" applyFont="1" applyFill="1" applyBorder="1" applyAlignment="1">
      <alignment horizontal="center" wrapText="1"/>
      <protection/>
    </xf>
    <xf numFmtId="0" fontId="21" fillId="3" borderId="9" xfId="21" applyFont="1" applyFill="1" applyBorder="1" applyAlignment="1">
      <alignment horizontal="center" wrapText="1"/>
      <protection/>
    </xf>
    <xf numFmtId="0" fontId="21" fillId="3" borderId="10" xfId="21" applyFont="1" applyFill="1" applyBorder="1" applyAlignment="1">
      <alignment horizontal="center" wrapText="1"/>
      <protection/>
    </xf>
    <xf numFmtId="0" fontId="21" fillId="3" borderId="11" xfId="21" applyFont="1" applyFill="1" applyBorder="1" applyAlignment="1">
      <alignment horizontal="center" wrapText="1"/>
      <protection/>
    </xf>
    <xf numFmtId="0" fontId="31" fillId="0" borderId="13" xfId="21" applyFont="1" applyBorder="1" applyAlignment="1">
      <alignment horizontal="center" wrapText="1"/>
      <protection/>
    </xf>
    <xf numFmtId="0" fontId="31" fillId="0" borderId="2" xfId="21" applyFont="1" applyBorder="1" applyAlignment="1">
      <alignment horizontal="center" wrapText="1"/>
      <protection/>
    </xf>
    <xf numFmtId="0" fontId="4" fillId="0" borderId="13" xfId="21" applyBorder="1" applyAlignment="1">
      <alignment horizontal="center" wrapText="1"/>
      <protection/>
    </xf>
    <xf numFmtId="0" fontId="4" fillId="0" borderId="2" xfId="21" applyBorder="1" applyAlignment="1">
      <alignment horizontal="center" wrapText="1"/>
      <protection/>
    </xf>
    <xf numFmtId="0" fontId="25" fillId="0" borderId="5" xfId="21" applyFont="1" applyBorder="1" applyAlignment="1">
      <alignment horizontal="center" vertical="center" wrapText="1"/>
      <protection/>
    </xf>
    <xf numFmtId="0" fontId="32" fillId="0" borderId="6" xfId="21" applyFont="1" applyBorder="1" applyAlignment="1">
      <alignment horizontal="center" vertical="center" wrapText="1"/>
      <protection/>
    </xf>
    <xf numFmtId="0" fontId="32" fillId="0" borderId="7" xfId="21" applyFont="1" applyBorder="1" applyAlignment="1">
      <alignment horizontal="center" vertical="center" wrapText="1"/>
      <protection/>
    </xf>
    <xf numFmtId="0" fontId="32" fillId="0" borderId="14" xfId="21" applyFont="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 vertical="center" wrapText="1"/>
      <protection/>
    </xf>
    <xf numFmtId="0" fontId="32" fillId="0" borderId="15" xfId="21" applyFont="1" applyBorder="1" applyAlignment="1">
      <alignment horizontal="center" vertical="center" wrapText="1"/>
      <protection/>
    </xf>
    <xf numFmtId="0" fontId="32" fillId="0" borderId="9" xfId="21" applyFont="1" applyBorder="1" applyAlignment="1">
      <alignment horizontal="center" vertical="center" wrapText="1"/>
      <protection/>
    </xf>
    <xf numFmtId="0" fontId="32" fillId="0" borderId="10" xfId="21" applyFont="1" applyBorder="1" applyAlignment="1">
      <alignment horizontal="center" vertical="center" wrapText="1"/>
      <protection/>
    </xf>
    <xf numFmtId="0" fontId="32" fillId="0" borderId="11" xfId="21" applyFont="1" applyBorder="1" applyAlignment="1">
      <alignment horizontal="center" vertical="center" wrapText="1"/>
      <protection/>
    </xf>
    <xf numFmtId="0" fontId="11" fillId="5" borderId="12" xfId="21" applyFont="1" applyFill="1" applyBorder="1" applyAlignment="1">
      <alignment horizontal="center" vertical="center" wrapText="1"/>
      <protection/>
    </xf>
    <xf numFmtId="0" fontId="4" fillId="0" borderId="13" xfId="21" applyBorder="1" applyAlignment="1">
      <alignment horizontal="center" vertical="center" wrapText="1"/>
      <protection/>
    </xf>
    <xf numFmtId="0" fontId="4" fillId="0" borderId="2" xfId="21" applyBorder="1" applyAlignment="1">
      <alignment horizontal="center" vertical="center" wrapText="1"/>
      <protection/>
    </xf>
    <xf numFmtId="0" fontId="23" fillId="0" borderId="5" xfId="21" applyFont="1" applyBorder="1" applyAlignment="1">
      <alignment horizontal="center" vertical="center" wrapText="1"/>
      <protection/>
    </xf>
    <xf numFmtId="0" fontId="23" fillId="0" borderId="7" xfId="21" applyFont="1" applyBorder="1" applyAlignment="1">
      <alignment horizontal="center" vertical="center" wrapText="1"/>
      <protection/>
    </xf>
    <xf numFmtId="0" fontId="23" fillId="0" borderId="14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 wrapText="1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4" fillId="0" borderId="15" xfId="21" applyBorder="1" applyAlignment="1">
      <alignment horizontal="center" vertical="center" wrapText="1"/>
      <protection/>
    </xf>
    <xf numFmtId="0" fontId="4" fillId="0" borderId="11" xfId="21" applyBorder="1" applyAlignment="1">
      <alignment horizontal="center" vertical="center" wrapText="1"/>
      <protection/>
    </xf>
    <xf numFmtId="0" fontId="22" fillId="3" borderId="5" xfId="21" applyFont="1" applyFill="1" applyBorder="1" applyAlignment="1">
      <alignment horizontal="center" vertical="center" wrapText="1"/>
      <protection/>
    </xf>
    <xf numFmtId="0" fontId="22" fillId="3" borderId="6" xfId="21" applyFont="1" applyFill="1" applyBorder="1" applyAlignment="1">
      <alignment horizontal="center" vertical="center" wrapText="1"/>
      <protection/>
    </xf>
    <xf numFmtId="0" fontId="22" fillId="3" borderId="7" xfId="21" applyFont="1" applyFill="1" applyBorder="1" applyAlignment="1">
      <alignment horizontal="center" vertical="center" wrapText="1"/>
      <protection/>
    </xf>
    <xf numFmtId="0" fontId="22" fillId="3" borderId="14" xfId="21" applyFont="1" applyFill="1" applyBorder="1" applyAlignment="1">
      <alignment horizontal="center" vertical="center" wrapText="1"/>
      <protection/>
    </xf>
    <xf numFmtId="0" fontId="22" fillId="3" borderId="0" xfId="21" applyFont="1" applyFill="1" applyBorder="1" applyAlignment="1">
      <alignment horizontal="center" vertical="center" wrapText="1"/>
      <protection/>
    </xf>
    <xf numFmtId="0" fontId="22" fillId="3" borderId="15" xfId="21" applyFont="1" applyFill="1" applyBorder="1" applyAlignment="1">
      <alignment horizontal="center" vertical="center" wrapText="1"/>
      <protection/>
    </xf>
    <xf numFmtId="0" fontId="22" fillId="3" borderId="9" xfId="21" applyFont="1" applyFill="1" applyBorder="1" applyAlignment="1">
      <alignment horizontal="center" vertical="center" wrapText="1"/>
      <protection/>
    </xf>
    <xf numFmtId="0" fontId="22" fillId="3" borderId="10" xfId="21" applyFont="1" applyFill="1" applyBorder="1" applyAlignment="1">
      <alignment horizontal="center" vertical="center" wrapText="1"/>
      <protection/>
    </xf>
    <xf numFmtId="0" fontId="22" fillId="3" borderId="11" xfId="21" applyFont="1" applyFill="1" applyBorder="1" applyAlignment="1">
      <alignment horizontal="center" vertical="center" wrapText="1"/>
      <protection/>
    </xf>
    <xf numFmtId="0" fontId="25" fillId="0" borderId="6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9" xfId="21" applyFont="1" applyBorder="1" applyAlignment="1">
      <alignment horizontal="center" vertical="center" wrapText="1"/>
      <protection/>
    </xf>
    <xf numFmtId="0" fontId="25" fillId="0" borderId="10" xfId="21" applyFont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5" fillId="0" borderId="4" xfId="21" applyFont="1" applyFill="1" applyBorder="1" applyAlignment="1">
      <alignment horizontal="center" vertical="center" wrapText="1"/>
      <protection/>
    </xf>
    <xf numFmtId="0" fontId="25" fillId="0" borderId="8" xfId="21" applyFont="1" applyFill="1" applyBorder="1" applyAlignment="1">
      <alignment horizontal="center" vertical="center" wrapText="1"/>
      <protection/>
    </xf>
    <xf numFmtId="0" fontId="4" fillId="0" borderId="7" xfId="21" applyBorder="1" applyAlignment="1">
      <alignment horizontal="center" vertical="center" wrapText="1"/>
      <protection/>
    </xf>
    <xf numFmtId="0" fontId="4" fillId="0" borderId="14" xfId="21" applyBorder="1" applyAlignment="1">
      <alignment horizontal="center" vertical="center" wrapText="1"/>
      <protection/>
    </xf>
    <xf numFmtId="0" fontId="4" fillId="0" borderId="9" xfId="21" applyBorder="1" applyAlignment="1">
      <alignment horizontal="center" vertical="center" wrapText="1"/>
      <protection/>
    </xf>
    <xf numFmtId="0" fontId="20" fillId="0" borderId="12" xfId="21" applyFont="1" applyBorder="1" applyAlignment="1">
      <alignment horizontal="center" vertical="center" wrapText="1"/>
      <protection/>
    </xf>
    <xf numFmtId="0" fontId="20" fillId="0" borderId="5" xfId="21" applyFont="1" applyBorder="1" applyAlignment="1">
      <alignment horizontal="center" vertical="center" wrapText="1"/>
      <protection/>
    </xf>
    <xf numFmtId="0" fontId="4" fillId="0" borderId="6" xfId="21" applyBorder="1" applyAlignment="1">
      <alignment horizontal="center" vertical="center" wrapText="1"/>
      <protection/>
    </xf>
    <xf numFmtId="0" fontId="4" fillId="0" borderId="0" xfId="21" applyAlignment="1">
      <alignment horizontal="center" vertical="center" wrapText="1"/>
      <protection/>
    </xf>
    <xf numFmtId="0" fontId="4" fillId="0" borderId="10" xfId="21" applyBorder="1" applyAlignment="1">
      <alignment horizontal="center" vertical="center" wrapText="1"/>
      <protection/>
    </xf>
    <xf numFmtId="0" fontId="11" fillId="4" borderId="5" xfId="21" applyFont="1" applyFill="1" applyBorder="1" applyAlignment="1">
      <alignment horizontal="center" vertical="center" wrapText="1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14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0" fillId="0" borderId="5" xfId="21" applyFont="1" applyBorder="1" applyAlignment="1">
      <alignment horizontal="center" vertical="top" wrapText="1"/>
      <protection/>
    </xf>
    <xf numFmtId="0" fontId="20" fillId="0" borderId="6" xfId="21" applyFont="1" applyBorder="1" applyAlignment="1">
      <alignment horizontal="center" vertical="top" wrapText="1"/>
      <protection/>
    </xf>
    <xf numFmtId="0" fontId="20" fillId="0" borderId="7" xfId="21" applyFont="1" applyBorder="1" applyAlignment="1">
      <alignment horizontal="center" vertical="top" wrapText="1"/>
      <protection/>
    </xf>
    <xf numFmtId="0" fontId="20" fillId="0" borderId="9" xfId="21" applyFont="1" applyBorder="1" applyAlignment="1">
      <alignment horizontal="center" vertical="top" wrapText="1"/>
      <protection/>
    </xf>
    <xf numFmtId="0" fontId="20" fillId="0" borderId="10" xfId="21" applyFont="1" applyBorder="1" applyAlignment="1">
      <alignment horizontal="center" vertical="top" wrapText="1"/>
      <protection/>
    </xf>
    <xf numFmtId="0" fontId="20" fillId="0" borderId="11" xfId="21" applyFont="1" applyBorder="1" applyAlignment="1">
      <alignment horizontal="center" vertical="top" wrapText="1"/>
      <protection/>
    </xf>
    <xf numFmtId="0" fontId="33" fillId="0" borderId="8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 wrapText="1"/>
      <protection/>
    </xf>
    <xf numFmtId="164" fontId="0" fillId="0" borderId="7" xfId="0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0" fontId="39" fillId="0" borderId="4" xfId="21" applyFont="1" applyBorder="1" applyAlignment="1">
      <alignment horizontal="center" vertical="center" wrapText="1"/>
      <protection/>
    </xf>
    <xf numFmtId="164" fontId="40" fillId="0" borderId="8" xfId="0" applyFont="1" applyBorder="1" applyAlignment="1">
      <alignment horizontal="center" vertical="center" wrapText="1"/>
    </xf>
    <xf numFmtId="164" fontId="40" fillId="0" borderId="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ortland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EE%20802\Meetings\Orlando%20-%20May%202001\01201r5P802-15_TG3-High-Rate-Agenda-May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Monday"/>
      <sheetName val="Tuesday"/>
      <sheetName val="Wednesday"/>
      <sheetName val="Thursday"/>
      <sheetName val="Friday"/>
    </sheetNames>
    <sheetDataSet>
      <sheetData sheetId="2">
        <row r="1">
          <cell r="C1" t="str">
            <v>AGENDA  IEEE 802.15 TG3 WPAN MEETING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66" zoomScaleNormal="66" workbookViewId="0" topLeftCell="A9">
      <selection activeCell="I39" sqref="I39"/>
    </sheetView>
  </sheetViews>
  <sheetFormatPr defaultColWidth="8.796875" defaultRowHeight="15"/>
  <cols>
    <col min="1" max="1" width="15.09765625" style="38" customWidth="1"/>
    <col min="2" max="2" width="11" style="38" customWidth="1"/>
    <col min="3" max="3" width="8.3984375" style="38" customWidth="1"/>
    <col min="4" max="4" width="9.19921875" style="38" customWidth="1"/>
    <col min="5" max="5" width="10.296875" style="38" customWidth="1"/>
    <col min="6" max="8" width="7.09765625" style="38" customWidth="1"/>
    <col min="9" max="9" width="7.3984375" style="38" customWidth="1"/>
    <col min="10" max="10" width="7.796875" style="38" customWidth="1"/>
    <col min="11" max="11" width="7.09765625" style="38" customWidth="1"/>
    <col min="12" max="12" width="7.3984375" style="38" customWidth="1"/>
    <col min="13" max="13" width="8.09765625" style="38" customWidth="1"/>
    <col min="14" max="14" width="8.296875" style="38" customWidth="1"/>
    <col min="15" max="15" width="7.8984375" style="39" customWidth="1"/>
    <col min="16" max="17" width="7.59765625" style="39" customWidth="1"/>
    <col min="18" max="18" width="7.19921875" style="39" customWidth="1"/>
    <col min="19" max="20" width="9.19921875" style="38" customWidth="1"/>
    <col min="21" max="21" width="10.796875" style="38" customWidth="1"/>
    <col min="22" max="16384" width="7.09765625" style="38" customWidth="1"/>
  </cols>
  <sheetData>
    <row r="1" spans="1:2" ht="20.25">
      <c r="A1" s="36" t="s">
        <v>112</v>
      </c>
      <c r="B1" s="37"/>
    </row>
    <row r="2" spans="1:24" ht="21" customHeigh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20.25">
      <c r="A3" s="43" t="s">
        <v>120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5" ht="15.75">
      <c r="A5" s="38" t="s">
        <v>113</v>
      </c>
    </row>
    <row r="6" ht="13.5" customHeight="1"/>
    <row r="7" spans="1:21" ht="24" customHeight="1">
      <c r="A7" s="44" t="s">
        <v>15</v>
      </c>
      <c r="B7" s="45" t="s">
        <v>30</v>
      </c>
      <c r="C7" s="125" t="s">
        <v>16</v>
      </c>
      <c r="D7" s="126"/>
      <c r="E7" s="127"/>
      <c r="F7" s="125" t="s">
        <v>17</v>
      </c>
      <c r="G7" s="140"/>
      <c r="H7" s="140"/>
      <c r="I7" s="140"/>
      <c r="J7" s="141"/>
      <c r="K7" s="125" t="s">
        <v>18</v>
      </c>
      <c r="L7" s="142"/>
      <c r="M7" s="142"/>
      <c r="N7" s="143"/>
      <c r="O7" s="125" t="s">
        <v>19</v>
      </c>
      <c r="P7" s="126"/>
      <c r="Q7" s="126"/>
      <c r="R7" s="127"/>
      <c r="S7" s="125" t="s">
        <v>20</v>
      </c>
      <c r="T7" s="126"/>
      <c r="U7" s="127"/>
    </row>
    <row r="8" spans="1:21" ht="21.75" customHeight="1">
      <c r="A8" s="46" t="s">
        <v>37</v>
      </c>
      <c r="B8" s="47"/>
      <c r="C8" s="128"/>
      <c r="D8" s="129"/>
      <c r="E8" s="130"/>
      <c r="F8" s="134"/>
      <c r="G8" s="135"/>
      <c r="H8" s="135"/>
      <c r="I8" s="135"/>
      <c r="J8" s="136"/>
      <c r="K8" s="48"/>
      <c r="L8" s="49"/>
      <c r="M8" s="49"/>
      <c r="N8" s="50"/>
      <c r="O8" s="194" t="s">
        <v>65</v>
      </c>
      <c r="P8" s="195"/>
      <c r="Q8" s="195"/>
      <c r="R8" s="196"/>
      <c r="S8" s="128"/>
      <c r="T8" s="129"/>
      <c r="U8" s="130"/>
    </row>
    <row r="9" spans="1:21" ht="21.75" customHeight="1">
      <c r="A9" s="46" t="s">
        <v>39</v>
      </c>
      <c r="B9" s="51"/>
      <c r="C9" s="131"/>
      <c r="D9" s="132"/>
      <c r="E9" s="133"/>
      <c r="F9" s="137"/>
      <c r="G9" s="138"/>
      <c r="H9" s="138"/>
      <c r="I9" s="138"/>
      <c r="J9" s="139"/>
      <c r="K9" s="52"/>
      <c r="L9" s="53"/>
      <c r="M9" s="53"/>
      <c r="N9" s="54"/>
      <c r="O9" s="197"/>
      <c r="P9" s="198"/>
      <c r="Q9" s="198"/>
      <c r="R9" s="199"/>
      <c r="S9" s="131"/>
      <c r="T9" s="132"/>
      <c r="U9" s="133"/>
    </row>
    <row r="10" spans="1:21" ht="21.75" customHeight="1">
      <c r="A10" s="55" t="s">
        <v>40</v>
      </c>
      <c r="B10" s="51"/>
      <c r="C10" s="91"/>
      <c r="D10" s="94" t="s">
        <v>73</v>
      </c>
      <c r="E10" s="103" t="s">
        <v>88</v>
      </c>
      <c r="F10" s="91" t="s">
        <v>67</v>
      </c>
      <c r="G10" s="109" t="s">
        <v>114</v>
      </c>
      <c r="H10" s="156" t="s">
        <v>115</v>
      </c>
      <c r="I10" s="203"/>
      <c r="J10" s="110" t="s">
        <v>89</v>
      </c>
      <c r="K10" s="91" t="s">
        <v>67</v>
      </c>
      <c r="L10" s="109" t="s">
        <v>114</v>
      </c>
      <c r="M10" s="94" t="s">
        <v>115</v>
      </c>
      <c r="N10" s="110" t="s">
        <v>89</v>
      </c>
      <c r="O10" s="91" t="s">
        <v>67</v>
      </c>
      <c r="P10" s="109" t="s">
        <v>114</v>
      </c>
      <c r="Q10" s="94" t="s">
        <v>116</v>
      </c>
      <c r="R10" s="110" t="s">
        <v>89</v>
      </c>
      <c r="S10" s="113" t="s">
        <v>91</v>
      </c>
      <c r="T10" s="114"/>
      <c r="U10" s="115"/>
    </row>
    <row r="11" spans="1:21" ht="21.75" customHeight="1">
      <c r="A11" s="55" t="s">
        <v>41</v>
      </c>
      <c r="B11" s="51"/>
      <c r="C11" s="92"/>
      <c r="D11" s="95"/>
      <c r="E11" s="104"/>
      <c r="F11" s="92"/>
      <c r="G11" s="92"/>
      <c r="H11" s="204"/>
      <c r="I11" s="205"/>
      <c r="J11" s="111"/>
      <c r="K11" s="92"/>
      <c r="L11" s="92"/>
      <c r="M11" s="95"/>
      <c r="N11" s="111"/>
      <c r="O11" s="92"/>
      <c r="P11" s="92"/>
      <c r="Q11" s="95"/>
      <c r="R11" s="111"/>
      <c r="S11" s="116"/>
      <c r="T11" s="117"/>
      <c r="U11" s="118"/>
    </row>
    <row r="12" spans="1:21" ht="21.75" customHeight="1">
      <c r="A12" s="55" t="s">
        <v>42</v>
      </c>
      <c r="B12" s="51"/>
      <c r="C12" s="92"/>
      <c r="D12" s="95"/>
      <c r="E12" s="104"/>
      <c r="F12" s="92"/>
      <c r="G12" s="92"/>
      <c r="H12" s="204"/>
      <c r="I12" s="205"/>
      <c r="J12" s="111"/>
      <c r="K12" s="92"/>
      <c r="L12" s="92"/>
      <c r="M12" s="95"/>
      <c r="N12" s="111"/>
      <c r="O12" s="92"/>
      <c r="P12" s="92"/>
      <c r="Q12" s="95"/>
      <c r="R12" s="111"/>
      <c r="S12" s="116"/>
      <c r="T12" s="117"/>
      <c r="U12" s="118"/>
    </row>
    <row r="13" spans="1:21" ht="21.75" customHeight="1">
      <c r="A13" s="55" t="s">
        <v>43</v>
      </c>
      <c r="B13" s="51"/>
      <c r="C13" s="93"/>
      <c r="D13" s="96"/>
      <c r="E13" s="105"/>
      <c r="F13" s="93"/>
      <c r="G13" s="93"/>
      <c r="H13" s="206"/>
      <c r="I13" s="207"/>
      <c r="J13" s="112"/>
      <c r="K13" s="93"/>
      <c r="L13" s="93"/>
      <c r="M13" s="96"/>
      <c r="N13" s="112"/>
      <c r="O13" s="93"/>
      <c r="P13" s="93"/>
      <c r="Q13" s="96"/>
      <c r="R13" s="112"/>
      <c r="S13" s="119"/>
      <c r="T13" s="120"/>
      <c r="U13" s="121"/>
    </row>
    <row r="14" spans="1:21" ht="21.75" customHeight="1">
      <c r="A14" s="55" t="s">
        <v>21</v>
      </c>
      <c r="B14" s="51"/>
      <c r="C14" s="106" t="s">
        <v>22</v>
      </c>
      <c r="D14" s="107"/>
      <c r="E14" s="108"/>
      <c r="F14" s="153" t="s">
        <v>22</v>
      </c>
      <c r="G14" s="123"/>
      <c r="H14" s="123"/>
      <c r="I14" s="123"/>
      <c r="J14" s="124"/>
      <c r="K14" s="153" t="s">
        <v>22</v>
      </c>
      <c r="L14" s="154"/>
      <c r="M14" s="154"/>
      <c r="N14" s="155"/>
      <c r="O14" s="106" t="s">
        <v>22</v>
      </c>
      <c r="P14" s="107"/>
      <c r="Q14" s="107"/>
      <c r="R14" s="108"/>
      <c r="S14" s="106" t="s">
        <v>22</v>
      </c>
      <c r="T14" s="107"/>
      <c r="U14" s="108"/>
    </row>
    <row r="15" spans="1:21" ht="21.75" customHeight="1">
      <c r="A15" s="56" t="s">
        <v>44</v>
      </c>
      <c r="B15" s="51"/>
      <c r="C15" s="91"/>
      <c r="D15" s="94" t="s">
        <v>73</v>
      </c>
      <c r="E15" s="97" t="s">
        <v>90</v>
      </c>
      <c r="F15" s="91" t="s">
        <v>67</v>
      </c>
      <c r="G15" s="122" t="s">
        <v>114</v>
      </c>
      <c r="H15" s="208" t="s">
        <v>115</v>
      </c>
      <c r="I15" s="110" t="s">
        <v>89</v>
      </c>
      <c r="J15" s="162" t="s">
        <v>69</v>
      </c>
      <c r="K15" s="91" t="s">
        <v>67</v>
      </c>
      <c r="L15" s="110" t="s">
        <v>117</v>
      </c>
      <c r="M15" s="156" t="s">
        <v>68</v>
      </c>
      <c r="N15" s="157"/>
      <c r="O15" s="91" t="s">
        <v>67</v>
      </c>
      <c r="P15" s="122" t="s">
        <v>114</v>
      </c>
      <c r="Q15" s="94" t="s">
        <v>116</v>
      </c>
      <c r="R15" s="110" t="s">
        <v>89</v>
      </c>
      <c r="S15" s="144" t="s">
        <v>38</v>
      </c>
      <c r="T15" s="145"/>
      <c r="U15" s="146"/>
    </row>
    <row r="16" spans="1:21" ht="21.75" customHeight="1">
      <c r="A16" s="56" t="s">
        <v>45</v>
      </c>
      <c r="B16" s="51"/>
      <c r="C16" s="92"/>
      <c r="D16" s="95"/>
      <c r="E16" s="98"/>
      <c r="F16" s="92"/>
      <c r="G16" s="88"/>
      <c r="H16" s="209"/>
      <c r="I16" s="92"/>
      <c r="J16" s="163"/>
      <c r="K16" s="111"/>
      <c r="L16" s="92"/>
      <c r="M16" s="158"/>
      <c r="N16" s="159"/>
      <c r="O16" s="92"/>
      <c r="P16" s="88"/>
      <c r="Q16" s="200"/>
      <c r="R16" s="92"/>
      <c r="S16" s="147"/>
      <c r="T16" s="148"/>
      <c r="U16" s="149"/>
    </row>
    <row r="17" spans="1:21" ht="21.75" customHeight="1">
      <c r="A17" s="56" t="s">
        <v>46</v>
      </c>
      <c r="B17" s="51"/>
      <c r="C17" s="93"/>
      <c r="D17" s="96"/>
      <c r="E17" s="99"/>
      <c r="F17" s="93"/>
      <c r="G17" s="89"/>
      <c r="H17" s="210"/>
      <c r="I17" s="93"/>
      <c r="J17" s="164"/>
      <c r="K17" s="112"/>
      <c r="L17" s="93"/>
      <c r="M17" s="160"/>
      <c r="N17" s="161"/>
      <c r="O17" s="93"/>
      <c r="P17" s="89"/>
      <c r="Q17" s="201"/>
      <c r="R17" s="93"/>
      <c r="S17" s="150"/>
      <c r="T17" s="151"/>
      <c r="U17" s="152"/>
    </row>
    <row r="18" spans="1:21" ht="21.75" customHeight="1">
      <c r="A18" s="57" t="s">
        <v>23</v>
      </c>
      <c r="B18" s="58"/>
      <c r="C18" s="100" t="s">
        <v>24</v>
      </c>
      <c r="D18" s="101"/>
      <c r="E18" s="102"/>
      <c r="F18" s="90" t="s">
        <v>24</v>
      </c>
      <c r="G18" s="123"/>
      <c r="H18" s="123"/>
      <c r="I18" s="123"/>
      <c r="J18" s="124"/>
      <c r="K18" s="90" t="s">
        <v>24</v>
      </c>
      <c r="L18" s="154"/>
      <c r="M18" s="154"/>
      <c r="N18" s="155"/>
      <c r="O18" s="100" t="s">
        <v>24</v>
      </c>
      <c r="P18" s="101"/>
      <c r="Q18" s="101"/>
      <c r="R18" s="102"/>
      <c r="S18" s="100" t="s">
        <v>24</v>
      </c>
      <c r="T18" s="101"/>
      <c r="U18" s="102"/>
    </row>
    <row r="19" spans="1:21" ht="21.75" customHeight="1">
      <c r="A19" s="56" t="s">
        <v>47</v>
      </c>
      <c r="B19" s="180" t="s">
        <v>38</v>
      </c>
      <c r="C19" s="113" t="s">
        <v>66</v>
      </c>
      <c r="D19" s="114"/>
      <c r="E19" s="115"/>
      <c r="F19" s="91" t="s">
        <v>67</v>
      </c>
      <c r="G19" s="109" t="s">
        <v>114</v>
      </c>
      <c r="H19" s="156" t="s">
        <v>115</v>
      </c>
      <c r="I19" s="203"/>
      <c r="J19" s="110" t="s">
        <v>89</v>
      </c>
      <c r="K19" s="186" t="s">
        <v>70</v>
      </c>
      <c r="L19" s="187"/>
      <c r="M19" s="187"/>
      <c r="N19" s="182"/>
      <c r="O19" s="91" t="s">
        <v>67</v>
      </c>
      <c r="P19" s="109" t="s">
        <v>114</v>
      </c>
      <c r="Q19" s="94" t="s">
        <v>116</v>
      </c>
      <c r="R19" s="110" t="s">
        <v>89</v>
      </c>
      <c r="S19" s="165" t="s">
        <v>5</v>
      </c>
      <c r="T19" s="166"/>
      <c r="U19" s="167"/>
    </row>
    <row r="20" spans="1:21" ht="21.75" customHeight="1">
      <c r="A20" s="56" t="s">
        <v>48</v>
      </c>
      <c r="B20" s="181"/>
      <c r="C20" s="116"/>
      <c r="D20" s="117"/>
      <c r="E20" s="118"/>
      <c r="F20" s="92"/>
      <c r="G20" s="92"/>
      <c r="H20" s="204"/>
      <c r="I20" s="205"/>
      <c r="J20" s="111"/>
      <c r="K20" s="183"/>
      <c r="L20" s="188"/>
      <c r="M20" s="188"/>
      <c r="N20" s="163"/>
      <c r="O20" s="92"/>
      <c r="P20" s="92"/>
      <c r="Q20" s="95"/>
      <c r="R20" s="111"/>
      <c r="S20" s="168"/>
      <c r="T20" s="169"/>
      <c r="U20" s="170"/>
    </row>
    <row r="21" spans="1:21" ht="21.75" customHeight="1">
      <c r="A21" s="56" t="s">
        <v>49</v>
      </c>
      <c r="B21" s="181"/>
      <c r="C21" s="116"/>
      <c r="D21" s="117"/>
      <c r="E21" s="118"/>
      <c r="F21" s="92"/>
      <c r="G21" s="92"/>
      <c r="H21" s="204"/>
      <c r="I21" s="205"/>
      <c r="J21" s="111"/>
      <c r="K21" s="183"/>
      <c r="L21" s="188"/>
      <c r="M21" s="188"/>
      <c r="N21" s="163"/>
      <c r="O21" s="92"/>
      <c r="P21" s="92"/>
      <c r="Q21" s="95"/>
      <c r="R21" s="111"/>
      <c r="S21" s="168"/>
      <c r="T21" s="169"/>
      <c r="U21" s="170"/>
    </row>
    <row r="22" spans="1:21" ht="21.75" customHeight="1">
      <c r="A22" s="56" t="s">
        <v>50</v>
      </c>
      <c r="B22" s="181"/>
      <c r="C22" s="119"/>
      <c r="D22" s="120"/>
      <c r="E22" s="121"/>
      <c r="F22" s="93"/>
      <c r="G22" s="93"/>
      <c r="H22" s="206"/>
      <c r="I22" s="207"/>
      <c r="J22" s="112"/>
      <c r="K22" s="184"/>
      <c r="L22" s="189"/>
      <c r="M22" s="189"/>
      <c r="N22" s="164"/>
      <c r="O22" s="93"/>
      <c r="P22" s="93"/>
      <c r="Q22" s="96"/>
      <c r="R22" s="112"/>
      <c r="S22" s="168"/>
      <c r="T22" s="169"/>
      <c r="U22" s="170"/>
    </row>
    <row r="23" spans="1:21" ht="21.75" customHeight="1">
      <c r="A23" s="56" t="s">
        <v>25</v>
      </c>
      <c r="B23" s="181"/>
      <c r="C23" s="106" t="s">
        <v>22</v>
      </c>
      <c r="D23" s="107"/>
      <c r="E23" s="108"/>
      <c r="F23" s="106" t="s">
        <v>22</v>
      </c>
      <c r="G23" s="140"/>
      <c r="H23" s="140"/>
      <c r="I23" s="140"/>
      <c r="J23" s="141"/>
      <c r="K23" s="153" t="s">
        <v>22</v>
      </c>
      <c r="L23" s="154"/>
      <c r="M23" s="154"/>
      <c r="N23" s="155"/>
      <c r="O23" s="106" t="s">
        <v>22</v>
      </c>
      <c r="P23" s="107"/>
      <c r="Q23" s="107"/>
      <c r="R23" s="108"/>
      <c r="S23" s="168"/>
      <c r="T23" s="169"/>
      <c r="U23" s="170"/>
    </row>
    <row r="24" spans="1:21" ht="21.75" customHeight="1">
      <c r="A24" s="56" t="s">
        <v>31</v>
      </c>
      <c r="B24" s="181"/>
      <c r="C24" s="191" t="s">
        <v>67</v>
      </c>
      <c r="D24" s="94" t="s">
        <v>118</v>
      </c>
      <c r="E24" s="110" t="s">
        <v>89</v>
      </c>
      <c r="F24" s="91" t="s">
        <v>67</v>
      </c>
      <c r="G24" s="109" t="s">
        <v>114</v>
      </c>
      <c r="H24" s="156" t="s">
        <v>115</v>
      </c>
      <c r="I24" s="203"/>
      <c r="J24" s="110" t="s">
        <v>89</v>
      </c>
      <c r="K24" s="185" t="s">
        <v>71</v>
      </c>
      <c r="L24" s="154"/>
      <c r="M24" s="154"/>
      <c r="N24" s="155"/>
      <c r="O24" s="91" t="s">
        <v>67</v>
      </c>
      <c r="P24" s="109" t="s">
        <v>114</v>
      </c>
      <c r="Q24" s="94" t="s">
        <v>116</v>
      </c>
      <c r="R24" s="110" t="s">
        <v>89</v>
      </c>
      <c r="S24" s="168"/>
      <c r="T24" s="169"/>
      <c r="U24" s="170"/>
    </row>
    <row r="25" spans="1:21" ht="21.75" customHeight="1">
      <c r="A25" s="55" t="s">
        <v>51</v>
      </c>
      <c r="B25" s="181"/>
      <c r="C25" s="192"/>
      <c r="D25" s="95"/>
      <c r="E25" s="111"/>
      <c r="F25" s="92"/>
      <c r="G25" s="92"/>
      <c r="H25" s="204"/>
      <c r="I25" s="205"/>
      <c r="J25" s="111"/>
      <c r="K25" s="91" t="s">
        <v>67</v>
      </c>
      <c r="L25" s="109" t="s">
        <v>119</v>
      </c>
      <c r="M25" s="156" t="s">
        <v>68</v>
      </c>
      <c r="N25" s="182"/>
      <c r="O25" s="92"/>
      <c r="P25" s="92"/>
      <c r="Q25" s="95"/>
      <c r="R25" s="111"/>
      <c r="S25" s="168"/>
      <c r="T25" s="169"/>
      <c r="U25" s="170"/>
    </row>
    <row r="26" spans="1:21" ht="21.75" customHeight="1">
      <c r="A26" s="56" t="s">
        <v>52</v>
      </c>
      <c r="B26" s="181"/>
      <c r="C26" s="192"/>
      <c r="D26" s="95"/>
      <c r="E26" s="111"/>
      <c r="F26" s="92"/>
      <c r="G26" s="92"/>
      <c r="H26" s="204"/>
      <c r="I26" s="205"/>
      <c r="J26" s="111"/>
      <c r="K26" s="111"/>
      <c r="L26" s="111"/>
      <c r="M26" s="183"/>
      <c r="N26" s="163"/>
      <c r="O26" s="92"/>
      <c r="P26" s="92"/>
      <c r="Q26" s="95"/>
      <c r="R26" s="111"/>
      <c r="S26" s="168"/>
      <c r="T26" s="169"/>
      <c r="U26" s="170"/>
    </row>
    <row r="27" spans="1:21" ht="21.75" customHeight="1">
      <c r="A27" s="56" t="s">
        <v>53</v>
      </c>
      <c r="B27" s="181"/>
      <c r="C27" s="193"/>
      <c r="D27" s="96"/>
      <c r="E27" s="112"/>
      <c r="F27" s="93"/>
      <c r="G27" s="93"/>
      <c r="H27" s="206"/>
      <c r="I27" s="207"/>
      <c r="J27" s="112"/>
      <c r="K27" s="112"/>
      <c r="L27" s="112"/>
      <c r="M27" s="184"/>
      <c r="N27" s="164"/>
      <c r="O27" s="93"/>
      <c r="P27" s="93"/>
      <c r="Q27" s="96"/>
      <c r="R27" s="112"/>
      <c r="S27" s="168"/>
      <c r="T27" s="169"/>
      <c r="U27" s="170"/>
    </row>
    <row r="28" spans="1:21" ht="21.75" customHeight="1">
      <c r="A28" s="57" t="s">
        <v>54</v>
      </c>
      <c r="B28" s="59"/>
      <c r="C28" s="100" t="s">
        <v>26</v>
      </c>
      <c r="D28" s="101"/>
      <c r="E28" s="102"/>
      <c r="F28" s="100" t="s">
        <v>26</v>
      </c>
      <c r="G28" s="140"/>
      <c r="H28" s="140"/>
      <c r="I28" s="140"/>
      <c r="J28" s="141"/>
      <c r="K28" s="153" t="s">
        <v>22</v>
      </c>
      <c r="L28" s="154"/>
      <c r="M28" s="154"/>
      <c r="N28" s="155"/>
      <c r="O28" s="100" t="s">
        <v>26</v>
      </c>
      <c r="P28" s="101"/>
      <c r="Q28" s="101"/>
      <c r="R28" s="102"/>
      <c r="S28" s="168"/>
      <c r="T28" s="169"/>
      <c r="U28" s="170"/>
    </row>
    <row r="29" spans="1:21" ht="21.75" customHeight="1">
      <c r="A29" s="57" t="s">
        <v>27</v>
      </c>
      <c r="B29" s="59" t="s">
        <v>92</v>
      </c>
      <c r="C29" s="156" t="s">
        <v>115</v>
      </c>
      <c r="D29" s="174"/>
      <c r="E29" s="175"/>
      <c r="F29" s="91"/>
      <c r="G29" s="156" t="s">
        <v>115</v>
      </c>
      <c r="H29" s="202"/>
      <c r="I29" s="174"/>
      <c r="J29" s="175"/>
      <c r="K29" s="190" t="s">
        <v>28</v>
      </c>
      <c r="L29" s="187"/>
      <c r="M29" s="187"/>
      <c r="N29" s="182"/>
      <c r="O29" s="91"/>
      <c r="P29" s="144" t="s">
        <v>38</v>
      </c>
      <c r="Q29" s="174"/>
      <c r="R29" s="175"/>
      <c r="S29" s="168"/>
      <c r="T29" s="169"/>
      <c r="U29" s="170"/>
    </row>
    <row r="30" spans="1:21" ht="21.75" customHeight="1">
      <c r="A30" s="57" t="s">
        <v>29</v>
      </c>
      <c r="B30" s="60"/>
      <c r="C30" s="176"/>
      <c r="D30" s="177"/>
      <c r="E30" s="178"/>
      <c r="F30" s="112"/>
      <c r="G30" s="176"/>
      <c r="H30" s="177"/>
      <c r="I30" s="177"/>
      <c r="J30" s="178"/>
      <c r="K30" s="184"/>
      <c r="L30" s="189"/>
      <c r="M30" s="189"/>
      <c r="N30" s="164"/>
      <c r="O30" s="179"/>
      <c r="P30" s="176"/>
      <c r="Q30" s="177"/>
      <c r="R30" s="178"/>
      <c r="S30" s="171"/>
      <c r="T30" s="172"/>
      <c r="U30" s="173"/>
    </row>
    <row r="31" spans="1:21" ht="15.75">
      <c r="A31" s="61"/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3"/>
      <c r="P31" s="63"/>
      <c r="Q31" s="63"/>
      <c r="R31" s="63"/>
      <c r="S31" s="61"/>
      <c r="T31" s="61"/>
      <c r="U31" s="61"/>
    </row>
    <row r="32" spans="1:14" ht="15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8" ht="15.75">
      <c r="A33" s="64" t="s">
        <v>55</v>
      </c>
      <c r="C33" s="65" t="s">
        <v>56</v>
      </c>
      <c r="G33" s="66" t="s">
        <v>72</v>
      </c>
      <c r="H33" s="66"/>
    </row>
    <row r="35" spans="1:8" ht="15.75">
      <c r="A35" s="67" t="s">
        <v>74</v>
      </c>
      <c r="C35" s="68" t="s">
        <v>93</v>
      </c>
      <c r="G35" s="69" t="s">
        <v>75</v>
      </c>
      <c r="H35" s="69"/>
    </row>
  </sheetData>
  <mergeCells count="92">
    <mergeCell ref="H10:I13"/>
    <mergeCell ref="H15:H17"/>
    <mergeCell ref="H19:I22"/>
    <mergeCell ref="Q19:Q22"/>
    <mergeCell ref="R19:R22"/>
    <mergeCell ref="O24:O27"/>
    <mergeCell ref="O8:R9"/>
    <mergeCell ref="R15:R17"/>
    <mergeCell ref="R10:R13"/>
    <mergeCell ref="O15:O17"/>
    <mergeCell ref="P15:P17"/>
    <mergeCell ref="Q15:Q17"/>
    <mergeCell ref="P10:P13"/>
    <mergeCell ref="C29:E30"/>
    <mergeCell ref="F29:F30"/>
    <mergeCell ref="K29:N30"/>
    <mergeCell ref="C24:C27"/>
    <mergeCell ref="K28:N28"/>
    <mergeCell ref="C28:E28"/>
    <mergeCell ref="F28:J28"/>
    <mergeCell ref="G29:J30"/>
    <mergeCell ref="D24:D27"/>
    <mergeCell ref="E24:E27"/>
    <mergeCell ref="B19:B27"/>
    <mergeCell ref="K25:K27"/>
    <mergeCell ref="L25:L27"/>
    <mergeCell ref="M25:N27"/>
    <mergeCell ref="K24:N24"/>
    <mergeCell ref="C23:E23"/>
    <mergeCell ref="F23:J23"/>
    <mergeCell ref="K23:N23"/>
    <mergeCell ref="K19:N22"/>
    <mergeCell ref="F24:F27"/>
    <mergeCell ref="S19:U30"/>
    <mergeCell ref="P24:P27"/>
    <mergeCell ref="Q24:Q27"/>
    <mergeCell ref="R24:R27"/>
    <mergeCell ref="O23:R23"/>
    <mergeCell ref="O28:R28"/>
    <mergeCell ref="P29:R30"/>
    <mergeCell ref="O29:O30"/>
    <mergeCell ref="O19:O22"/>
    <mergeCell ref="P19:P22"/>
    <mergeCell ref="K18:N18"/>
    <mergeCell ref="S18:U18"/>
    <mergeCell ref="M15:N17"/>
    <mergeCell ref="J15:J17"/>
    <mergeCell ref="K15:K17"/>
    <mergeCell ref="O18:R18"/>
    <mergeCell ref="L15:L17"/>
    <mergeCell ref="O14:R14"/>
    <mergeCell ref="F15:F17"/>
    <mergeCell ref="S15:U17"/>
    <mergeCell ref="S10:U13"/>
    <mergeCell ref="F14:J14"/>
    <mergeCell ref="K14:N14"/>
    <mergeCell ref="S14:U14"/>
    <mergeCell ref="O10:O13"/>
    <mergeCell ref="F10:F13"/>
    <mergeCell ref="K10:K13"/>
    <mergeCell ref="L10:L13"/>
    <mergeCell ref="Q10:Q13"/>
    <mergeCell ref="M10:M13"/>
    <mergeCell ref="N10:N13"/>
    <mergeCell ref="S7:U7"/>
    <mergeCell ref="C8:E9"/>
    <mergeCell ref="F8:J9"/>
    <mergeCell ref="S8:U9"/>
    <mergeCell ref="C7:E7"/>
    <mergeCell ref="F7:J7"/>
    <mergeCell ref="K7:N7"/>
    <mergeCell ref="O7:R7"/>
    <mergeCell ref="G10:G13"/>
    <mergeCell ref="J10:J13"/>
    <mergeCell ref="F19:F22"/>
    <mergeCell ref="G19:G22"/>
    <mergeCell ref="J19:J22"/>
    <mergeCell ref="G15:G17"/>
    <mergeCell ref="I15:I17"/>
    <mergeCell ref="F18:J18"/>
    <mergeCell ref="G24:G27"/>
    <mergeCell ref="J24:J27"/>
    <mergeCell ref="C19:E22"/>
    <mergeCell ref="H24:I27"/>
    <mergeCell ref="C10:C13"/>
    <mergeCell ref="D10:D13"/>
    <mergeCell ref="E10:E13"/>
    <mergeCell ref="C14:E14"/>
    <mergeCell ref="C15:C17"/>
    <mergeCell ref="D15:D17"/>
    <mergeCell ref="E15:E17"/>
    <mergeCell ref="C18:E18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4" sqref="A4"/>
    </sheetView>
  </sheetViews>
  <sheetFormatPr defaultColWidth="8.796875" defaultRowHeight="15"/>
  <cols>
    <col min="1" max="1" width="77" style="27" customWidth="1"/>
    <col min="2" max="16384" width="8.8984375" style="22" customWidth="1"/>
  </cols>
  <sheetData>
    <row r="1" spans="1:2" ht="15.75">
      <c r="A1" s="24" t="str">
        <f>Monday!C1</f>
        <v>AGENDA  IEEE 802.15 TG3 WPAN MEETING</v>
      </c>
      <c r="B1" s="2"/>
    </row>
    <row r="2" spans="1:2" ht="15.75">
      <c r="A2" s="70" t="s">
        <v>189</v>
      </c>
      <c r="B2" s="2"/>
    </row>
    <row r="3" spans="1:2" ht="15.75">
      <c r="A3" s="25"/>
      <c r="B3" s="2"/>
    </row>
    <row r="4" spans="1:2" ht="15.75">
      <c r="A4" s="25" t="s">
        <v>57</v>
      </c>
      <c r="B4" s="3"/>
    </row>
    <row r="6" spans="1:2" ht="15.75">
      <c r="A6" s="26" t="s">
        <v>32</v>
      </c>
      <c r="B6" s="3"/>
    </row>
    <row r="7" spans="1:2" ht="15.75">
      <c r="A7" s="26" t="s">
        <v>181</v>
      </c>
      <c r="B7" s="3"/>
    </row>
    <row r="8" spans="1:2" ht="15.75">
      <c r="A8" s="28" t="s">
        <v>121</v>
      </c>
      <c r="B8" s="3"/>
    </row>
    <row r="9" spans="1:5" ht="15.75">
      <c r="A9" s="28" t="s">
        <v>122</v>
      </c>
      <c r="B9" s="3"/>
      <c r="C9" s="23"/>
      <c r="D9" s="23"/>
      <c r="E9" s="23"/>
    </row>
    <row r="10" ht="15.75">
      <c r="A10" s="31" t="s">
        <v>182</v>
      </c>
    </row>
    <row r="11" ht="15.75">
      <c r="A11" s="31" t="s">
        <v>183</v>
      </c>
    </row>
    <row r="12" ht="15.75">
      <c r="A12" s="31" t="s">
        <v>123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&amp;LJuly 2001&amp;RIEEE P802.15 01/277r2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7"/>
  <sheetViews>
    <sheetView showGridLines="0" workbookViewId="0" topLeftCell="A29">
      <selection activeCell="C31" sqref="C31"/>
    </sheetView>
  </sheetViews>
  <sheetFormatPr defaultColWidth="9.796875" defaultRowHeight="15"/>
  <cols>
    <col min="1" max="2" width="3.796875" style="35" customWidth="1"/>
    <col min="3" max="3" width="43.59765625" style="35" customWidth="1"/>
    <col min="4" max="4" width="2.796875" style="35" customWidth="1"/>
    <col min="5" max="5" width="10.3984375" style="35" customWidth="1"/>
    <col min="6" max="6" width="4.296875" style="35" customWidth="1"/>
    <col min="7" max="7" width="8.796875" style="35" customWidth="1"/>
    <col min="8" max="8" width="3.796875" style="35" customWidth="1"/>
    <col min="9" max="16384" width="9.796875" style="35" customWidth="1"/>
  </cols>
  <sheetData>
    <row r="1" ht="15.75">
      <c r="C1" s="32" t="s">
        <v>64</v>
      </c>
    </row>
    <row r="2" ht="15.75">
      <c r="C2" s="9" t="s">
        <v>124</v>
      </c>
    </row>
    <row r="3" spans="1:7" ht="15.75">
      <c r="A3" s="1"/>
      <c r="B3" s="2"/>
      <c r="C3" s="10" t="str">
        <f>Objectives!A2</f>
        <v>Marriott, Portland, OR, July 9-13,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35</v>
      </c>
    </row>
    <row r="5" spans="1:7" ht="15">
      <c r="A5" s="2" t="s">
        <v>94</v>
      </c>
      <c r="B5" s="2" t="s">
        <v>13</v>
      </c>
      <c r="C5" s="2" t="s">
        <v>172</v>
      </c>
      <c r="D5" s="2" t="s">
        <v>1</v>
      </c>
      <c r="E5" s="2" t="s">
        <v>33</v>
      </c>
      <c r="F5" s="2">
        <v>1</v>
      </c>
      <c r="G5" s="5">
        <f>TIME(8,0,0)</f>
        <v>0.3333333333333333</v>
      </c>
    </row>
    <row r="6" spans="1:7" ht="15">
      <c r="A6" s="2" t="s">
        <v>95</v>
      </c>
      <c r="B6" s="2" t="s">
        <v>4</v>
      </c>
      <c r="C6" s="2" t="s">
        <v>128</v>
      </c>
      <c r="D6" s="2" t="s">
        <v>1</v>
      </c>
      <c r="E6" s="2" t="s">
        <v>33</v>
      </c>
      <c r="F6" s="2">
        <v>120</v>
      </c>
      <c r="G6" s="5">
        <f>G5+TIME(0,F5,0)</f>
        <v>0.33402777777777776</v>
      </c>
    </row>
    <row r="7" spans="1:7" ht="15">
      <c r="A7" s="2"/>
      <c r="B7" s="2"/>
      <c r="C7" s="2" t="s">
        <v>173</v>
      </c>
      <c r="D7" s="2"/>
      <c r="E7" s="2"/>
      <c r="F7" s="2"/>
      <c r="G7" s="5"/>
    </row>
    <row r="8" spans="1:7" ht="15">
      <c r="A8" s="2"/>
      <c r="B8" s="2"/>
      <c r="C8" s="2" t="s">
        <v>129</v>
      </c>
      <c r="D8" s="2"/>
      <c r="E8" s="2"/>
      <c r="F8" s="2">
        <v>0</v>
      </c>
      <c r="G8" s="5">
        <f>G6+TIME(0,F6,0)</f>
        <v>0.41736111111111107</v>
      </c>
    </row>
    <row r="9" spans="1:7" ht="15">
      <c r="A9" s="2" t="s">
        <v>96</v>
      </c>
      <c r="B9" s="2" t="s">
        <v>2</v>
      </c>
      <c r="C9" s="2" t="s">
        <v>12</v>
      </c>
      <c r="D9" s="2" t="s">
        <v>1</v>
      </c>
      <c r="E9" s="2" t="s">
        <v>33</v>
      </c>
      <c r="F9" s="2">
        <v>1</v>
      </c>
      <c r="G9" s="5">
        <f>G8+TIME(0,F8,0)</f>
        <v>0.41736111111111107</v>
      </c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 t="s">
        <v>97</v>
      </c>
      <c r="B11" s="2" t="s">
        <v>13</v>
      </c>
      <c r="C11" s="2" t="s">
        <v>172</v>
      </c>
      <c r="D11" s="2" t="s">
        <v>1</v>
      </c>
      <c r="E11" s="2" t="s">
        <v>33</v>
      </c>
      <c r="F11" s="2">
        <v>1</v>
      </c>
      <c r="G11" s="5">
        <f>TIME(10,30,0)</f>
        <v>0.4375</v>
      </c>
    </row>
    <row r="12" spans="1:7" ht="15">
      <c r="A12" s="2" t="s">
        <v>98</v>
      </c>
      <c r="B12" s="2" t="s">
        <v>4</v>
      </c>
      <c r="C12" s="2" t="s">
        <v>174</v>
      </c>
      <c r="D12" s="2" t="s">
        <v>1</v>
      </c>
      <c r="E12" s="2" t="s">
        <v>78</v>
      </c>
      <c r="F12" s="2">
        <v>90</v>
      </c>
      <c r="G12" s="5">
        <f>G11+TIME(0,F11,0)</f>
        <v>0.43819444444444444</v>
      </c>
    </row>
    <row r="13" spans="1:7" ht="15">
      <c r="A13" s="2" t="s">
        <v>99</v>
      </c>
      <c r="B13" s="2" t="s">
        <v>2</v>
      </c>
      <c r="C13" s="2" t="s">
        <v>12</v>
      </c>
      <c r="D13" s="2" t="s">
        <v>1</v>
      </c>
      <c r="E13" s="2" t="s">
        <v>33</v>
      </c>
      <c r="F13" s="2">
        <v>1</v>
      </c>
      <c r="G13" s="5">
        <f>G12+TIME(0,F12,0)</f>
        <v>0.5006944444444444</v>
      </c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9">
        <v>1</v>
      </c>
      <c r="B16" s="2" t="s">
        <v>4</v>
      </c>
      <c r="C16" s="2" t="s">
        <v>0</v>
      </c>
      <c r="D16" s="29" t="s">
        <v>34</v>
      </c>
      <c r="E16" s="2" t="s">
        <v>33</v>
      </c>
      <c r="F16" s="2">
        <v>1</v>
      </c>
      <c r="G16" s="5">
        <f>TIME(15,30,0)</f>
        <v>0.6458333333333334</v>
      </c>
    </row>
    <row r="17" spans="1:7" ht="15">
      <c r="A17" s="29">
        <v>1.2</v>
      </c>
      <c r="B17" s="2" t="s">
        <v>13</v>
      </c>
      <c r="C17" s="2" t="s">
        <v>190</v>
      </c>
      <c r="D17" s="2" t="s">
        <v>1</v>
      </c>
      <c r="E17" s="2" t="s">
        <v>33</v>
      </c>
      <c r="F17" s="2">
        <v>5</v>
      </c>
      <c r="G17" s="5">
        <f aca="true" t="shared" si="0" ref="G17:G26">G16+TIME(0,F16,0)</f>
        <v>0.6465277777777778</v>
      </c>
    </row>
    <row r="18" spans="1:7" ht="15">
      <c r="A18" s="29">
        <v>1.3</v>
      </c>
      <c r="B18" s="2" t="s">
        <v>2</v>
      </c>
      <c r="C18" s="2" t="s">
        <v>188</v>
      </c>
      <c r="D18" s="2" t="s">
        <v>1</v>
      </c>
      <c r="E18" s="2" t="s">
        <v>33</v>
      </c>
      <c r="F18" s="2">
        <v>5</v>
      </c>
      <c r="G18" s="5">
        <f t="shared" si="0"/>
        <v>0.65</v>
      </c>
    </row>
    <row r="19" spans="1:7" ht="15">
      <c r="A19" s="29">
        <v>1.4</v>
      </c>
      <c r="B19" s="2" t="s">
        <v>2</v>
      </c>
      <c r="C19" s="2" t="s">
        <v>191</v>
      </c>
      <c r="D19" s="29" t="s">
        <v>34</v>
      </c>
      <c r="E19" s="2" t="s">
        <v>77</v>
      </c>
      <c r="F19" s="2">
        <v>5</v>
      </c>
      <c r="G19" s="5">
        <f t="shared" si="0"/>
        <v>0.6534722222222222</v>
      </c>
    </row>
    <row r="20" spans="1:7" ht="15">
      <c r="A20" s="29">
        <v>1.5</v>
      </c>
      <c r="B20" s="2" t="s">
        <v>2</v>
      </c>
      <c r="C20" s="2" t="s">
        <v>175</v>
      </c>
      <c r="D20" s="29" t="s">
        <v>34</v>
      </c>
      <c r="E20" s="2" t="s">
        <v>78</v>
      </c>
      <c r="F20" s="2">
        <v>5</v>
      </c>
      <c r="G20" s="5">
        <f t="shared" si="0"/>
        <v>0.6569444444444444</v>
      </c>
    </row>
    <row r="21" spans="1:7" ht="15">
      <c r="A21" s="29">
        <v>1.4</v>
      </c>
      <c r="B21" s="2" t="s">
        <v>3</v>
      </c>
      <c r="C21" s="2" t="s">
        <v>176</v>
      </c>
      <c r="D21" s="29" t="s">
        <v>34</v>
      </c>
      <c r="E21" s="2" t="s">
        <v>76</v>
      </c>
      <c r="F21" s="2">
        <v>10</v>
      </c>
      <c r="G21" s="5">
        <f t="shared" si="0"/>
        <v>0.6604166666666667</v>
      </c>
    </row>
    <row r="22" spans="1:7" ht="15">
      <c r="A22" s="29">
        <v>1.5</v>
      </c>
      <c r="B22" s="2" t="s">
        <v>3</v>
      </c>
      <c r="C22" s="2" t="s">
        <v>177</v>
      </c>
      <c r="D22" s="29" t="s">
        <v>34</v>
      </c>
      <c r="E22" s="2" t="s">
        <v>77</v>
      </c>
      <c r="F22" s="2">
        <v>10</v>
      </c>
      <c r="G22" s="5">
        <f t="shared" si="0"/>
        <v>0.6673611111111111</v>
      </c>
    </row>
    <row r="23" spans="1:7" ht="15">
      <c r="A23" s="29">
        <v>1.6</v>
      </c>
      <c r="B23" s="2" t="s">
        <v>3</v>
      </c>
      <c r="C23" s="2" t="s">
        <v>192</v>
      </c>
      <c r="D23" s="29" t="s">
        <v>34</v>
      </c>
      <c r="E23" s="2" t="s">
        <v>78</v>
      </c>
      <c r="F23" s="2">
        <v>10</v>
      </c>
      <c r="G23" s="5">
        <f t="shared" si="0"/>
        <v>0.6743055555555555</v>
      </c>
    </row>
    <row r="24" spans="1:7" ht="15">
      <c r="A24" s="29">
        <v>1.7</v>
      </c>
      <c r="B24" s="2" t="s">
        <v>3</v>
      </c>
      <c r="C24" s="2" t="s">
        <v>193</v>
      </c>
      <c r="D24" s="29" t="s">
        <v>34</v>
      </c>
      <c r="E24" s="2" t="s">
        <v>78</v>
      </c>
      <c r="F24" s="2">
        <v>10</v>
      </c>
      <c r="G24" s="5">
        <f t="shared" si="0"/>
        <v>0.6812499999999999</v>
      </c>
    </row>
    <row r="25" spans="1:7" ht="15">
      <c r="A25" s="29">
        <v>1.8</v>
      </c>
      <c r="B25" s="2" t="s">
        <v>3</v>
      </c>
      <c r="C25" s="2" t="s">
        <v>194</v>
      </c>
      <c r="D25" s="2" t="s">
        <v>1</v>
      </c>
      <c r="E25" s="2" t="s">
        <v>78</v>
      </c>
      <c r="F25" s="2">
        <v>60</v>
      </c>
      <c r="G25" s="5">
        <f t="shared" si="0"/>
        <v>0.6881944444444443</v>
      </c>
    </row>
    <row r="26" spans="1:7" ht="15">
      <c r="A26" s="29">
        <v>1.9</v>
      </c>
      <c r="B26" s="2" t="s">
        <v>4</v>
      </c>
      <c r="C26" s="2" t="s">
        <v>130</v>
      </c>
      <c r="D26" s="29" t="s">
        <v>34</v>
      </c>
      <c r="E26" s="2" t="s">
        <v>33</v>
      </c>
      <c r="F26" s="2">
        <v>1</v>
      </c>
      <c r="G26" s="5">
        <f t="shared" si="0"/>
        <v>0.729861111111111</v>
      </c>
    </row>
    <row r="27" spans="1:7" ht="15">
      <c r="A27" s="29"/>
      <c r="B27" s="2"/>
      <c r="C27" s="2"/>
      <c r="D27" s="29"/>
      <c r="E27" s="2"/>
      <c r="F27" s="2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2" t="s">
        <v>163</v>
      </c>
      <c r="B30" s="2" t="s">
        <v>4</v>
      </c>
      <c r="C30" s="2" t="s">
        <v>0</v>
      </c>
      <c r="D30" s="2" t="s">
        <v>1</v>
      </c>
      <c r="E30" s="2" t="s">
        <v>33</v>
      </c>
      <c r="F30" s="2">
        <v>1</v>
      </c>
      <c r="G30" s="5">
        <f>TIME(18,30,0)</f>
        <v>0.7708333333333334</v>
      </c>
    </row>
    <row r="31" spans="1:7" ht="25.5">
      <c r="A31" s="2" t="s">
        <v>164</v>
      </c>
      <c r="B31" s="2" t="s">
        <v>3</v>
      </c>
      <c r="C31" s="31" t="s">
        <v>195</v>
      </c>
      <c r="D31" s="2" t="s">
        <v>1</v>
      </c>
      <c r="E31" s="2" t="s">
        <v>167</v>
      </c>
      <c r="F31" s="2">
        <v>60</v>
      </c>
      <c r="G31" s="5">
        <f>G30+TIME(0,F30,0)</f>
        <v>0.7715277777777778</v>
      </c>
    </row>
    <row r="32" spans="1:7" ht="15">
      <c r="A32" s="2" t="s">
        <v>165</v>
      </c>
      <c r="B32" s="2" t="s">
        <v>3</v>
      </c>
      <c r="C32" s="2" t="s">
        <v>185</v>
      </c>
      <c r="D32" s="2" t="s">
        <v>1</v>
      </c>
      <c r="E32" s="2" t="s">
        <v>77</v>
      </c>
      <c r="F32" s="2">
        <v>150</v>
      </c>
      <c r="G32" s="5">
        <f>G31+TIME(0,F31,0)</f>
        <v>0.8131944444444444</v>
      </c>
    </row>
    <row r="33" spans="1:7" ht="15">
      <c r="A33" s="2"/>
      <c r="B33" s="2"/>
      <c r="C33" s="2" t="s">
        <v>196</v>
      </c>
      <c r="D33" s="2" t="s">
        <v>1</v>
      </c>
      <c r="E33" s="2" t="s">
        <v>197</v>
      </c>
      <c r="F33" s="2"/>
      <c r="G33" s="5"/>
    </row>
    <row r="34" spans="1:7" ht="15">
      <c r="A34" s="2" t="s">
        <v>166</v>
      </c>
      <c r="B34" s="2" t="s">
        <v>4</v>
      </c>
      <c r="C34" s="2" t="s">
        <v>130</v>
      </c>
      <c r="D34" s="29" t="s">
        <v>34</v>
      </c>
      <c r="E34" s="2" t="s">
        <v>33</v>
      </c>
      <c r="F34" s="2">
        <v>1</v>
      </c>
      <c r="G34" s="5">
        <f>G32+TIME(0,F32,0)</f>
        <v>0.9173611111111111</v>
      </c>
    </row>
    <row r="35" spans="1:7" ht="15">
      <c r="A35" s="7"/>
      <c r="B35" s="3"/>
      <c r="C35" s="6"/>
      <c r="D35" s="3"/>
      <c r="E35" s="6"/>
      <c r="F35" s="4"/>
      <c r="G35" s="5"/>
    </row>
    <row r="36" spans="1:7" ht="15">
      <c r="A36" s="7"/>
      <c r="B36" s="3"/>
      <c r="C36" s="6"/>
      <c r="D36" s="3"/>
      <c r="E36" s="6"/>
      <c r="F36" s="4"/>
      <c r="G36" s="5"/>
    </row>
    <row r="37" spans="1:7" ht="15">
      <c r="A37" s="7"/>
      <c r="B37" s="3"/>
      <c r="C37" s="6"/>
      <c r="D37" s="3"/>
      <c r="E37" s="6"/>
      <c r="F37" s="4"/>
      <c r="G37" s="5"/>
    </row>
    <row r="38" spans="1:7" ht="15">
      <c r="A38" s="7"/>
      <c r="B38" s="3"/>
      <c r="C38" s="6"/>
      <c r="D38" s="3"/>
      <c r="E38" s="6"/>
      <c r="F38" s="4"/>
      <c r="G38" s="5"/>
    </row>
    <row r="39" spans="1:7" ht="15">
      <c r="A39" s="7"/>
      <c r="B39" s="3"/>
      <c r="C39" s="6"/>
      <c r="D39" s="3"/>
      <c r="E39" s="6"/>
      <c r="F39" s="4"/>
      <c r="G39" s="5"/>
    </row>
    <row r="40" spans="1:7" ht="15">
      <c r="A40" s="7"/>
      <c r="B40" s="3"/>
      <c r="C40" s="2"/>
      <c r="D40" s="3"/>
      <c r="E40" s="2"/>
      <c r="F40" s="4"/>
      <c r="G40" s="5"/>
    </row>
    <row r="41" spans="1:7" ht="15">
      <c r="A41" s="7"/>
      <c r="B41" s="3" t="s">
        <v>5</v>
      </c>
      <c r="C41" s="2" t="s">
        <v>6</v>
      </c>
      <c r="D41" s="3" t="s">
        <v>5</v>
      </c>
      <c r="E41" s="2"/>
      <c r="F41" s="4"/>
      <c r="G41" s="5"/>
    </row>
    <row r="42" spans="1:7" ht="15">
      <c r="A42" s="7" t="s">
        <v>5</v>
      </c>
      <c r="B42" s="2"/>
      <c r="C42" s="2" t="s">
        <v>7</v>
      </c>
      <c r="D42" s="2"/>
      <c r="F42" s="4" t="s">
        <v>5</v>
      </c>
      <c r="G42" s="5" t="s">
        <v>5</v>
      </c>
    </row>
    <row r="43" spans="1:4" ht="15">
      <c r="A43" s="3"/>
      <c r="B43" s="2"/>
      <c r="C43" s="2"/>
      <c r="D43" s="2"/>
    </row>
    <row r="44" spans="1:3" ht="15">
      <c r="A44" s="3" t="s">
        <v>8</v>
      </c>
      <c r="B44" s="2"/>
      <c r="C44" s="2"/>
    </row>
    <row r="45" spans="1:3" ht="15">
      <c r="A45" s="3" t="s">
        <v>9</v>
      </c>
      <c r="B45" s="2"/>
      <c r="C45" s="2"/>
    </row>
    <row r="46" spans="1:3" ht="15">
      <c r="A46" s="3" t="s">
        <v>10</v>
      </c>
      <c r="B46" s="2"/>
      <c r="C46" s="2"/>
    </row>
    <row r="47" ht="15">
      <c r="A47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8" r:id="rId1"/>
  <headerFooter alignWithMargins="0">
    <oddHeader>&amp;LJULY 2001&amp;RIEEE P802.15 01/277r4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showGridLines="0" workbookViewId="0" topLeftCell="A7">
      <selection activeCell="I21" sqref="I2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125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Portland, OR, July 9-13,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35</v>
      </c>
    </row>
    <row r="5" spans="1:7" ht="15">
      <c r="A5" s="3">
        <v>2</v>
      </c>
      <c r="B5" s="2" t="s">
        <v>13</v>
      </c>
      <c r="C5" s="3" t="s">
        <v>0</v>
      </c>
      <c r="D5" s="3" t="s">
        <v>1</v>
      </c>
      <c r="E5" s="3" t="s">
        <v>33</v>
      </c>
      <c r="F5" s="4">
        <v>1</v>
      </c>
      <c r="G5" s="5">
        <f>TIME(8,30,0)</f>
        <v>0.3541666666666667</v>
      </c>
    </row>
    <row r="6" spans="1:7" ht="15" customHeight="1">
      <c r="A6" s="7" t="s">
        <v>133</v>
      </c>
      <c r="B6" s="3" t="s">
        <v>4</v>
      </c>
      <c r="C6" s="6" t="s">
        <v>198</v>
      </c>
      <c r="D6" s="3" t="s">
        <v>1</v>
      </c>
      <c r="E6" s="6" t="s">
        <v>77</v>
      </c>
      <c r="F6" s="4">
        <v>30</v>
      </c>
      <c r="G6" s="5">
        <f>G5+TIME(0,F5,0)</f>
        <v>0.3548611111111111</v>
      </c>
    </row>
    <row r="7" spans="1:7" s="83" customFormat="1" ht="15">
      <c r="A7" s="77" t="s">
        <v>100</v>
      </c>
      <c r="B7" s="78" t="s">
        <v>3</v>
      </c>
      <c r="C7" s="85" t="s">
        <v>199</v>
      </c>
      <c r="D7" s="78" t="s">
        <v>1</v>
      </c>
      <c r="E7" s="80" t="s">
        <v>143</v>
      </c>
      <c r="F7" s="81">
        <v>0</v>
      </c>
      <c r="G7" s="5">
        <f>G6+TIME(0,F6,0)</f>
        <v>0.37569444444444444</v>
      </c>
    </row>
    <row r="8" spans="1:9" ht="15">
      <c r="A8" s="7" t="s">
        <v>145</v>
      </c>
      <c r="B8" s="3" t="s">
        <v>3</v>
      </c>
      <c r="C8" s="30" t="s">
        <v>200</v>
      </c>
      <c r="D8" s="3" t="s">
        <v>1</v>
      </c>
      <c r="E8" s="6" t="s">
        <v>144</v>
      </c>
      <c r="F8" s="4">
        <v>45</v>
      </c>
      <c r="G8" s="5">
        <f>G7+TIME(0,F7,0)</f>
        <v>0.37569444444444444</v>
      </c>
      <c r="I8" s="14"/>
    </row>
    <row r="9" spans="1:9" ht="15">
      <c r="A9" s="7" t="s">
        <v>146</v>
      </c>
      <c r="B9" s="3" t="s">
        <v>2</v>
      </c>
      <c r="C9" s="30" t="s">
        <v>130</v>
      </c>
      <c r="D9" s="3" t="s">
        <v>1</v>
      </c>
      <c r="E9" s="6" t="s">
        <v>33</v>
      </c>
      <c r="F9" s="4">
        <v>1</v>
      </c>
      <c r="G9" s="5">
        <f>G8+TIME(0,F8,0)</f>
        <v>0.40694444444444444</v>
      </c>
      <c r="I9" s="14"/>
    </row>
    <row r="10" spans="1:9" ht="15">
      <c r="A10" s="13"/>
      <c r="B10" s="3"/>
      <c r="C10" s="30"/>
      <c r="D10" s="3"/>
      <c r="E10" s="6"/>
      <c r="F10" s="4"/>
      <c r="G10" s="5"/>
      <c r="I10" s="14"/>
    </row>
    <row r="11" spans="1:9" ht="15">
      <c r="A11" s="7" t="s">
        <v>101</v>
      </c>
      <c r="B11" s="3" t="s">
        <v>13</v>
      </c>
      <c r="C11" s="6" t="s">
        <v>0</v>
      </c>
      <c r="D11" s="3" t="s">
        <v>1</v>
      </c>
      <c r="E11" s="6" t="s">
        <v>33</v>
      </c>
      <c r="F11" s="4">
        <v>1</v>
      </c>
      <c r="G11" s="5">
        <f>TIME(10,30,0)</f>
        <v>0.4375</v>
      </c>
      <c r="I11" s="14"/>
    </row>
    <row r="12" spans="1:9" ht="15">
      <c r="A12" s="7" t="s">
        <v>102</v>
      </c>
      <c r="B12" s="3" t="s">
        <v>3</v>
      </c>
      <c r="C12" s="6" t="s">
        <v>186</v>
      </c>
      <c r="D12" s="3" t="s">
        <v>1</v>
      </c>
      <c r="E12" s="6" t="s">
        <v>77</v>
      </c>
      <c r="F12" s="4">
        <v>10</v>
      </c>
      <c r="G12" s="5">
        <f>G11+TIME(0,F11,0)</f>
        <v>0.43819444444444444</v>
      </c>
      <c r="I12" s="14"/>
    </row>
    <row r="13" spans="1:7" ht="15">
      <c r="A13" s="7" t="s">
        <v>86</v>
      </c>
      <c r="B13" s="3" t="s">
        <v>3</v>
      </c>
      <c r="C13" s="6" t="s">
        <v>203</v>
      </c>
      <c r="D13" s="3" t="s">
        <v>1</v>
      </c>
      <c r="E13" s="6" t="s">
        <v>140</v>
      </c>
      <c r="F13" s="4">
        <v>30</v>
      </c>
      <c r="G13" s="5">
        <f>G12+TIME(0,F12,0)</f>
        <v>0.44513888888888886</v>
      </c>
    </row>
    <row r="14" spans="1:7" ht="15">
      <c r="A14" s="7" t="s">
        <v>137</v>
      </c>
      <c r="B14" s="3" t="s">
        <v>3</v>
      </c>
      <c r="C14" s="6" t="s">
        <v>178</v>
      </c>
      <c r="D14" s="3" t="s">
        <v>1</v>
      </c>
      <c r="E14" s="6" t="s">
        <v>141</v>
      </c>
      <c r="F14" s="4">
        <v>30</v>
      </c>
      <c r="G14" s="5">
        <f>G13+TIME(0,F13,0)</f>
        <v>0.4659722222222222</v>
      </c>
    </row>
    <row r="15" spans="1:7" ht="15">
      <c r="A15" s="7" t="s">
        <v>138</v>
      </c>
      <c r="B15" s="3" t="s">
        <v>3</v>
      </c>
      <c r="C15" s="6" t="s">
        <v>202</v>
      </c>
      <c r="D15" s="3" t="s">
        <v>1</v>
      </c>
      <c r="E15" s="6" t="s">
        <v>142</v>
      </c>
      <c r="F15" s="4">
        <v>20</v>
      </c>
      <c r="G15" s="5">
        <f>G14+TIME(0,F14,0)</f>
        <v>0.4868055555555555</v>
      </c>
    </row>
    <row r="16" spans="1:7" ht="15">
      <c r="A16" s="7" t="s">
        <v>139</v>
      </c>
      <c r="B16" s="3" t="s">
        <v>2</v>
      </c>
      <c r="C16" s="6" t="s">
        <v>130</v>
      </c>
      <c r="D16" s="3" t="s">
        <v>1</v>
      </c>
      <c r="E16" s="6" t="s">
        <v>33</v>
      </c>
      <c r="F16" s="4">
        <v>1</v>
      </c>
      <c r="G16" s="5">
        <f>G15+TIME(0,F15,0)</f>
        <v>0.5006944444444443</v>
      </c>
    </row>
    <row r="17" spans="1:7" ht="15">
      <c r="A17" s="13"/>
      <c r="B17" s="3"/>
      <c r="C17" s="6"/>
      <c r="D17" s="3"/>
      <c r="E17" s="6"/>
      <c r="F17" s="4"/>
      <c r="G17" s="5"/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79</v>
      </c>
      <c r="B19" s="3" t="s">
        <v>13</v>
      </c>
      <c r="C19" s="33" t="s">
        <v>0</v>
      </c>
      <c r="D19" s="3" t="s">
        <v>1</v>
      </c>
      <c r="E19" s="6" t="s">
        <v>33</v>
      </c>
      <c r="F19" s="34">
        <v>1</v>
      </c>
      <c r="G19" s="5">
        <f>TIME(13,0,0)</f>
        <v>0.5416666666666666</v>
      </c>
      <c r="H19" s="17"/>
      <c r="I19" s="17"/>
    </row>
    <row r="20" spans="1:7" ht="15">
      <c r="A20" s="7" t="s">
        <v>14</v>
      </c>
      <c r="B20" s="3" t="s">
        <v>3</v>
      </c>
      <c r="C20" s="33" t="s">
        <v>204</v>
      </c>
      <c r="D20" s="3" t="s">
        <v>1</v>
      </c>
      <c r="E20" s="6" t="s">
        <v>76</v>
      </c>
      <c r="F20" s="4">
        <v>60</v>
      </c>
      <c r="G20" s="5">
        <f>G19+TIME(0,F19,0)</f>
        <v>0.5423611111111111</v>
      </c>
    </row>
    <row r="21" spans="1:7" ht="15">
      <c r="A21" s="7" t="s">
        <v>87</v>
      </c>
      <c r="B21" s="3" t="s">
        <v>3</v>
      </c>
      <c r="C21" s="33" t="s">
        <v>205</v>
      </c>
      <c r="D21" s="3" t="s">
        <v>1</v>
      </c>
      <c r="E21" s="6" t="s">
        <v>78</v>
      </c>
      <c r="F21" s="4">
        <v>60</v>
      </c>
      <c r="G21" s="5">
        <f>G20+TIME(0,F20,0)</f>
        <v>0.5840277777777777</v>
      </c>
    </row>
    <row r="22" spans="1:7" ht="15">
      <c r="A22" s="7" t="s">
        <v>111</v>
      </c>
      <c r="B22" s="3" t="s">
        <v>2</v>
      </c>
      <c r="C22" s="33" t="s">
        <v>130</v>
      </c>
      <c r="D22" s="3" t="s">
        <v>1</v>
      </c>
      <c r="E22" s="6" t="s">
        <v>33</v>
      </c>
      <c r="F22" s="4">
        <v>1</v>
      </c>
      <c r="G22" s="5">
        <f>G21+TIME(0,F21,0)</f>
        <v>0.6256944444444443</v>
      </c>
    </row>
    <row r="23" spans="1:7" ht="15">
      <c r="A23" s="13"/>
      <c r="B23" s="3"/>
      <c r="C23" s="6"/>
      <c r="D23" s="3"/>
      <c r="E23" s="6"/>
      <c r="F23" s="4"/>
      <c r="G23" s="5"/>
    </row>
    <row r="24" spans="1:9" ht="15">
      <c r="A24" s="7" t="s">
        <v>103</v>
      </c>
      <c r="B24" s="3" t="s">
        <v>13</v>
      </c>
      <c r="C24" s="33" t="s">
        <v>0</v>
      </c>
      <c r="D24" s="3" t="s">
        <v>1</v>
      </c>
      <c r="E24" s="6" t="s">
        <v>33</v>
      </c>
      <c r="F24" s="34">
        <v>1</v>
      </c>
      <c r="G24" s="5">
        <f>TIME(15,30,0)</f>
        <v>0.6458333333333334</v>
      </c>
      <c r="H24" s="17"/>
      <c r="I24" s="17"/>
    </row>
    <row r="25" spans="1:7" ht="25.5">
      <c r="A25" s="7" t="s">
        <v>104</v>
      </c>
      <c r="B25" s="3" t="s">
        <v>3</v>
      </c>
      <c r="C25" s="86" t="s">
        <v>216</v>
      </c>
      <c r="D25" s="3" t="s">
        <v>1</v>
      </c>
      <c r="E25" s="6" t="s">
        <v>78</v>
      </c>
      <c r="F25" s="4">
        <v>40</v>
      </c>
      <c r="G25" s="5">
        <f>G24+TIME(0,F24,0)</f>
        <v>0.6465277777777778</v>
      </c>
    </row>
    <row r="26" spans="1:9" ht="15">
      <c r="A26" s="7" t="s">
        <v>36</v>
      </c>
      <c r="B26" s="3" t="s">
        <v>3</v>
      </c>
      <c r="C26" s="30" t="s">
        <v>206</v>
      </c>
      <c r="D26" s="3" t="s">
        <v>1</v>
      </c>
      <c r="E26" s="6" t="s">
        <v>78</v>
      </c>
      <c r="F26" s="4">
        <v>20</v>
      </c>
      <c r="G26" s="5">
        <f>G25+TIME(0,F25,0)</f>
        <v>0.6743055555555556</v>
      </c>
      <c r="I26" s="14"/>
    </row>
    <row r="27" spans="1:7" s="35" customFormat="1" ht="15">
      <c r="A27" s="7" t="s">
        <v>100</v>
      </c>
      <c r="B27" s="3" t="s">
        <v>3</v>
      </c>
      <c r="C27" s="33" t="s">
        <v>199</v>
      </c>
      <c r="D27" s="3" t="s">
        <v>1</v>
      </c>
      <c r="E27" s="6" t="s">
        <v>143</v>
      </c>
      <c r="F27" s="4">
        <v>45</v>
      </c>
      <c r="G27" s="5">
        <f>G26+TIME(0,F26,0)</f>
        <v>0.6881944444444444</v>
      </c>
    </row>
    <row r="28" spans="1:7" ht="15">
      <c r="A28" s="7" t="s">
        <v>110</v>
      </c>
      <c r="B28" s="3" t="s">
        <v>2</v>
      </c>
      <c r="C28" s="33" t="s">
        <v>130</v>
      </c>
      <c r="D28" s="3" t="s">
        <v>1</v>
      </c>
      <c r="E28" s="6" t="s">
        <v>33</v>
      </c>
      <c r="F28" s="4">
        <v>1</v>
      </c>
      <c r="G28" s="5">
        <f>G27+TIME(0,F27,0)</f>
        <v>0.7194444444444444</v>
      </c>
    </row>
    <row r="29" spans="1:7" ht="15">
      <c r="A29" s="13"/>
      <c r="B29" s="3"/>
      <c r="C29" s="6"/>
      <c r="D29" s="3"/>
      <c r="E29" s="6"/>
      <c r="F29" s="4"/>
      <c r="G29" s="5"/>
    </row>
    <row r="30" spans="1:7" ht="15">
      <c r="A30" s="13"/>
      <c r="B30" s="3"/>
      <c r="C30" s="6"/>
      <c r="D30" s="3"/>
      <c r="E30" s="6"/>
      <c r="F30" s="4"/>
      <c r="G30" s="5"/>
    </row>
    <row r="31" spans="1:9" ht="15">
      <c r="A31" s="7" t="s">
        <v>170</v>
      </c>
      <c r="B31" s="3" t="s">
        <v>13</v>
      </c>
      <c r="C31" s="33" t="s">
        <v>0</v>
      </c>
      <c r="D31" s="3" t="s">
        <v>1</v>
      </c>
      <c r="E31" s="6" t="s">
        <v>33</v>
      </c>
      <c r="F31" s="34">
        <v>1</v>
      </c>
      <c r="G31" s="5">
        <f>TIME(18,30,0)</f>
        <v>0.7708333333333334</v>
      </c>
      <c r="H31" s="17"/>
      <c r="I31" s="17"/>
    </row>
    <row r="32" spans="1:7" ht="15">
      <c r="A32" s="7" t="s">
        <v>168</v>
      </c>
      <c r="B32" s="3" t="s">
        <v>3</v>
      </c>
      <c r="C32" s="33" t="s">
        <v>201</v>
      </c>
      <c r="D32" s="3" t="s">
        <v>1</v>
      </c>
      <c r="E32" s="6" t="s">
        <v>143</v>
      </c>
      <c r="F32" s="4">
        <v>180</v>
      </c>
      <c r="G32" s="5">
        <f>G31+TIME(0,F31,0)</f>
        <v>0.7715277777777778</v>
      </c>
    </row>
    <row r="33" spans="1:9" ht="15">
      <c r="A33" s="7" t="s">
        <v>169</v>
      </c>
      <c r="B33" s="3" t="s">
        <v>3</v>
      </c>
      <c r="C33" s="30" t="s">
        <v>132</v>
      </c>
      <c r="D33" s="3" t="s">
        <v>1</v>
      </c>
      <c r="E33" s="6" t="s">
        <v>33</v>
      </c>
      <c r="F33" s="4">
        <v>20</v>
      </c>
      <c r="G33" s="5">
        <f>G32+TIME(0,F32,0)</f>
        <v>0.8965277777777778</v>
      </c>
      <c r="I33" s="14"/>
    </row>
    <row r="34" spans="1:7" ht="15">
      <c r="A34" s="7" t="s">
        <v>171</v>
      </c>
      <c r="B34" s="3" t="s">
        <v>2</v>
      </c>
      <c r="C34" s="33" t="s">
        <v>130</v>
      </c>
      <c r="D34" s="3" t="s">
        <v>1</v>
      </c>
      <c r="E34" s="6" t="s">
        <v>33</v>
      </c>
      <c r="F34" s="4">
        <v>1</v>
      </c>
      <c r="G34" s="5">
        <f>G33+TIME(0,F33,0)</f>
        <v>0.9104166666666667</v>
      </c>
    </row>
    <row r="35" spans="1:7" ht="15">
      <c r="A35" s="13"/>
      <c r="B35" s="3"/>
      <c r="C35" s="15"/>
      <c r="D35" s="3"/>
      <c r="E35" s="6"/>
      <c r="F35" s="4"/>
      <c r="G35" s="5"/>
    </row>
    <row r="36" spans="1:7" ht="15">
      <c r="A36" s="13"/>
      <c r="B36" s="3"/>
      <c r="C36" s="2" t="s">
        <v>6</v>
      </c>
      <c r="D36" s="3" t="s">
        <v>5</v>
      </c>
      <c r="E36" s="2"/>
      <c r="F36" s="4"/>
      <c r="G36" s="5"/>
    </row>
    <row r="37" spans="1:7" ht="15">
      <c r="A37" s="7"/>
      <c r="B37" s="3" t="s">
        <v>5</v>
      </c>
      <c r="C37" s="2" t="s">
        <v>7</v>
      </c>
      <c r="D37" s="2"/>
      <c r="F37" s="4"/>
      <c r="G37" s="5"/>
    </row>
    <row r="38" spans="1:9" ht="15">
      <c r="A38" s="18"/>
      <c r="B38" s="2"/>
      <c r="C38" s="2"/>
      <c r="D38" s="2"/>
      <c r="F38" s="16"/>
      <c r="G38" s="5"/>
      <c r="H38" s="17"/>
      <c r="I38" s="17"/>
    </row>
    <row r="39" spans="1:7" ht="15">
      <c r="A39" s="13"/>
      <c r="B39" s="2"/>
      <c r="C39" s="2"/>
      <c r="F39" s="4"/>
      <c r="G39" s="5"/>
    </row>
    <row r="40" spans="1:7" ht="15">
      <c r="A40" s="13"/>
      <c r="B40" s="2"/>
      <c r="C40" s="2"/>
      <c r="F40" s="4"/>
      <c r="G40" s="5"/>
    </row>
    <row r="41" spans="1:7" ht="15">
      <c r="A41" s="13"/>
      <c r="B41" s="2"/>
      <c r="C41" s="2"/>
      <c r="F41" s="4"/>
      <c r="G41" s="5"/>
    </row>
    <row r="42" spans="1:7" ht="15">
      <c r="A42" s="13"/>
      <c r="B42" s="2"/>
      <c r="F42" s="4"/>
      <c r="G42" s="5"/>
    </row>
    <row r="43" spans="1:7" ht="15">
      <c r="A43" s="7" t="s">
        <v>5</v>
      </c>
      <c r="F43" s="4" t="s">
        <v>5</v>
      </c>
      <c r="G43" s="5" t="s">
        <v>5</v>
      </c>
    </row>
    <row r="44" ht="15">
      <c r="A44" s="3"/>
    </row>
    <row r="45" ht="15">
      <c r="A45" s="3" t="s">
        <v>8</v>
      </c>
    </row>
    <row r="46" ht="15">
      <c r="A46" s="3" t="s">
        <v>9</v>
      </c>
    </row>
    <row r="47" ht="15">
      <c r="A47" s="3" t="s">
        <v>10</v>
      </c>
    </row>
    <row r="48" ht="15">
      <c r="A48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2001&amp;RIEEE P802.15 01/277r4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G4" sqref="G4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126</v>
      </c>
      <c r="D2" s="2"/>
      <c r="E2" s="2"/>
      <c r="F2" s="2"/>
      <c r="G2" s="2"/>
    </row>
    <row r="3" spans="1:7" ht="15.75">
      <c r="A3" s="21"/>
      <c r="B3" s="2"/>
      <c r="C3" s="10" t="str">
        <f>Monday!C3</f>
        <v>Marriott, Portland, OR, July 9-13, 2001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6</v>
      </c>
      <c r="B5" s="2" t="s">
        <v>13</v>
      </c>
      <c r="C5" s="11" t="s">
        <v>0</v>
      </c>
      <c r="D5" s="11" t="s">
        <v>1</v>
      </c>
      <c r="E5" s="11" t="s">
        <v>33</v>
      </c>
      <c r="F5" s="4">
        <v>1</v>
      </c>
      <c r="G5" s="5">
        <f>TIME(8,0,0)</f>
        <v>0.3333333333333333</v>
      </c>
    </row>
    <row r="6" spans="1:7" s="12" customFormat="1" ht="15">
      <c r="A6" s="7" t="s">
        <v>134</v>
      </c>
      <c r="B6" s="3" t="s">
        <v>3</v>
      </c>
      <c r="C6" s="6" t="s">
        <v>187</v>
      </c>
      <c r="D6" s="3" t="s">
        <v>1</v>
      </c>
      <c r="E6" s="6" t="s">
        <v>77</v>
      </c>
      <c r="F6" s="4">
        <v>120</v>
      </c>
      <c r="G6" s="5">
        <f>G5+TIME(0,F5,0)</f>
        <v>0.33402777777777776</v>
      </c>
    </row>
    <row r="7" spans="1:7" ht="15">
      <c r="A7" s="7" t="s">
        <v>58</v>
      </c>
      <c r="B7" s="3" t="s">
        <v>2</v>
      </c>
      <c r="C7" s="2" t="s">
        <v>130</v>
      </c>
      <c r="D7" s="3" t="s">
        <v>1</v>
      </c>
      <c r="E7" s="2" t="s">
        <v>33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6"/>
      <c r="D8" s="3"/>
      <c r="E8" s="6"/>
      <c r="F8" s="4"/>
      <c r="G8" s="5"/>
    </row>
    <row r="9" spans="1:7" ht="15">
      <c r="A9" s="7" t="s">
        <v>59</v>
      </c>
      <c r="B9" s="3" t="s">
        <v>13</v>
      </c>
      <c r="C9" s="6" t="s">
        <v>0</v>
      </c>
      <c r="D9" s="3" t="s">
        <v>1</v>
      </c>
      <c r="E9" s="6" t="s">
        <v>33</v>
      </c>
      <c r="F9" s="4">
        <v>1</v>
      </c>
      <c r="G9" s="5">
        <f>TIME(10,30,)</f>
        <v>0.4375</v>
      </c>
    </row>
    <row r="10" spans="1:7" ht="25.5">
      <c r="A10" s="7" t="s">
        <v>62</v>
      </c>
      <c r="B10" s="3" t="s">
        <v>3</v>
      </c>
      <c r="C10" s="87" t="s">
        <v>217</v>
      </c>
      <c r="D10" s="3" t="s">
        <v>60</v>
      </c>
      <c r="E10" s="6" t="s">
        <v>78</v>
      </c>
      <c r="F10" s="4">
        <v>90</v>
      </c>
      <c r="G10" s="5">
        <f>G9+TIME(0,F9,0)</f>
        <v>0.43819444444444444</v>
      </c>
    </row>
    <row r="11" spans="1:7" ht="15">
      <c r="A11" s="7" t="s">
        <v>61</v>
      </c>
      <c r="B11" s="3" t="s">
        <v>2</v>
      </c>
      <c r="C11" s="6" t="s">
        <v>130</v>
      </c>
      <c r="D11" s="3" t="s">
        <v>1</v>
      </c>
      <c r="E11" s="2" t="s">
        <v>33</v>
      </c>
      <c r="F11" s="4">
        <v>1</v>
      </c>
      <c r="G11" s="5">
        <f>G10+TIME(0,F10,0)</f>
        <v>0.5006944444444444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7" t="s">
        <v>105</v>
      </c>
      <c r="B13" s="3" t="s">
        <v>13</v>
      </c>
      <c r="C13" s="6" t="s">
        <v>0</v>
      </c>
      <c r="D13" s="3" t="s">
        <v>1</v>
      </c>
      <c r="E13" s="6" t="s">
        <v>33</v>
      </c>
      <c r="F13" s="4">
        <v>1</v>
      </c>
      <c r="G13" s="5">
        <f>TIME(16,0,0)</f>
        <v>0.6666666666666666</v>
      </c>
    </row>
    <row r="14" spans="1:7" ht="15">
      <c r="A14" s="7" t="s">
        <v>106</v>
      </c>
      <c r="B14" s="3" t="s">
        <v>3</v>
      </c>
      <c r="C14" s="6" t="s">
        <v>207</v>
      </c>
      <c r="D14" s="3" t="s">
        <v>34</v>
      </c>
      <c r="E14" s="6" t="s">
        <v>77</v>
      </c>
      <c r="F14" s="4">
        <v>30</v>
      </c>
      <c r="G14" s="5">
        <f>G13+TIME(0,F13,0)</f>
        <v>0.6673611111111111</v>
      </c>
    </row>
    <row r="15" spans="1:7" ht="15">
      <c r="A15" s="7" t="s">
        <v>80</v>
      </c>
      <c r="B15" s="3" t="s">
        <v>3</v>
      </c>
      <c r="C15" s="6" t="s">
        <v>208</v>
      </c>
      <c r="D15" s="3" t="s">
        <v>1</v>
      </c>
      <c r="E15" s="6" t="s">
        <v>78</v>
      </c>
      <c r="F15" s="4">
        <v>60</v>
      </c>
      <c r="G15" s="5">
        <f>G14+TIME(0,F14,0)</f>
        <v>0.6881944444444444</v>
      </c>
    </row>
    <row r="16" spans="1:7" ht="15">
      <c r="A16" s="7" t="s">
        <v>81</v>
      </c>
      <c r="B16" s="3" t="s">
        <v>2</v>
      </c>
      <c r="C16" s="2" t="s">
        <v>130</v>
      </c>
      <c r="D16" s="3" t="s">
        <v>1</v>
      </c>
      <c r="E16" s="6" t="s">
        <v>33</v>
      </c>
      <c r="F16" s="4">
        <v>1</v>
      </c>
      <c r="G16" s="5">
        <f>G15+TIME(0,F15,0)</f>
        <v>0.7298611111111111</v>
      </c>
    </row>
    <row r="17" spans="1:7" ht="15">
      <c r="A17" s="7"/>
      <c r="B17" s="3"/>
      <c r="C17" s="2"/>
      <c r="D17" s="3"/>
      <c r="E17" s="2"/>
      <c r="F17" s="4"/>
      <c r="G17" s="5"/>
    </row>
    <row r="18" spans="1:7" ht="15">
      <c r="A18" s="7"/>
      <c r="B18" s="3"/>
      <c r="C18" s="6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 t="s">
        <v>5</v>
      </c>
      <c r="C21" s="2" t="s">
        <v>6</v>
      </c>
      <c r="D21" s="3"/>
      <c r="E21" s="6"/>
      <c r="F21" s="4"/>
      <c r="G21" s="5"/>
    </row>
    <row r="22" spans="1:7" ht="15">
      <c r="A22" s="7"/>
      <c r="B22" s="2"/>
      <c r="C22" s="2" t="s">
        <v>7</v>
      </c>
      <c r="D22" s="3"/>
      <c r="E22" s="6"/>
      <c r="F22" s="4"/>
      <c r="G22" s="5"/>
    </row>
    <row r="23" spans="1:7" ht="15">
      <c r="A23" s="7" t="s">
        <v>5</v>
      </c>
      <c r="B23" s="2"/>
      <c r="C23" s="2"/>
      <c r="D23" s="3" t="s">
        <v>5</v>
      </c>
      <c r="E23" s="2"/>
      <c r="F23" s="4" t="s">
        <v>5</v>
      </c>
      <c r="G23" s="5" t="s">
        <v>5</v>
      </c>
    </row>
    <row r="24" spans="1:4" ht="15">
      <c r="A24" s="3"/>
      <c r="B24" s="2"/>
      <c r="C24" s="2"/>
      <c r="D24" s="2"/>
    </row>
    <row r="25" spans="1:4" ht="15">
      <c r="A25" s="3" t="s">
        <v>8</v>
      </c>
      <c r="B25" s="2"/>
      <c r="C25" s="2"/>
      <c r="D25" s="2"/>
    </row>
    <row r="26" spans="1:3" ht="15">
      <c r="A26" s="3" t="s">
        <v>9</v>
      </c>
      <c r="B26" s="2"/>
      <c r="C26" s="2"/>
    </row>
    <row r="27" ht="15">
      <c r="A27" s="3" t="s">
        <v>10</v>
      </c>
    </row>
    <row r="28" ht="15">
      <c r="A28" s="3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&amp;LJuly 2001&amp;RIEEE P802.15 01/277r4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4">
      <selection activeCell="C8" sqref="C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127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Portland, OR, July 9-13,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74">
        <v>9</v>
      </c>
      <c r="B5" s="2" t="s">
        <v>13</v>
      </c>
      <c r="C5" s="2" t="s">
        <v>0</v>
      </c>
      <c r="D5" s="2" t="s">
        <v>1</v>
      </c>
      <c r="E5" s="2" t="s">
        <v>33</v>
      </c>
      <c r="F5" s="2">
        <v>1</v>
      </c>
      <c r="G5" s="75">
        <f>TIME(8,0,0)</f>
        <v>0.3333333333333333</v>
      </c>
    </row>
    <row r="6" spans="1:9" ht="15">
      <c r="A6" s="7" t="s">
        <v>135</v>
      </c>
      <c r="B6" s="3" t="s">
        <v>3</v>
      </c>
      <c r="C6" s="2" t="s">
        <v>209</v>
      </c>
      <c r="D6" s="3" t="s">
        <v>1</v>
      </c>
      <c r="E6" s="6" t="s">
        <v>77</v>
      </c>
      <c r="F6" s="4">
        <v>15</v>
      </c>
      <c r="G6" s="5">
        <f aca="true" t="shared" si="0" ref="G6:G11">G5+TIME(0,F5,0)</f>
        <v>0.33402777777777776</v>
      </c>
      <c r="I6" s="14"/>
    </row>
    <row r="7" spans="1:9" ht="15">
      <c r="A7" s="7" t="s">
        <v>82</v>
      </c>
      <c r="B7" s="3" t="s">
        <v>3</v>
      </c>
      <c r="C7" s="2" t="s">
        <v>218</v>
      </c>
      <c r="D7" s="3" t="s">
        <v>1</v>
      </c>
      <c r="E7" s="6" t="s">
        <v>78</v>
      </c>
      <c r="F7" s="4">
        <v>15</v>
      </c>
      <c r="G7" s="5">
        <f t="shared" si="0"/>
        <v>0.34444444444444444</v>
      </c>
      <c r="I7" s="14"/>
    </row>
    <row r="8" spans="1:9" ht="15">
      <c r="A8" s="7" t="s">
        <v>147</v>
      </c>
      <c r="B8" s="3" t="s">
        <v>3</v>
      </c>
      <c r="C8" s="2" t="s">
        <v>219</v>
      </c>
      <c r="D8" s="3" t="s">
        <v>1</v>
      </c>
      <c r="E8" s="6" t="s">
        <v>76</v>
      </c>
      <c r="F8" s="4">
        <v>15</v>
      </c>
      <c r="G8" s="5">
        <f t="shared" si="0"/>
        <v>0.3548611111111111</v>
      </c>
      <c r="I8" s="14"/>
    </row>
    <row r="9" spans="1:9" s="83" customFormat="1" ht="15">
      <c r="A9" s="77" t="s">
        <v>148</v>
      </c>
      <c r="B9" s="78" t="s">
        <v>3</v>
      </c>
      <c r="C9" s="79" t="s">
        <v>184</v>
      </c>
      <c r="D9" s="78" t="s">
        <v>1</v>
      </c>
      <c r="E9" s="80" t="s">
        <v>33</v>
      </c>
      <c r="F9" s="81">
        <v>15</v>
      </c>
      <c r="G9" s="82">
        <f t="shared" si="0"/>
        <v>0.3652777777777778</v>
      </c>
      <c r="I9" s="84"/>
    </row>
    <row r="10" spans="1:7" ht="15">
      <c r="A10" s="7" t="s">
        <v>149</v>
      </c>
      <c r="B10" s="3" t="s">
        <v>3</v>
      </c>
      <c r="C10" s="6" t="s">
        <v>210</v>
      </c>
      <c r="D10" s="3" t="s">
        <v>1</v>
      </c>
      <c r="E10" s="6" t="s">
        <v>78</v>
      </c>
      <c r="F10" s="4">
        <v>60</v>
      </c>
      <c r="G10" s="5">
        <f t="shared" si="0"/>
        <v>0.3756944444444445</v>
      </c>
    </row>
    <row r="11" spans="1:7" ht="15">
      <c r="A11" s="7" t="s">
        <v>150</v>
      </c>
      <c r="B11" s="3" t="s">
        <v>2</v>
      </c>
      <c r="C11" s="6" t="s">
        <v>130</v>
      </c>
      <c r="D11" s="3" t="s">
        <v>1</v>
      </c>
      <c r="E11" s="6" t="s">
        <v>33</v>
      </c>
      <c r="F11" s="4">
        <v>1</v>
      </c>
      <c r="G11" s="5">
        <f t="shared" si="0"/>
        <v>0.4173611111111112</v>
      </c>
    </row>
    <row r="12" spans="1:7" ht="15">
      <c r="A12" s="2"/>
      <c r="B12" s="2"/>
      <c r="C12" s="2"/>
      <c r="D12" s="2"/>
      <c r="E12" s="2"/>
      <c r="F12" s="2"/>
      <c r="G12" s="71"/>
    </row>
    <row r="13" spans="1:7" s="12" customFormat="1" ht="15">
      <c r="A13" s="11">
        <v>10</v>
      </c>
      <c r="B13" s="2" t="s">
        <v>13</v>
      </c>
      <c r="C13" s="11" t="s">
        <v>0</v>
      </c>
      <c r="D13" s="11" t="s">
        <v>1</v>
      </c>
      <c r="E13" s="11" t="s">
        <v>33</v>
      </c>
      <c r="F13" s="4">
        <v>1</v>
      </c>
      <c r="G13" s="5">
        <f>TIME(10,30,0)</f>
        <v>0.4375</v>
      </c>
    </row>
    <row r="14" spans="1:7" ht="15">
      <c r="A14" s="7" t="s">
        <v>83</v>
      </c>
      <c r="B14" s="3" t="s">
        <v>3</v>
      </c>
      <c r="C14" s="6" t="s">
        <v>211</v>
      </c>
      <c r="D14" s="3" t="s">
        <v>1</v>
      </c>
      <c r="E14" s="6" t="s">
        <v>78</v>
      </c>
      <c r="F14" s="4">
        <v>90</v>
      </c>
      <c r="G14" s="5">
        <f>G13+TIME(0,F13,0)</f>
        <v>0.43819444444444444</v>
      </c>
    </row>
    <row r="15" spans="1:7" ht="15">
      <c r="A15" s="7" t="s">
        <v>84</v>
      </c>
      <c r="B15" s="3" t="s">
        <v>2</v>
      </c>
      <c r="C15" s="2" t="s">
        <v>130</v>
      </c>
      <c r="D15" s="3" t="s">
        <v>1</v>
      </c>
      <c r="E15" s="2" t="s">
        <v>33</v>
      </c>
      <c r="F15" s="4">
        <v>1</v>
      </c>
      <c r="G15" s="5">
        <f>G14+TIME(0,F14,0)</f>
        <v>0.5006944444444444</v>
      </c>
    </row>
    <row r="16" spans="1:7" ht="15">
      <c r="A16" s="13"/>
      <c r="B16" s="3"/>
      <c r="C16" s="8"/>
      <c r="D16" s="3"/>
      <c r="E16" s="6"/>
      <c r="F16" s="4"/>
      <c r="G16" s="5"/>
    </row>
    <row r="17" spans="1:7" ht="15">
      <c r="A17" s="7" t="s">
        <v>107</v>
      </c>
      <c r="B17" s="3" t="s">
        <v>13</v>
      </c>
      <c r="C17" s="30" t="s">
        <v>0</v>
      </c>
      <c r="D17" s="3" t="s">
        <v>1</v>
      </c>
      <c r="E17" s="6" t="s">
        <v>33</v>
      </c>
      <c r="F17" s="4">
        <v>1</v>
      </c>
      <c r="G17" s="5">
        <f>TIME(13,0,0)</f>
        <v>0.5416666666666666</v>
      </c>
    </row>
    <row r="18" spans="1:7" ht="15">
      <c r="A18" s="7" t="s">
        <v>85</v>
      </c>
      <c r="B18" s="3" t="s">
        <v>3</v>
      </c>
      <c r="C18" s="6" t="s">
        <v>212</v>
      </c>
      <c r="D18" s="3" t="s">
        <v>1</v>
      </c>
      <c r="E18" s="6" t="s">
        <v>78</v>
      </c>
      <c r="F18" s="4">
        <v>60</v>
      </c>
      <c r="G18" s="5">
        <f>G17+TIME(0,F17,0)</f>
        <v>0.5423611111111111</v>
      </c>
    </row>
    <row r="19" spans="1:7" ht="15">
      <c r="A19" s="7" t="s">
        <v>108</v>
      </c>
      <c r="B19" s="3" t="s">
        <v>3</v>
      </c>
      <c r="C19" s="6" t="s">
        <v>136</v>
      </c>
      <c r="D19" s="3" t="s">
        <v>1</v>
      </c>
      <c r="E19" s="6" t="s">
        <v>33</v>
      </c>
      <c r="F19" s="4">
        <v>60</v>
      </c>
      <c r="G19" s="5">
        <f>G18+TIME(0,F18,0)</f>
        <v>0.5840277777777777</v>
      </c>
    </row>
    <row r="20" spans="1:7" ht="15">
      <c r="A20" s="7" t="s">
        <v>109</v>
      </c>
      <c r="B20" s="3" t="s">
        <v>2</v>
      </c>
      <c r="C20" s="2" t="s">
        <v>130</v>
      </c>
      <c r="D20" s="3" t="s">
        <v>1</v>
      </c>
      <c r="E20" s="2" t="s">
        <v>33</v>
      </c>
      <c r="F20" s="4">
        <v>1</v>
      </c>
      <c r="G20" s="5">
        <f>G19+TIME(0,F19,0)</f>
        <v>0.6256944444444443</v>
      </c>
    </row>
    <row r="22" spans="1:7" ht="15">
      <c r="A22" s="7" t="s">
        <v>151</v>
      </c>
      <c r="B22" s="3" t="s">
        <v>13</v>
      </c>
      <c r="C22" s="6" t="s">
        <v>0</v>
      </c>
      <c r="D22" s="3" t="s">
        <v>1</v>
      </c>
      <c r="E22" s="6" t="s">
        <v>33</v>
      </c>
      <c r="F22" s="4">
        <v>1</v>
      </c>
      <c r="G22" s="5">
        <f>TIME(15,30,0)</f>
        <v>0.6458333333333334</v>
      </c>
    </row>
    <row r="23" spans="1:7" ht="15">
      <c r="A23" s="7" t="s">
        <v>152</v>
      </c>
      <c r="B23" s="3" t="s">
        <v>3</v>
      </c>
      <c r="C23" s="2" t="s">
        <v>213</v>
      </c>
      <c r="D23" s="3" t="s">
        <v>1</v>
      </c>
      <c r="E23" s="6" t="s">
        <v>76</v>
      </c>
      <c r="F23" s="4">
        <v>10</v>
      </c>
      <c r="G23" s="5">
        <f aca="true" t="shared" si="1" ref="G23:G28">G22+TIME(0,F22,0)</f>
        <v>0.6465277777777778</v>
      </c>
    </row>
    <row r="24" spans="1:7" ht="15">
      <c r="A24" s="7" t="s">
        <v>153</v>
      </c>
      <c r="B24" s="3" t="s">
        <v>3</v>
      </c>
      <c r="C24" s="6" t="s">
        <v>180</v>
      </c>
      <c r="D24" s="3" t="s">
        <v>1</v>
      </c>
      <c r="E24" s="6" t="s">
        <v>77</v>
      </c>
      <c r="F24" s="4">
        <v>10</v>
      </c>
      <c r="G24" s="5">
        <f t="shared" si="1"/>
        <v>0.6534722222222222</v>
      </c>
    </row>
    <row r="25" spans="1:7" ht="15">
      <c r="A25" s="7" t="s">
        <v>154</v>
      </c>
      <c r="B25" s="3" t="s">
        <v>3</v>
      </c>
      <c r="C25" s="6" t="s">
        <v>214</v>
      </c>
      <c r="D25" s="3" t="s">
        <v>1</v>
      </c>
      <c r="E25" s="6" t="s">
        <v>78</v>
      </c>
      <c r="F25" s="4">
        <v>10</v>
      </c>
      <c r="G25" s="5">
        <f t="shared" si="1"/>
        <v>0.6604166666666667</v>
      </c>
    </row>
    <row r="26" spans="1:7" ht="15">
      <c r="A26" s="7" t="s">
        <v>155</v>
      </c>
      <c r="B26" s="3" t="s">
        <v>3</v>
      </c>
      <c r="C26" s="6" t="s">
        <v>179</v>
      </c>
      <c r="D26" s="3" t="s">
        <v>34</v>
      </c>
      <c r="E26" s="6" t="s">
        <v>63</v>
      </c>
      <c r="F26" s="4">
        <v>20</v>
      </c>
      <c r="G26" s="5">
        <f t="shared" si="1"/>
        <v>0.6673611111111111</v>
      </c>
    </row>
    <row r="27" spans="1:7" ht="15">
      <c r="A27" s="7" t="s">
        <v>156</v>
      </c>
      <c r="B27" s="3" t="s">
        <v>3</v>
      </c>
      <c r="C27" s="6" t="s">
        <v>131</v>
      </c>
      <c r="D27" s="3" t="s">
        <v>34</v>
      </c>
      <c r="E27" s="6" t="s">
        <v>33</v>
      </c>
      <c r="F27" s="4">
        <v>20</v>
      </c>
      <c r="G27" s="5">
        <f t="shared" si="1"/>
        <v>0.6812499999999999</v>
      </c>
    </row>
    <row r="28" spans="1:7" ht="15">
      <c r="A28" s="7" t="s">
        <v>157</v>
      </c>
      <c r="B28" s="3" t="s">
        <v>3</v>
      </c>
      <c r="C28" s="6" t="s">
        <v>215</v>
      </c>
      <c r="D28" s="3" t="s">
        <v>34</v>
      </c>
      <c r="E28" s="6" t="s">
        <v>33</v>
      </c>
      <c r="F28" s="4">
        <v>20</v>
      </c>
      <c r="G28" s="5">
        <f t="shared" si="1"/>
        <v>0.6951388888888888</v>
      </c>
    </row>
    <row r="29" spans="1:7" ht="15">
      <c r="A29" s="7" t="s">
        <v>158</v>
      </c>
      <c r="B29" s="3" t="s">
        <v>2</v>
      </c>
      <c r="C29" s="6" t="s">
        <v>12</v>
      </c>
      <c r="D29" s="3" t="s">
        <v>1</v>
      </c>
      <c r="E29" s="6" t="s">
        <v>33</v>
      </c>
      <c r="F29" s="4">
        <v>1</v>
      </c>
      <c r="G29" s="5">
        <f>G28+TIME(0,F28,0)</f>
        <v>0.7090277777777776</v>
      </c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 t="s">
        <v>5</v>
      </c>
      <c r="C31" s="2" t="s">
        <v>6</v>
      </c>
      <c r="D31" s="3"/>
      <c r="E31" s="6"/>
      <c r="F31" s="4"/>
      <c r="G31" s="5"/>
    </row>
    <row r="32" spans="1:7" ht="15">
      <c r="A32" s="7"/>
      <c r="B32" s="2"/>
      <c r="C32" s="2" t="s">
        <v>7</v>
      </c>
      <c r="D32" s="3"/>
      <c r="E32" s="6"/>
      <c r="F32" s="4"/>
      <c r="G32" s="5"/>
    </row>
    <row r="33" spans="1:7" ht="15">
      <c r="A33" s="7" t="s">
        <v>5</v>
      </c>
      <c r="B33" s="2"/>
      <c r="C33" s="2"/>
      <c r="D33" s="3" t="s">
        <v>5</v>
      </c>
      <c r="E33" s="2"/>
      <c r="F33" s="4" t="s">
        <v>5</v>
      </c>
      <c r="G33" s="5" t="s">
        <v>5</v>
      </c>
    </row>
    <row r="34" spans="1:4" ht="15">
      <c r="A34" s="3"/>
      <c r="B34" s="2"/>
      <c r="C34" s="2"/>
      <c r="D34" s="2"/>
    </row>
    <row r="35" spans="1:4" ht="15">
      <c r="A35" s="3" t="s">
        <v>8</v>
      </c>
      <c r="B35" s="2"/>
      <c r="C35" s="2"/>
      <c r="D35" s="2"/>
    </row>
    <row r="36" spans="1:3" ht="15">
      <c r="A36" s="3" t="s">
        <v>9</v>
      </c>
      <c r="B36" s="2"/>
      <c r="C36" s="2"/>
    </row>
    <row r="37" ht="15">
      <c r="A37" s="3" t="s">
        <v>10</v>
      </c>
    </row>
    <row r="38" ht="15">
      <c r="A38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&amp;LJuly 2001&amp;RIEEE P802.15 01/277r5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7"/>
  <sheetViews>
    <sheetView showGridLines="0" workbookViewId="0" topLeftCell="A1">
      <selection activeCell="C12" sqref="C1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73" customWidth="1"/>
    <col min="8" max="8" width="3.796875" style="0" customWidth="1"/>
  </cols>
  <sheetData>
    <row r="1" spans="1:7" ht="15.75">
      <c r="A1" s="1"/>
      <c r="B1" s="2"/>
      <c r="C1" s="9" t="str">
        <f>'[1]Monday'!C1</f>
        <v>AGENDA  IEEE 802.15 TG3 WPAN MEETING</v>
      </c>
      <c r="D1" s="2"/>
      <c r="E1" s="2"/>
      <c r="F1" s="2"/>
      <c r="G1" s="71"/>
    </row>
    <row r="2" spans="1:7" ht="15.75">
      <c r="A2" s="2"/>
      <c r="B2" s="2"/>
      <c r="C2" s="32" t="s">
        <v>162</v>
      </c>
      <c r="D2" s="2"/>
      <c r="E2" s="2"/>
      <c r="F2" s="2"/>
      <c r="G2" s="71"/>
    </row>
    <row r="3" spans="1:7" ht="15.75">
      <c r="A3" s="2"/>
      <c r="B3" s="2"/>
      <c r="C3" s="10" t="str">
        <f>Monday!C3</f>
        <v>Marriott, Portland, OR, July 9-13, 2001</v>
      </c>
      <c r="D3" s="2"/>
      <c r="E3" s="2"/>
      <c r="F3" s="2"/>
      <c r="G3" s="71"/>
    </row>
    <row r="4" spans="1:7" ht="15">
      <c r="A4" s="2"/>
      <c r="B4" s="2"/>
      <c r="C4" s="2"/>
      <c r="D4" s="2"/>
      <c r="E4" s="2"/>
      <c r="F4" s="2"/>
      <c r="G4" s="71"/>
    </row>
    <row r="5" spans="1:7" ht="15">
      <c r="A5" s="2">
        <v>13.1</v>
      </c>
      <c r="B5" s="2" t="s">
        <v>4</v>
      </c>
      <c r="C5" s="2" t="s">
        <v>159</v>
      </c>
      <c r="D5" s="2" t="s">
        <v>1</v>
      </c>
      <c r="E5" s="2" t="s">
        <v>160</v>
      </c>
      <c r="F5" s="2">
        <v>120</v>
      </c>
      <c r="G5" s="71">
        <f>TIME(8,0,0)</f>
        <v>0.3333333333333333</v>
      </c>
    </row>
    <row r="6" spans="1:7" ht="15">
      <c r="A6" s="2"/>
      <c r="B6" s="2"/>
      <c r="C6" s="2" t="s">
        <v>161</v>
      </c>
      <c r="D6" s="2"/>
      <c r="E6" s="2"/>
      <c r="F6" s="2"/>
      <c r="G6" s="71"/>
    </row>
    <row r="7" spans="1:7" ht="15">
      <c r="A7" s="76">
        <v>13.1</v>
      </c>
      <c r="B7" s="2" t="s">
        <v>2</v>
      </c>
      <c r="C7" s="2" t="s">
        <v>12</v>
      </c>
      <c r="D7" s="2" t="s">
        <v>1</v>
      </c>
      <c r="E7" s="2" t="s">
        <v>160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7"/>
      <c r="B9" s="3"/>
      <c r="C9" s="6"/>
      <c r="D9" s="3"/>
      <c r="E9" s="6"/>
      <c r="F9" s="4"/>
      <c r="G9" s="72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72"/>
    </row>
    <row r="11" spans="1:7" ht="15">
      <c r="A11" s="7"/>
      <c r="B11" s="2"/>
      <c r="C11" s="2" t="s">
        <v>7</v>
      </c>
      <c r="D11" s="3"/>
      <c r="E11" s="6"/>
      <c r="F11" s="4"/>
      <c r="G11" s="72"/>
    </row>
    <row r="12" spans="1:7" ht="15">
      <c r="A12" s="7" t="s">
        <v>5</v>
      </c>
      <c r="B12" s="2"/>
      <c r="C12" s="2"/>
      <c r="D12" s="3" t="s">
        <v>5</v>
      </c>
      <c r="E12" s="2"/>
      <c r="F12" s="4" t="s">
        <v>5</v>
      </c>
      <c r="G12" s="72" t="s">
        <v>5</v>
      </c>
    </row>
    <row r="13" spans="1:4" ht="15">
      <c r="A13" s="3"/>
      <c r="B13" s="2"/>
      <c r="C13" s="2"/>
      <c r="D13" s="2"/>
    </row>
    <row r="14" spans="1:4" ht="15">
      <c r="A14" s="3" t="s">
        <v>8</v>
      </c>
      <c r="B14" s="2"/>
      <c r="C14" s="2"/>
      <c r="D14" s="2"/>
    </row>
    <row r="15" spans="1:3" ht="15">
      <c r="A15" s="3" t="s">
        <v>9</v>
      </c>
      <c r="B15" s="2"/>
      <c r="C15" s="2"/>
    </row>
    <row r="16" ht="15">
      <c r="A16" s="3" t="s">
        <v>10</v>
      </c>
    </row>
    <row r="17" ht="15">
      <c r="A17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&amp;LJuly 2001&amp;RIEEE P802.15 01/277r1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Jul01</dc:subject>
  <dc:creator>John R. Barr</dc:creator>
  <cp:keywords/>
  <dc:description/>
  <cp:lastModifiedBy>om</cp:lastModifiedBy>
  <cp:lastPrinted>2001-02-05T22:26:55Z</cp:lastPrinted>
  <dcterms:created xsi:type="dcterms:W3CDTF">1999-06-01T20:16:59Z</dcterms:created>
  <dcterms:modified xsi:type="dcterms:W3CDTF">2001-07-09T17:54:09Z</dcterms:modified>
  <cp:category/>
  <cp:version/>
  <cp:contentType/>
  <cp:contentStatus/>
</cp:coreProperties>
</file>