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930" windowHeight="8835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'Monday'!$A$23:$A$45</definedName>
    <definedName name="_Parse_In" localSheetId="4" hidden="1">'Wednesday'!$A$28:$A$43</definedName>
    <definedName name="_Parse_Out" localSheetId="2" hidden="1">'Monday'!$A$47</definedName>
    <definedName name="_Parse_Out" localSheetId="4" hidden="1">'Wednesday'!$A$45</definedName>
    <definedName name="_xlnm.Print_Area" localSheetId="2">'Monday'!$A$1:$G$31</definedName>
    <definedName name="_xlnm.Print_Area" localSheetId="1">'Objectives'!$A$1:$A$12</definedName>
    <definedName name="_xlnm.Print_Area" localSheetId="3">'Tuesday'!$A$1:$G$33</definedName>
    <definedName name="_xlnm.Print_Area" localSheetId="4">'Wednesday'!$A$1:$G$29</definedName>
    <definedName name="Print_Area_MI" localSheetId="4">'Wednesday'!$A$1:$F$20</definedName>
    <definedName name="PRINT_AREA_MI" localSheetId="4">'Wednesday'!$A$1:$F$20</definedName>
    <definedName name="Print_Area_MI">'Monday'!$A$3:$F$18</definedName>
    <definedName name="PRINT_AREA_MI">'Monday'!$A$3:$F$18</definedName>
  </definedNames>
  <calcPr fullCalcOnLoad="1"/>
</workbook>
</file>

<file path=xl/sharedStrings.xml><?xml version="1.0" encoding="utf-8"?>
<sst xmlns="http://schemas.openxmlformats.org/spreadsheetml/2006/main" count="396" uniqueCount="177">
  <si>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</si>
  <si>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</si>
  <si>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</si>
  <si>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</si>
  <si>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</si>
  <si>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</si>
  <si>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</si>
  <si>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</si>
  <si>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</si>
  <si>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</si>
  <si>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</si>
  <si>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</si>
  <si>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</si>
  <si>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</si>
  <si>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</si>
  <si>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</si>
  <si>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</si>
  <si>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</si>
  <si>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</si>
  <si>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</si>
  <si>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</si>
  <si>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</si>
  <si>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</si>
  <si>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</si>
  <si>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</si>
  <si>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</si>
  <si>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</si>
  <si>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</si>
  <si>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</si>
  <si>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</si>
  <si>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</si>
  <si>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-</t>
  </si>
  <si>
    <t>START TIME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</si>
  <si>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</si>
  <si>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</si>
  <si>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</si>
  <si>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</si>
  <si>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</si>
  <si>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</si>
  <si>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</si>
  <si>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</si>
  <si>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</si>
  <si>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</si>
  <si>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</si>
  <si>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</si>
  <si>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</si>
  <si>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</si>
  <si>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</si>
  <si>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</si>
  <si>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</si>
  <si>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</si>
  <si>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</si>
  <si>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</si>
  <si>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Advisory Committee (10)</t>
  </si>
  <si>
    <t>802.15 WG Opening (150)</t>
  </si>
  <si>
    <t>TG1 (12)</t>
  </si>
  <si>
    <t>TG3 (120)</t>
  </si>
  <si>
    <t>PC (40)</t>
  </si>
  <si>
    <t>802.11/ 802.15 Joint Meeting (300)</t>
  </si>
  <si>
    <t>802.15 WG (150)</t>
  </si>
  <si>
    <t>TG3=Task Group 3-High Rate</t>
  </si>
  <si>
    <t>R2SG=Radio2 Study Group</t>
  </si>
  <si>
    <t>PC=Publicity Committee</t>
  </si>
  <si>
    <t>TG4 (30)</t>
  </si>
  <si>
    <t>802.15 WG Closing (150)</t>
  </si>
  <si>
    <t>AC (10)</t>
  </si>
  <si>
    <t>TG4=Task Group 4-Low Rate</t>
  </si>
  <si>
    <t>UPDATE PROJECT PLAN</t>
  </si>
  <si>
    <t>AGENDA  IEEE 802.15 TG4 Low Rate WPAN MEETING</t>
  </si>
  <si>
    <t>HEILE</t>
  </si>
  <si>
    <t>REVIEW CONFERENCE CALL ACTIVITIES</t>
  </si>
  <si>
    <t>REVIEW PROJECT PLAN (ref 00385r1P802.15)</t>
  </si>
  <si>
    <t>REVIEW RESPONSES TO THE CFP</t>
  </si>
  <si>
    <t>1.3.1</t>
  </si>
  <si>
    <t>GUTIERREZ</t>
  </si>
  <si>
    <t>1.6.1</t>
  </si>
  <si>
    <t>1.6.2</t>
  </si>
  <si>
    <t>1.6.3</t>
  </si>
  <si>
    <t>AGERE PHY PRESENTATION</t>
  </si>
  <si>
    <t>BREAK</t>
  </si>
  <si>
    <t>RECESS FOR BREAK</t>
  </si>
  <si>
    <t>RECESS FOR LUNCH</t>
  </si>
  <si>
    <t>LUNCH</t>
  </si>
  <si>
    <t>TASK GROUP 4 OBJECTIVES FOR THIS MEETING:   (Ref: 00127r0P802.15)</t>
  </si>
  <si>
    <t>MOTOROLA PHY PRESENTATION</t>
  </si>
  <si>
    <t>CALLAWAY</t>
  </si>
  <si>
    <t>VOLINSKY</t>
  </si>
  <si>
    <t>ALL</t>
  </si>
  <si>
    <t>RECESS FOR THE DAY</t>
  </si>
  <si>
    <t>1.12</t>
  </si>
  <si>
    <t>1.13</t>
  </si>
  <si>
    <t>1.14</t>
  </si>
  <si>
    <t>1.15</t>
  </si>
  <si>
    <t>1.16</t>
  </si>
  <si>
    <t>1.17</t>
  </si>
  <si>
    <t>CLOSING REPORT AND OBJECTIVES FOR NEXT MEETING</t>
  </si>
  <si>
    <t>DISCUSSION</t>
  </si>
  <si>
    <t>NEW BUSINESS</t>
  </si>
  <si>
    <t>1.21</t>
  </si>
  <si>
    <t>1.22</t>
  </si>
  <si>
    <t>1.23</t>
  </si>
  <si>
    <t>1.24</t>
  </si>
  <si>
    <t>2</t>
  </si>
  <si>
    <t>2.1</t>
  </si>
  <si>
    <t>3.</t>
  </si>
  <si>
    <t>4.</t>
  </si>
  <si>
    <t>The graphic below describes the weekly seesion of the IEEE P802.15 In graphic format.</t>
  </si>
  <si>
    <t>TG2 (40)</t>
  </si>
  <si>
    <t>TG3 (40)</t>
  </si>
  <si>
    <t>TG3  (100)</t>
  </si>
  <si>
    <t>TG4 (20)</t>
  </si>
  <si>
    <t>1. PRESENT REMAINING CFPs</t>
  </si>
  <si>
    <t>3. REVIEW PROGRESS ON LOW RATE ARTICLE</t>
  </si>
  <si>
    <t>APPROVE MINUTES OF Hilton Head MEETING</t>
  </si>
  <si>
    <t>VAN LEEUWEN</t>
  </si>
  <si>
    <t>NOKIA PHY PRESENTATION</t>
  </si>
  <si>
    <t>SALOKANNEL</t>
  </si>
  <si>
    <t>REUNAMAEKI</t>
  </si>
  <si>
    <t>JAMIESON</t>
  </si>
  <si>
    <t>MEETING CALLED TO ORDER-if needed</t>
  </si>
  <si>
    <t>BEGIN JOINT SESSION WITH 802.11</t>
  </si>
  <si>
    <t>The IEEE 802.15 Interim Meeting-Session #13</t>
  </si>
  <si>
    <t>Portland Marriott Downtown</t>
  </si>
  <si>
    <t>1401 Southwest Naito Parkway, Portland, OR  97201</t>
  </si>
  <si>
    <t>July 9th-13th , 2001</t>
  </si>
  <si>
    <t>TG3 Ad Hoc (120)</t>
  </si>
  <si>
    <t>ExCom</t>
  </si>
  <si>
    <t>TG3  (40)</t>
  </si>
  <si>
    <t>802 Opening Plenary</t>
  </si>
  <si>
    <t>TG3 AD HOC SIG/WMA</t>
  </si>
  <si>
    <t>SEC Meeting</t>
  </si>
  <si>
    <t>TG2 20)</t>
  </si>
  <si>
    <t>JT 11/15 LEADERS</t>
  </si>
  <si>
    <t>Optional Time</t>
  </si>
  <si>
    <t>TG3 MAC (40)</t>
  </si>
  <si>
    <t>tut 1</t>
  </si>
  <si>
    <t>802.0 Coexistence SG</t>
  </si>
  <si>
    <t>tut 2</t>
  </si>
  <si>
    <t>AC=ADVISORY COMMITTEE</t>
  </si>
  <si>
    <t>WMA=WIRELESS MULTIMEDIA ALLIANCE</t>
  </si>
  <si>
    <t>2. SELECT BASELINE MAC AND PHY</t>
  </si>
  <si>
    <t>4. ROUND OUT EDITING TEAM</t>
  </si>
  <si>
    <t>5. DISCUSS ACTIONS FOR FOLLOW-ON PHYS</t>
  </si>
  <si>
    <t>6. ZIGBEE RELATIONSHIP</t>
  </si>
  <si>
    <t>Monday, July 9th, 2001</t>
  </si>
  <si>
    <t>Portland Marriott Downtown,1401 Southwest Naito Parkway, Portland, OR  97201</t>
  </si>
  <si>
    <t>APPROVE OR MODIFY AGENDA(ref 01278r0P802.15)</t>
  </si>
  <si>
    <t>REVIEW OF SUBMISSION TO PCM</t>
  </si>
  <si>
    <t>Nokia MAC PRESENTATION</t>
  </si>
  <si>
    <t>UNIFIED MAC PRESENTATION</t>
  </si>
  <si>
    <t>Tuesday, July 10th, 2001</t>
  </si>
  <si>
    <t>VOTE ON MAC PROPOSAL</t>
  </si>
  <si>
    <t>1.8.1</t>
  </si>
  <si>
    <t>MAC PRESENTATIONS FOR CFPs</t>
  </si>
  <si>
    <t>PHY PRESENTATIONS</t>
  </si>
  <si>
    <t>1.9.1</t>
  </si>
  <si>
    <t>1.9.2</t>
  </si>
  <si>
    <t>1.9.3</t>
  </si>
  <si>
    <t>1.9.4</t>
  </si>
  <si>
    <t>1.9.5</t>
  </si>
  <si>
    <t>1.9.6</t>
  </si>
  <si>
    <t>1.9.7</t>
  </si>
  <si>
    <t>RF WAVES PHY PRESENTATION</t>
  </si>
  <si>
    <t>STS/AMI  PHY PRESENTATION</t>
  </si>
  <si>
    <t>60</t>
  </si>
  <si>
    <t>VOTING ON THE PHY</t>
  </si>
  <si>
    <t>PREPARE FOR WG CONFIRMATION VOTE</t>
  </si>
  <si>
    <t>ESTABLISH TECHNICAL EDITING PLAN</t>
  </si>
  <si>
    <t>RECESS  UNTIL THURSDAY AT 8 PM</t>
  </si>
  <si>
    <t>Wednesday, July 11th, 2001</t>
  </si>
  <si>
    <t>ONGOING BUSINESS</t>
  </si>
  <si>
    <t>CALL MEETING TO ORDER</t>
  </si>
  <si>
    <t>Thursday, July 12th, 2001</t>
  </si>
  <si>
    <t>STEVENSON</t>
  </si>
  <si>
    <t>RECESS</t>
  </si>
  <si>
    <t>AGENDA AMENDMENT</t>
  </si>
  <si>
    <t>discuss duAL phy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</si>
</sst>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4"/>
      <color indexed="50"/>
      <name val="Arial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11" fillId="0" borderId="0" xfId="0" applyFont="1" applyAlignment="1">
      <alignment wrapText="1"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0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 horizontal="left"/>
    </xf>
    <xf numFmtId="166" fontId="28" fillId="0" borderId="0" xfId="0" applyNumberFormat="1" applyFont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left" indent="1"/>
      <protection/>
    </xf>
    <xf numFmtId="164" fontId="27" fillId="0" borderId="0" xfId="0" applyFont="1" applyAlignment="1" quotePrefix="1">
      <alignment horizontal="left" vertical="top"/>
    </xf>
    <xf numFmtId="164" fontId="29" fillId="0" borderId="0" xfId="0" applyFont="1" applyAlignment="1">
      <alignment/>
    </xf>
    <xf numFmtId="164" fontId="8" fillId="0" borderId="0" xfId="0" applyFont="1" applyAlignment="1">
      <alignment/>
    </xf>
    <xf numFmtId="164" fontId="17" fillId="0" borderId="0" xfId="0" applyFont="1" applyFill="1" applyBorder="1" applyAlignment="1">
      <alignment vertical="top"/>
    </xf>
    <xf numFmtId="164" fontId="9" fillId="2" borderId="1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17" fillId="3" borderId="4" xfId="0" applyFont="1" applyFill="1" applyBorder="1" applyAlignment="1">
      <alignment horizontal="center"/>
    </xf>
    <xf numFmtId="164" fontId="17" fillId="3" borderId="5" xfId="0" applyFont="1" applyFill="1" applyBorder="1" applyAlignment="1">
      <alignment horizontal="center" wrapText="1"/>
    </xf>
    <xf numFmtId="164" fontId="17" fillId="3" borderId="6" xfId="0" applyFont="1" applyFill="1" applyBorder="1" applyAlignment="1">
      <alignment horizontal="center" wrapText="1"/>
    </xf>
    <xf numFmtId="164" fontId="17" fillId="3" borderId="7" xfId="0" applyFont="1" applyFill="1" applyBorder="1" applyAlignment="1">
      <alignment horizontal="center" wrapText="1"/>
    </xf>
    <xf numFmtId="164" fontId="17" fillId="3" borderId="8" xfId="0" applyFont="1" applyFill="1" applyBorder="1" applyAlignment="1">
      <alignment horizontal="center"/>
    </xf>
    <xf numFmtId="164" fontId="19" fillId="3" borderId="9" xfId="0" applyFont="1" applyFill="1" applyBorder="1" applyAlignment="1">
      <alignment horizontal="center" wrapText="1"/>
    </xf>
    <xf numFmtId="164" fontId="19" fillId="3" borderId="10" xfId="0" applyFont="1" applyFill="1" applyBorder="1" applyAlignment="1">
      <alignment horizontal="center" wrapText="1"/>
    </xf>
    <xf numFmtId="164" fontId="19" fillId="3" borderId="11" xfId="0" applyFont="1" applyFill="1" applyBorder="1" applyAlignment="1">
      <alignment horizontal="center" wrapText="1"/>
    </xf>
    <xf numFmtId="164" fontId="9" fillId="2" borderId="3" xfId="0" applyFont="1" applyFill="1" applyBorder="1" applyAlignment="1" quotePrefix="1">
      <alignment horizontal="center" wrapText="1"/>
    </xf>
    <xf numFmtId="164" fontId="9" fillId="2" borderId="3" xfId="0" applyFont="1" applyFill="1" applyBorder="1" applyAlignment="1">
      <alignment horizontal="center" wrapText="1"/>
    </xf>
    <xf numFmtId="164" fontId="12" fillId="2" borderId="3" xfId="0" applyFont="1" applyFill="1" applyBorder="1" applyAlignment="1">
      <alignment horizontal="center" wrapText="1"/>
    </xf>
    <xf numFmtId="164" fontId="17" fillId="3" borderId="3" xfId="0" applyFont="1" applyFill="1" applyBorder="1" applyAlignment="1">
      <alignment horizontal="center"/>
    </xf>
    <xf numFmtId="164" fontId="18" fillId="0" borderId="1" xfId="0" applyFont="1" applyBorder="1" applyAlignment="1">
      <alignment horizontal="center" vertical="center" wrapText="1"/>
    </xf>
    <xf numFmtId="164" fontId="8" fillId="3" borderId="1" xfId="0" applyFont="1" applyFill="1" applyBorder="1" applyAlignment="1">
      <alignment/>
    </xf>
    <xf numFmtId="164" fontId="25" fillId="0" borderId="0" xfId="0" applyFont="1" applyAlignment="1">
      <alignment/>
    </xf>
    <xf numFmtId="164" fontId="0" fillId="0" borderId="0" xfId="0" applyAlignment="1">
      <alignment/>
    </xf>
    <xf numFmtId="164" fontId="8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26" fillId="0" borderId="0" xfId="0" applyFont="1" applyAlignment="1">
      <alignment/>
    </xf>
    <xf numFmtId="164" fontId="10" fillId="0" borderId="0" xfId="0" applyFont="1" applyAlignment="1">
      <alignment/>
    </xf>
    <xf numFmtId="164" fontId="16" fillId="0" borderId="0" xfId="0" applyFont="1" applyAlignment="1">
      <alignment/>
    </xf>
    <xf numFmtId="49" fontId="6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center"/>
      <protection/>
    </xf>
    <xf numFmtId="164" fontId="33" fillId="0" borderId="0" xfId="0" applyFont="1" applyAlignment="1">
      <alignment/>
    </xf>
    <xf numFmtId="164" fontId="6" fillId="0" borderId="0" xfId="0" applyFont="1" applyAlignment="1" quotePrefix="1">
      <alignment horizontal="left" vertical="top"/>
    </xf>
    <xf numFmtId="164" fontId="33" fillId="0" borderId="0" xfId="0" applyFont="1" applyAlignment="1" quotePrefix="1">
      <alignment horizontal="left"/>
    </xf>
    <xf numFmtId="164" fontId="23" fillId="0" borderId="4" xfId="0" applyFont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20" fillId="3" borderId="9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27" fillId="0" borderId="0" xfId="0" applyFont="1" applyAlignment="1">
      <alignment vertical="top"/>
    </xf>
    <xf numFmtId="164" fontId="29" fillId="0" borderId="0" xfId="0" applyFont="1" applyAlignment="1">
      <alignment wrapText="1"/>
    </xf>
    <xf numFmtId="164" fontId="8" fillId="0" borderId="0" xfId="0" applyFont="1" applyAlignment="1">
      <alignment wrapText="1"/>
    </xf>
    <xf numFmtId="164" fontId="23" fillId="0" borderId="1" xfId="0" applyFont="1" applyBorder="1" applyAlignment="1">
      <alignment horizontal="center" vertical="center" wrapText="1"/>
    </xf>
    <xf numFmtId="164" fontId="34" fillId="0" borderId="0" xfId="0" applyFont="1" applyAlignment="1">
      <alignment/>
    </xf>
    <xf numFmtId="164" fontId="10" fillId="0" borderId="0" xfId="0" applyFont="1" applyFill="1" applyBorder="1" applyAlignment="1">
      <alignment horizontal="center" vertical="top"/>
    </xf>
    <xf numFmtId="164" fontId="27" fillId="0" borderId="0" xfId="0" applyFont="1" applyAlignment="1">
      <alignment horizontal="left" vertical="top"/>
    </xf>
    <xf numFmtId="49" fontId="5" fillId="0" borderId="0" xfId="0" applyNumberFormat="1" applyFont="1" applyFill="1" applyAlignment="1" applyProtection="1">
      <alignment horizontal="right"/>
      <protection/>
    </xf>
    <xf numFmtId="164" fontId="0" fillId="0" borderId="9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18" fillId="0" borderId="5" xfId="0" applyFont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3" fillId="0" borderId="4" xfId="0" applyFont="1" applyFill="1" applyBorder="1" applyAlignment="1">
      <alignment horizontal="center" vertical="center" wrapText="1"/>
    </xf>
    <xf numFmtId="164" fontId="23" fillId="0" borderId="3" xfId="0" applyFont="1" applyFill="1" applyBorder="1" applyAlignment="1">
      <alignment horizontal="center" vertical="center" wrapText="1"/>
    </xf>
    <xf numFmtId="164" fontId="23" fillId="0" borderId="5" xfId="0" applyFont="1" applyBorder="1" applyAlignment="1">
      <alignment horizontal="center" vertical="center" wrapText="1"/>
    </xf>
    <xf numFmtId="164" fontId="23" fillId="0" borderId="9" xfId="0" applyFont="1" applyBorder="1" applyAlignment="1">
      <alignment horizontal="center" vertical="center" wrapText="1"/>
    </xf>
    <xf numFmtId="164" fontId="21" fillId="0" borderId="4" xfId="0" applyFont="1" applyBorder="1" applyAlignment="1">
      <alignment horizontal="center" vertical="center" wrapText="1"/>
    </xf>
    <xf numFmtId="164" fontId="21" fillId="0" borderId="3" xfId="0" applyFont="1" applyBorder="1" applyAlignment="1">
      <alignment horizontal="center" vertical="center" wrapText="1"/>
    </xf>
    <xf numFmtId="164" fontId="23" fillId="0" borderId="7" xfId="0" applyFont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9" fillId="4" borderId="14" xfId="0" applyFont="1" applyFill="1" applyBorder="1" applyAlignment="1">
      <alignment horizontal="center" wrapText="1"/>
    </xf>
    <xf numFmtId="164" fontId="9" fillId="4" borderId="15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center" wrapText="1"/>
    </xf>
    <xf numFmtId="164" fontId="20" fillId="3" borderId="5" xfId="0" applyFont="1" applyFill="1" applyBorder="1" applyAlignment="1">
      <alignment horizontal="center" vertical="center" wrapText="1"/>
    </xf>
    <xf numFmtId="164" fontId="20" fillId="3" borderId="6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20" fillId="3" borderId="9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9" fillId="5" borderId="14" xfId="0" applyFont="1" applyFill="1" applyBorder="1" applyAlignment="1">
      <alignment horizontal="center" wrapText="1"/>
    </xf>
    <xf numFmtId="164" fontId="9" fillId="5" borderId="15" xfId="0" applyFont="1" applyFill="1" applyBorder="1" applyAlignment="1">
      <alignment horizontal="center" wrapText="1"/>
    </xf>
    <xf numFmtId="164" fontId="9" fillId="5" borderId="2" xfId="0" applyFont="1" applyFill="1" applyBorder="1" applyAlignment="1">
      <alignment horizontal="center" wrapText="1"/>
    </xf>
    <xf numFmtId="164" fontId="9" fillId="5" borderId="14" xfId="0" applyFont="1" applyFill="1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23" fillId="0" borderId="4" xfId="0" applyFont="1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22" fillId="0" borderId="4" xfId="0" applyFont="1" applyBorder="1" applyAlignment="1">
      <alignment horizontal="center" vertical="center" wrapText="1"/>
    </xf>
    <xf numFmtId="164" fontId="19" fillId="0" borderId="8" xfId="0" applyFont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20" fillId="0" borderId="4" xfId="0" applyFont="1" applyBorder="1" applyAlignment="1">
      <alignment horizontal="center" vertical="center" wrapText="1"/>
    </xf>
    <xf numFmtId="164" fontId="31" fillId="0" borderId="6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4" fontId="31" fillId="0" borderId="12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31" fillId="0" borderId="13" xfId="0" applyFont="1" applyBorder="1" applyAlignment="1">
      <alignment horizontal="center" vertical="center" wrapText="1"/>
    </xf>
    <xf numFmtId="164" fontId="31" fillId="0" borderId="9" xfId="0" applyFont="1" applyBorder="1" applyAlignment="1">
      <alignment horizontal="center" vertical="center" wrapText="1"/>
    </xf>
    <xf numFmtId="164" fontId="31" fillId="0" borderId="10" xfId="0" applyFont="1" applyBorder="1" applyAlignment="1">
      <alignment horizontal="center" vertical="center" wrapText="1"/>
    </xf>
    <xf numFmtId="164" fontId="31" fillId="0" borderId="11" xfId="0" applyFont="1" applyBorder="1" applyAlignment="1">
      <alignment horizontal="center" vertical="center" wrapText="1"/>
    </xf>
    <xf numFmtId="164" fontId="9" fillId="4" borderId="14" xfId="0" applyFont="1" applyFill="1" applyBorder="1" applyAlignment="1">
      <alignment horizontal="center" vertical="center" wrapText="1"/>
    </xf>
    <xf numFmtId="164" fontId="30" fillId="0" borderId="15" xfId="0" applyFont="1" applyBorder="1" applyAlignment="1">
      <alignment horizontal="center" vertical="center" wrapText="1"/>
    </xf>
    <xf numFmtId="164" fontId="30" fillId="0" borderId="2" xfId="0" applyFont="1" applyBorder="1" applyAlignment="1">
      <alignment horizontal="center" vertical="center" wrapText="1"/>
    </xf>
    <xf numFmtId="164" fontId="24" fillId="0" borderId="7" xfId="0" applyFont="1" applyBorder="1" applyAlignment="1">
      <alignment horizontal="center" vertical="center" wrapText="1"/>
    </xf>
    <xf numFmtId="164" fontId="18" fillId="0" borderId="5" xfId="0" applyFont="1" applyBorder="1" applyAlignment="1" quotePrefix="1">
      <alignment horizontal="center" vertical="center" wrapText="1"/>
    </xf>
    <xf numFmtId="164" fontId="18" fillId="0" borderId="6" xfId="0" applyFont="1" applyBorder="1" applyAlignment="1" quotePrefix="1">
      <alignment horizontal="center" vertical="center" wrapText="1"/>
    </xf>
    <xf numFmtId="164" fontId="18" fillId="0" borderId="7" xfId="0" applyFont="1" applyBorder="1" applyAlignment="1" quotePrefix="1">
      <alignment horizontal="center" vertical="center" wrapText="1"/>
    </xf>
    <xf numFmtId="164" fontId="18" fillId="0" borderId="12" xfId="0" applyFont="1" applyBorder="1" applyAlignment="1" quotePrefix="1">
      <alignment horizontal="center" vertical="center" wrapText="1"/>
    </xf>
    <xf numFmtId="164" fontId="18" fillId="0" borderId="0" xfId="0" applyFont="1" applyBorder="1" applyAlignment="1" quotePrefix="1">
      <alignment horizontal="center" vertical="center" wrapText="1"/>
    </xf>
    <xf numFmtId="164" fontId="18" fillId="0" borderId="13" xfId="0" applyFont="1" applyBorder="1" applyAlignment="1" quotePrefix="1">
      <alignment horizontal="center" vertical="center" wrapText="1"/>
    </xf>
    <xf numFmtId="164" fontId="18" fillId="0" borderId="9" xfId="0" applyFont="1" applyBorder="1" applyAlignment="1" quotePrefix="1">
      <alignment horizontal="center" vertical="center" wrapText="1"/>
    </xf>
    <xf numFmtId="164" fontId="18" fillId="0" borderId="10" xfId="0" applyFont="1" applyBorder="1" applyAlignment="1" quotePrefix="1">
      <alignment horizontal="center" vertical="center" wrapText="1"/>
    </xf>
    <xf numFmtId="164" fontId="18" fillId="0" borderId="11" xfId="0" applyFont="1" applyBorder="1" applyAlignment="1" quotePrefix="1">
      <alignment horizontal="center" vertical="center" wrapText="1"/>
    </xf>
    <xf numFmtId="164" fontId="9" fillId="2" borderId="14" xfId="0" applyFont="1" applyFill="1" applyBorder="1" applyAlignment="1">
      <alignment horizontal="center" wrapText="1"/>
    </xf>
    <xf numFmtId="164" fontId="0" fillId="0" borderId="15" xfId="0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9" fillId="2" borderId="15" xfId="0" applyFont="1" applyFill="1" applyBorder="1" applyAlignment="1">
      <alignment horizontal="center" wrapText="1"/>
    </xf>
    <xf numFmtId="164" fontId="9" fillId="2" borderId="2" xfId="0" applyFont="1" applyFill="1" applyBorder="1" applyAlignment="1">
      <alignment horizontal="center" wrapText="1"/>
    </xf>
    <xf numFmtId="164" fontId="22" fillId="0" borderId="4" xfId="0" applyFont="1" applyBorder="1" applyAlignment="1" quotePrefix="1">
      <alignment horizontal="center" vertical="center" wrapText="1"/>
    </xf>
    <xf numFmtId="164" fontId="22" fillId="0" borderId="8" xfId="0" applyFont="1" applyBorder="1" applyAlignment="1" quotePrefix="1">
      <alignment horizontal="center" vertical="center" wrapText="1"/>
    </xf>
    <xf numFmtId="164" fontId="22" fillId="0" borderId="3" xfId="0" applyFont="1" applyBorder="1" applyAlignment="1" quotePrefix="1">
      <alignment horizontal="center" vertical="center" wrapText="1"/>
    </xf>
    <xf numFmtId="164" fontId="18" fillId="3" borderId="5" xfId="0" applyFont="1" applyFill="1" applyBorder="1" applyAlignment="1">
      <alignment horizontal="center" vertical="top" wrapText="1"/>
    </xf>
    <xf numFmtId="164" fontId="18" fillId="3" borderId="6" xfId="0" applyFont="1" applyFill="1" applyBorder="1" applyAlignment="1">
      <alignment horizontal="center" vertical="top" wrapText="1"/>
    </xf>
    <xf numFmtId="164" fontId="18" fillId="3" borderId="7" xfId="0" applyFont="1" applyFill="1" applyBorder="1" applyAlignment="1">
      <alignment horizontal="center" vertical="top" wrapText="1"/>
    </xf>
    <xf numFmtId="164" fontId="18" fillId="3" borderId="9" xfId="0" applyFont="1" applyFill="1" applyBorder="1" applyAlignment="1">
      <alignment horizontal="center" vertical="top" wrapText="1"/>
    </xf>
    <xf numFmtId="164" fontId="18" fillId="3" borderId="10" xfId="0" applyFont="1" applyFill="1" applyBorder="1" applyAlignment="1">
      <alignment horizontal="center" vertical="top" wrapText="1"/>
    </xf>
    <xf numFmtId="164" fontId="18" fillId="3" borderId="11" xfId="0" applyFont="1" applyFill="1" applyBorder="1" applyAlignment="1">
      <alignment horizontal="center" vertical="top" wrapText="1"/>
    </xf>
    <xf numFmtId="164" fontId="17" fillId="3" borderId="5" xfId="0" applyFont="1" applyFill="1" applyBorder="1" applyAlignment="1">
      <alignment horizontal="center" wrapText="1"/>
    </xf>
    <xf numFmtId="164" fontId="19" fillId="3" borderId="6" xfId="0" applyFont="1" applyFill="1" applyBorder="1" applyAlignment="1">
      <alignment horizontal="center" wrapText="1"/>
    </xf>
    <xf numFmtId="164" fontId="19" fillId="3" borderId="7" xfId="0" applyFont="1" applyFill="1" applyBorder="1" applyAlignment="1">
      <alignment horizontal="center" wrapText="1"/>
    </xf>
    <xf numFmtId="164" fontId="19" fillId="3" borderId="9" xfId="0" applyFont="1" applyFill="1" applyBorder="1" applyAlignment="1">
      <alignment horizontal="center" wrapText="1"/>
    </xf>
    <xf numFmtId="164" fontId="19" fillId="3" borderId="10" xfId="0" applyFont="1" applyFill="1" applyBorder="1" applyAlignment="1">
      <alignment horizontal="center" wrapText="1"/>
    </xf>
    <xf numFmtId="164" fontId="19" fillId="3" borderId="11" xfId="0" applyFont="1" applyFill="1" applyBorder="1" applyAlignment="1">
      <alignment horizontal="center" wrapText="1"/>
    </xf>
    <xf numFmtId="164" fontId="18" fillId="0" borderId="5" xfId="0" applyFont="1" applyBorder="1" applyAlignment="1">
      <alignment horizontal="center" vertical="top" wrapText="1"/>
    </xf>
    <xf numFmtId="164" fontId="18" fillId="0" borderId="6" xfId="0" applyFont="1" applyBorder="1" applyAlignment="1">
      <alignment horizontal="center" vertical="top" wrapText="1"/>
    </xf>
    <xf numFmtId="164" fontId="18" fillId="0" borderId="7" xfId="0" applyFont="1" applyBorder="1" applyAlignment="1">
      <alignment horizontal="center" vertical="top" wrapText="1"/>
    </xf>
    <xf numFmtId="164" fontId="18" fillId="0" borderId="9" xfId="0" applyFont="1" applyBorder="1" applyAlignment="1">
      <alignment horizontal="center" vertical="top" wrapText="1"/>
    </xf>
    <xf numFmtId="164" fontId="18" fillId="0" borderId="10" xfId="0" applyFont="1" applyBorder="1" applyAlignment="1">
      <alignment horizontal="center" vertical="top" wrapText="1"/>
    </xf>
    <xf numFmtId="164" fontId="18" fillId="0" borderId="11" xfId="0" applyFont="1" applyBorder="1" applyAlignment="1">
      <alignment horizontal="center" vertical="top" wrapText="1"/>
    </xf>
    <xf numFmtId="164" fontId="30" fillId="0" borderId="15" xfId="0" applyFont="1" applyBorder="1" applyAlignment="1">
      <alignment horizontal="center" wrapText="1"/>
    </xf>
    <xf numFmtId="164" fontId="30" fillId="0" borderId="2" xfId="0" applyFont="1" applyBorder="1" applyAlignment="1">
      <alignment horizontal="center" wrapText="1"/>
    </xf>
    <xf numFmtId="164" fontId="17" fillId="0" borderId="4" xfId="0" applyFont="1" applyBorder="1" applyAlignment="1" quotePrefix="1">
      <alignment horizontal="center" vertical="center" wrapText="1"/>
    </xf>
    <xf numFmtId="164" fontId="17" fillId="0" borderId="8" xfId="0" applyFont="1" applyBorder="1" applyAlignment="1" quotePrefix="1">
      <alignment horizontal="center" vertical="center" wrapText="1"/>
    </xf>
    <xf numFmtId="164" fontId="17" fillId="0" borderId="3" xfId="0" applyFont="1" applyBorder="1" applyAlignment="1" quotePrefix="1">
      <alignment horizontal="center" vertical="center" wrapText="1"/>
    </xf>
    <xf numFmtId="164" fontId="32" fillId="0" borderId="8" xfId="0" applyFont="1" applyBorder="1" applyAlignment="1">
      <alignment horizontal="center" vertical="center" wrapText="1"/>
    </xf>
    <xf numFmtId="164" fontId="32" fillId="0" borderId="3" xfId="0" applyFont="1" applyBorder="1" applyAlignment="1">
      <alignment horizontal="center" vertical="center" wrapText="1"/>
    </xf>
    <xf numFmtId="164" fontId="21" fillId="0" borderId="5" xfId="0" applyFont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12" xfId="0" applyFont="1" applyBorder="1" applyAlignment="1">
      <alignment horizontal="center" vertical="center" wrapText="1"/>
    </xf>
    <xf numFmtId="164" fontId="21" fillId="0" borderId="13" xfId="0" applyFont="1" applyBorder="1" applyAlignment="1">
      <alignment horizontal="center" vertical="center" wrapText="1"/>
    </xf>
    <xf numFmtId="164" fontId="21" fillId="0" borderId="9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23" fillId="0" borderId="8" xfId="0" applyFont="1" applyFill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0" fillId="2" borderId="5" xfId="0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20" fillId="2" borderId="12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20" fillId="2" borderId="13" xfId="0" applyFont="1" applyFill="1" applyBorder="1" applyAlignment="1">
      <alignment horizontal="center" vertical="center" wrapText="1"/>
    </xf>
    <xf numFmtId="164" fontId="20" fillId="2" borderId="9" xfId="0" applyFont="1" applyFill="1" applyBorder="1" applyAlignment="1">
      <alignment horizontal="center" vertical="center" wrapText="1"/>
    </xf>
    <xf numFmtId="164" fontId="20" fillId="2" borderId="10" xfId="0" applyFont="1" applyFill="1" applyBorder="1" applyAlignment="1">
      <alignment horizontal="center" vertical="center" wrapText="1"/>
    </xf>
    <xf numFmtId="164" fontId="20" fillId="2" borderId="11" xfId="0" applyFont="1" applyFill="1" applyBorder="1" applyAlignment="1">
      <alignment horizontal="center" vertical="center" wrapText="1"/>
    </xf>
    <xf numFmtId="164" fontId="20" fillId="0" borderId="5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20" fillId="0" borderId="9" xfId="0" applyFont="1" applyBorder="1" applyAlignment="1">
      <alignment horizontal="center" vertical="center" wrapText="1"/>
    </xf>
    <xf numFmtId="164" fontId="18" fillId="0" borderId="14" xfId="0" applyFont="1" applyBorder="1" applyAlignment="1">
      <alignment horizontal="center" vertical="center" wrapText="1"/>
    </xf>
    <xf numFmtId="164" fontId="9" fillId="4" borderId="5" xfId="0" applyFont="1" applyFill="1" applyBorder="1" applyAlignment="1">
      <alignment horizontal="center" vertical="center" wrapText="1"/>
    </xf>
    <xf numFmtId="164" fontId="23" fillId="0" borderId="3" xfId="0" applyFont="1" applyBorder="1" applyAlignment="1">
      <alignment horizontal="center" vertical="center" wrapText="1"/>
    </xf>
    <xf numFmtId="164" fontId="23" fillId="0" borderId="6" xfId="0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zoomScale="50" zoomScaleNormal="50" workbookViewId="0" topLeftCell="A1">
      <selection activeCell="F34" sqref="F34"/>
    </sheetView>
  </sheetViews>
  <sheetFormatPr defaultColWidth="8.796875" defaultRowHeight="15"/>
  <cols>
    <col min="1" max="1" width="15.09765625" style="32" customWidth="1"/>
    <col min="2" max="2" width="11" style="32" customWidth="1"/>
    <col min="3" max="3" width="9.3984375" style="32" customWidth="1"/>
    <col min="4" max="4" width="10.59765625" style="32" customWidth="1"/>
    <col min="5" max="5" width="10.296875" style="32" customWidth="1"/>
    <col min="6" max="7" width="8.8984375" style="32" customWidth="1"/>
    <col min="8" max="8" width="7.3984375" style="32" customWidth="1"/>
    <col min="9" max="9" width="7.796875" style="32" customWidth="1"/>
    <col min="10" max="10" width="8.8984375" style="32" customWidth="1"/>
    <col min="11" max="11" width="7.3984375" style="32" customWidth="1"/>
    <col min="12" max="12" width="8.09765625" style="32" customWidth="1"/>
    <col min="13" max="13" width="8.296875" style="32" customWidth="1"/>
    <col min="14" max="14" width="9.796875" style="53" customWidth="1"/>
    <col min="15" max="16" width="7.59765625" style="53" customWidth="1"/>
    <col min="17" max="17" width="7.19921875" style="53" customWidth="1"/>
    <col min="18" max="18" width="5.19921875" style="32" customWidth="1"/>
    <col min="19" max="19" width="6.19921875" style="32" customWidth="1"/>
    <col min="20" max="20" width="7.59765625" style="32" customWidth="1"/>
    <col min="21" max="16384" width="8.8984375" style="32" customWidth="1"/>
  </cols>
  <sheetData>
    <row r="1" spans="1:2" ht="20.25">
      <c r="A1" s="30" t="s">
        <v>121</v>
      </c>
      <c r="B1" s="31"/>
    </row>
    <row r="2" spans="1:23" ht="21" customHeight="1">
      <c r="A2" s="73" t="s">
        <v>122</v>
      </c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ht="20.25">
      <c r="A3" s="73" t="s">
        <v>123</v>
      </c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ht="18">
      <c r="A4" s="33" t="s">
        <v>124</v>
      </c>
    </row>
    <row r="5" ht="18">
      <c r="A5" s="33"/>
    </row>
    <row r="6" ht="17.25" customHeight="1">
      <c r="A6" s="32" t="s">
        <v>106</v>
      </c>
    </row>
    <row r="7" ht="13.5" customHeight="1"/>
    <row r="8" spans="1:20" ht="24" customHeight="1">
      <c r="A8" s="34" t="s">
        <v>14</v>
      </c>
      <c r="B8" s="35" t="s">
        <v>29</v>
      </c>
      <c r="C8" s="145" t="s">
        <v>15</v>
      </c>
      <c r="D8" s="148"/>
      <c r="E8" s="149"/>
      <c r="F8" s="145" t="s">
        <v>16</v>
      </c>
      <c r="G8" s="171"/>
      <c r="H8" s="171"/>
      <c r="I8" s="172"/>
      <c r="J8" s="145" t="s">
        <v>17</v>
      </c>
      <c r="K8" s="146"/>
      <c r="L8" s="146"/>
      <c r="M8" s="147"/>
      <c r="N8" s="145" t="s">
        <v>18</v>
      </c>
      <c r="O8" s="148"/>
      <c r="P8" s="148"/>
      <c r="Q8" s="149"/>
      <c r="R8" s="145" t="s">
        <v>19</v>
      </c>
      <c r="S8" s="148"/>
      <c r="T8" s="149"/>
    </row>
    <row r="9" spans="1:20" ht="21.75" customHeight="1">
      <c r="A9" s="36" t="s">
        <v>33</v>
      </c>
      <c r="B9" s="37"/>
      <c r="C9" s="153"/>
      <c r="D9" s="154"/>
      <c r="E9" s="155"/>
      <c r="F9" s="159"/>
      <c r="G9" s="160"/>
      <c r="H9" s="160"/>
      <c r="I9" s="161"/>
      <c r="J9" s="38"/>
      <c r="K9" s="39"/>
      <c r="L9" s="39"/>
      <c r="M9" s="40"/>
      <c r="N9" s="165" t="s">
        <v>53</v>
      </c>
      <c r="O9" s="166"/>
      <c r="P9" s="166"/>
      <c r="Q9" s="167"/>
      <c r="R9" s="153"/>
      <c r="S9" s="154"/>
      <c r="T9" s="155"/>
    </row>
    <row r="10" spans="1:20" ht="21.75" customHeight="1">
      <c r="A10" s="36" t="s">
        <v>35</v>
      </c>
      <c r="B10" s="41"/>
      <c r="C10" s="156"/>
      <c r="D10" s="157"/>
      <c r="E10" s="158"/>
      <c r="F10" s="162"/>
      <c r="G10" s="163"/>
      <c r="H10" s="163"/>
      <c r="I10" s="164"/>
      <c r="J10" s="42"/>
      <c r="K10" s="43"/>
      <c r="L10" s="43"/>
      <c r="M10" s="44"/>
      <c r="N10" s="168"/>
      <c r="O10" s="169"/>
      <c r="P10" s="169"/>
      <c r="Q10" s="170"/>
      <c r="R10" s="156"/>
      <c r="S10" s="157"/>
      <c r="T10" s="158"/>
    </row>
    <row r="11" spans="1:20" ht="21.75" customHeight="1">
      <c r="A11" s="45" t="s">
        <v>36</v>
      </c>
      <c r="B11" s="41"/>
      <c r="C11" s="123"/>
      <c r="D11" s="93" t="s">
        <v>125</v>
      </c>
      <c r="E11" s="184" t="s">
        <v>126</v>
      </c>
      <c r="F11" s="123" t="s">
        <v>55</v>
      </c>
      <c r="G11" s="118" t="s">
        <v>107</v>
      </c>
      <c r="H11" s="93" t="s">
        <v>108</v>
      </c>
      <c r="I11" s="115" t="s">
        <v>63</v>
      </c>
      <c r="J11" s="123" t="s">
        <v>55</v>
      </c>
      <c r="K11" s="118" t="s">
        <v>107</v>
      </c>
      <c r="L11" s="93" t="s">
        <v>108</v>
      </c>
      <c r="M11" s="115" t="s">
        <v>63</v>
      </c>
      <c r="N11" s="123" t="s">
        <v>55</v>
      </c>
      <c r="O11" s="118" t="s">
        <v>107</v>
      </c>
      <c r="P11" s="93" t="s">
        <v>127</v>
      </c>
      <c r="Q11" s="115" t="s">
        <v>63</v>
      </c>
      <c r="R11" s="136" t="s">
        <v>64</v>
      </c>
      <c r="S11" s="137"/>
      <c r="T11" s="138"/>
    </row>
    <row r="12" spans="1:20" ht="21.75" customHeight="1">
      <c r="A12" s="45" t="s">
        <v>37</v>
      </c>
      <c r="B12" s="41"/>
      <c r="C12" s="119"/>
      <c r="D12" s="83"/>
      <c r="E12" s="185"/>
      <c r="F12" s="119"/>
      <c r="G12" s="119"/>
      <c r="H12" s="83"/>
      <c r="I12" s="116"/>
      <c r="J12" s="119"/>
      <c r="K12" s="119"/>
      <c r="L12" s="83"/>
      <c r="M12" s="116"/>
      <c r="N12" s="119"/>
      <c r="O12" s="119"/>
      <c r="P12" s="83"/>
      <c r="Q12" s="116"/>
      <c r="R12" s="139"/>
      <c r="S12" s="140"/>
      <c r="T12" s="141"/>
    </row>
    <row r="13" spans="1:20" ht="21.75" customHeight="1">
      <c r="A13" s="45" t="s">
        <v>38</v>
      </c>
      <c r="B13" s="41"/>
      <c r="C13" s="119"/>
      <c r="D13" s="83"/>
      <c r="E13" s="185"/>
      <c r="F13" s="119"/>
      <c r="G13" s="119"/>
      <c r="H13" s="83"/>
      <c r="I13" s="116"/>
      <c r="J13" s="119"/>
      <c r="K13" s="119"/>
      <c r="L13" s="83"/>
      <c r="M13" s="116"/>
      <c r="N13" s="119"/>
      <c r="O13" s="119"/>
      <c r="P13" s="83"/>
      <c r="Q13" s="116"/>
      <c r="R13" s="139"/>
      <c r="S13" s="140"/>
      <c r="T13" s="141"/>
    </row>
    <row r="14" spans="1:20" ht="21.75" customHeight="1">
      <c r="A14" s="45" t="s">
        <v>39</v>
      </c>
      <c r="B14" s="41"/>
      <c r="C14" s="120"/>
      <c r="D14" s="94"/>
      <c r="E14" s="186"/>
      <c r="F14" s="120"/>
      <c r="G14" s="120"/>
      <c r="H14" s="94"/>
      <c r="I14" s="117"/>
      <c r="J14" s="120"/>
      <c r="K14" s="120"/>
      <c r="L14" s="94"/>
      <c r="M14" s="117"/>
      <c r="N14" s="120"/>
      <c r="O14" s="120"/>
      <c r="P14" s="94"/>
      <c r="Q14" s="117"/>
      <c r="R14" s="142"/>
      <c r="S14" s="143"/>
      <c r="T14" s="144"/>
    </row>
    <row r="15" spans="1:20" ht="21.75" customHeight="1">
      <c r="A15" s="45" t="s">
        <v>20</v>
      </c>
      <c r="B15" s="41"/>
      <c r="C15" s="109" t="s">
        <v>21</v>
      </c>
      <c r="D15" s="110"/>
      <c r="E15" s="111"/>
      <c r="F15" s="112" t="s">
        <v>21</v>
      </c>
      <c r="G15" s="133"/>
      <c r="H15" s="133"/>
      <c r="I15" s="134"/>
      <c r="J15" s="112" t="s">
        <v>21</v>
      </c>
      <c r="K15" s="113"/>
      <c r="L15" s="113"/>
      <c r="M15" s="114"/>
      <c r="N15" s="109" t="s">
        <v>21</v>
      </c>
      <c r="O15" s="110"/>
      <c r="P15" s="110"/>
      <c r="Q15" s="111"/>
      <c r="R15" s="109" t="s">
        <v>21</v>
      </c>
      <c r="S15" s="110"/>
      <c r="T15" s="111"/>
    </row>
    <row r="16" spans="1:20" ht="21.75" customHeight="1">
      <c r="A16" s="46" t="s">
        <v>40</v>
      </c>
      <c r="B16" s="41"/>
      <c r="C16" s="123"/>
      <c r="D16" s="93" t="s">
        <v>125</v>
      </c>
      <c r="E16" s="173" t="s">
        <v>128</v>
      </c>
      <c r="F16" s="123" t="s">
        <v>55</v>
      </c>
      <c r="G16" s="150" t="s">
        <v>107</v>
      </c>
      <c r="H16" s="115" t="s">
        <v>63</v>
      </c>
      <c r="I16" s="135" t="s">
        <v>57</v>
      </c>
      <c r="J16" s="123" t="s">
        <v>55</v>
      </c>
      <c r="K16" s="115" t="s">
        <v>110</v>
      </c>
      <c r="L16" s="178" t="s">
        <v>56</v>
      </c>
      <c r="M16" s="179"/>
      <c r="N16" s="123" t="s">
        <v>55</v>
      </c>
      <c r="O16" s="150" t="s">
        <v>107</v>
      </c>
      <c r="P16" s="93" t="s">
        <v>127</v>
      </c>
      <c r="Q16" s="115" t="s">
        <v>63</v>
      </c>
      <c r="R16" s="91" t="s">
        <v>34</v>
      </c>
      <c r="S16" s="124"/>
      <c r="T16" s="125"/>
    </row>
    <row r="17" spans="1:20" ht="21.75" customHeight="1">
      <c r="A17" s="46" t="s">
        <v>41</v>
      </c>
      <c r="B17" s="41"/>
      <c r="C17" s="119"/>
      <c r="D17" s="83"/>
      <c r="E17" s="174"/>
      <c r="F17" s="119"/>
      <c r="G17" s="151"/>
      <c r="H17" s="119"/>
      <c r="I17" s="82"/>
      <c r="J17" s="116"/>
      <c r="K17" s="119"/>
      <c r="L17" s="180"/>
      <c r="M17" s="181"/>
      <c r="N17" s="119"/>
      <c r="O17" s="151"/>
      <c r="P17" s="176"/>
      <c r="Q17" s="119"/>
      <c r="R17" s="126"/>
      <c r="S17" s="127"/>
      <c r="T17" s="128"/>
    </row>
    <row r="18" spans="1:20" ht="21.75" customHeight="1">
      <c r="A18" s="46" t="s">
        <v>42</v>
      </c>
      <c r="B18" s="41"/>
      <c r="C18" s="120"/>
      <c r="D18" s="94"/>
      <c r="E18" s="175"/>
      <c r="F18" s="120"/>
      <c r="G18" s="152"/>
      <c r="H18" s="120"/>
      <c r="I18" s="122"/>
      <c r="J18" s="117"/>
      <c r="K18" s="120"/>
      <c r="L18" s="182"/>
      <c r="M18" s="183"/>
      <c r="N18" s="120"/>
      <c r="O18" s="152"/>
      <c r="P18" s="177"/>
      <c r="Q18" s="120"/>
      <c r="R18" s="129"/>
      <c r="S18" s="130"/>
      <c r="T18" s="131"/>
    </row>
    <row r="19" spans="1:20" ht="21.75" customHeight="1">
      <c r="A19" s="47" t="s">
        <v>22</v>
      </c>
      <c r="B19" s="48"/>
      <c r="C19" s="97" t="s">
        <v>23</v>
      </c>
      <c r="D19" s="98"/>
      <c r="E19" s="99"/>
      <c r="F19" s="132" t="s">
        <v>23</v>
      </c>
      <c r="G19" s="133"/>
      <c r="H19" s="133"/>
      <c r="I19" s="134"/>
      <c r="J19" s="132" t="s">
        <v>23</v>
      </c>
      <c r="K19" s="113"/>
      <c r="L19" s="113"/>
      <c r="M19" s="114"/>
      <c r="N19" s="97" t="s">
        <v>23</v>
      </c>
      <c r="O19" s="98"/>
      <c r="P19" s="98"/>
      <c r="Q19" s="99"/>
      <c r="R19" s="97" t="s">
        <v>23</v>
      </c>
      <c r="S19" s="98"/>
      <c r="T19" s="99"/>
    </row>
    <row r="20" spans="1:20" ht="21.75" customHeight="1">
      <c r="A20" s="46" t="s">
        <v>43</v>
      </c>
      <c r="B20" s="89" t="s">
        <v>34</v>
      </c>
      <c r="C20" s="136" t="s">
        <v>54</v>
      </c>
      <c r="D20" s="137"/>
      <c r="E20" s="138"/>
      <c r="F20" s="123" t="s">
        <v>55</v>
      </c>
      <c r="G20" s="118" t="s">
        <v>107</v>
      </c>
      <c r="H20" s="93" t="s">
        <v>108</v>
      </c>
      <c r="I20" s="115" t="s">
        <v>63</v>
      </c>
      <c r="J20" s="84" t="s">
        <v>58</v>
      </c>
      <c r="K20" s="85"/>
      <c r="L20" s="85"/>
      <c r="M20" s="86"/>
      <c r="N20" s="123" t="s">
        <v>55</v>
      </c>
      <c r="O20" s="118" t="s">
        <v>107</v>
      </c>
      <c r="P20" s="93" t="s">
        <v>127</v>
      </c>
      <c r="Q20" s="115" t="s">
        <v>63</v>
      </c>
      <c r="R20" s="100" t="s">
        <v>5</v>
      </c>
      <c r="S20" s="101"/>
      <c r="T20" s="102"/>
    </row>
    <row r="21" spans="1:20" ht="21.75" customHeight="1">
      <c r="A21" s="46" t="s">
        <v>44</v>
      </c>
      <c r="B21" s="187"/>
      <c r="C21" s="139"/>
      <c r="D21" s="140"/>
      <c r="E21" s="141"/>
      <c r="F21" s="119"/>
      <c r="G21" s="119"/>
      <c r="H21" s="83"/>
      <c r="I21" s="116"/>
      <c r="J21" s="87"/>
      <c r="K21" s="88"/>
      <c r="L21" s="88"/>
      <c r="M21" s="82"/>
      <c r="N21" s="119"/>
      <c r="O21" s="119"/>
      <c r="P21" s="83"/>
      <c r="Q21" s="116"/>
      <c r="R21" s="103"/>
      <c r="S21" s="104"/>
      <c r="T21" s="105"/>
    </row>
    <row r="22" spans="1:20" ht="21.75" customHeight="1">
      <c r="A22" s="46" t="s">
        <v>45</v>
      </c>
      <c r="B22" s="90"/>
      <c r="C22" s="139"/>
      <c r="D22" s="140"/>
      <c r="E22" s="141"/>
      <c r="F22" s="119"/>
      <c r="G22" s="119"/>
      <c r="H22" s="83"/>
      <c r="I22" s="116"/>
      <c r="J22" s="87"/>
      <c r="K22" s="88"/>
      <c r="L22" s="88"/>
      <c r="M22" s="82"/>
      <c r="N22" s="119"/>
      <c r="O22" s="119"/>
      <c r="P22" s="83"/>
      <c r="Q22" s="116"/>
      <c r="R22" s="103"/>
      <c r="S22" s="104"/>
      <c r="T22" s="105"/>
    </row>
    <row r="23" spans="1:20" ht="21.75" customHeight="1">
      <c r="A23" s="46" t="s">
        <v>46</v>
      </c>
      <c r="B23" s="188" t="s">
        <v>129</v>
      </c>
      <c r="C23" s="142"/>
      <c r="D23" s="143"/>
      <c r="E23" s="144"/>
      <c r="F23" s="120"/>
      <c r="G23" s="120"/>
      <c r="H23" s="94"/>
      <c r="I23" s="117"/>
      <c r="J23" s="81"/>
      <c r="K23" s="121"/>
      <c r="L23" s="121"/>
      <c r="M23" s="122"/>
      <c r="N23" s="120"/>
      <c r="O23" s="120"/>
      <c r="P23" s="94"/>
      <c r="Q23" s="117"/>
      <c r="R23" s="106"/>
      <c r="S23" s="107"/>
      <c r="T23" s="108"/>
    </row>
    <row r="24" spans="1:20" ht="21.75" customHeight="1">
      <c r="A24" s="46" t="s">
        <v>24</v>
      </c>
      <c r="B24" s="188"/>
      <c r="C24" s="109" t="s">
        <v>21</v>
      </c>
      <c r="D24" s="110"/>
      <c r="E24" s="111"/>
      <c r="F24" s="109" t="s">
        <v>21</v>
      </c>
      <c r="G24" s="171"/>
      <c r="H24" s="171"/>
      <c r="I24" s="172"/>
      <c r="J24" s="112" t="s">
        <v>21</v>
      </c>
      <c r="K24" s="113"/>
      <c r="L24" s="113"/>
      <c r="M24" s="114"/>
      <c r="N24" s="109" t="s">
        <v>21</v>
      </c>
      <c r="O24" s="110"/>
      <c r="P24" s="110"/>
      <c r="Q24" s="111"/>
      <c r="R24" s="190" t="s">
        <v>130</v>
      </c>
      <c r="S24" s="191"/>
      <c r="T24" s="192"/>
    </row>
    <row r="25" spans="1:20" ht="21.75" customHeight="1">
      <c r="A25" s="46" t="s">
        <v>30</v>
      </c>
      <c r="B25" s="188"/>
      <c r="C25" s="199" t="s">
        <v>55</v>
      </c>
      <c r="D25" s="93" t="s">
        <v>109</v>
      </c>
      <c r="E25" s="115" t="s">
        <v>63</v>
      </c>
      <c r="F25" s="123" t="s">
        <v>55</v>
      </c>
      <c r="G25" s="118" t="s">
        <v>107</v>
      </c>
      <c r="H25" s="93" t="s">
        <v>108</v>
      </c>
      <c r="I25" s="115" t="s">
        <v>63</v>
      </c>
      <c r="J25" s="202" t="s">
        <v>59</v>
      </c>
      <c r="K25" s="113"/>
      <c r="L25" s="113"/>
      <c r="M25" s="114"/>
      <c r="N25" s="123" t="s">
        <v>55</v>
      </c>
      <c r="O25" s="118" t="s">
        <v>107</v>
      </c>
      <c r="P25" s="93" t="s">
        <v>127</v>
      </c>
      <c r="Q25" s="115" t="s">
        <v>63</v>
      </c>
      <c r="R25" s="193"/>
      <c r="S25" s="194"/>
      <c r="T25" s="195"/>
    </row>
    <row r="26" spans="1:20" ht="21.75" customHeight="1">
      <c r="A26" s="45" t="s">
        <v>47</v>
      </c>
      <c r="B26" s="189"/>
      <c r="C26" s="200"/>
      <c r="D26" s="83"/>
      <c r="E26" s="116"/>
      <c r="F26" s="119"/>
      <c r="G26" s="119"/>
      <c r="H26" s="83"/>
      <c r="I26" s="116"/>
      <c r="J26" s="123" t="s">
        <v>55</v>
      </c>
      <c r="K26" s="118" t="s">
        <v>131</v>
      </c>
      <c r="L26" s="178" t="s">
        <v>56</v>
      </c>
      <c r="M26" s="86"/>
      <c r="N26" s="119"/>
      <c r="O26" s="119"/>
      <c r="P26" s="83"/>
      <c r="Q26" s="116"/>
      <c r="R26" s="193"/>
      <c r="S26" s="194"/>
      <c r="T26" s="195"/>
    </row>
    <row r="27" spans="1:20" ht="21.75" customHeight="1">
      <c r="A27" s="46" t="s">
        <v>48</v>
      </c>
      <c r="B27" s="89" t="s">
        <v>132</v>
      </c>
      <c r="C27" s="200"/>
      <c r="D27" s="83"/>
      <c r="E27" s="116"/>
      <c r="F27" s="119"/>
      <c r="G27" s="119"/>
      <c r="H27" s="83"/>
      <c r="I27" s="116"/>
      <c r="J27" s="116"/>
      <c r="K27" s="116"/>
      <c r="L27" s="87"/>
      <c r="M27" s="82"/>
      <c r="N27" s="119"/>
      <c r="O27" s="119"/>
      <c r="P27" s="83"/>
      <c r="Q27" s="116"/>
      <c r="R27" s="193"/>
      <c r="S27" s="194"/>
      <c r="T27" s="195"/>
    </row>
    <row r="28" spans="1:20" ht="21.75" customHeight="1">
      <c r="A28" s="46" t="s">
        <v>49</v>
      </c>
      <c r="B28" s="90"/>
      <c r="C28" s="201"/>
      <c r="D28" s="94"/>
      <c r="E28" s="117"/>
      <c r="F28" s="120"/>
      <c r="G28" s="120"/>
      <c r="H28" s="94"/>
      <c r="I28" s="117"/>
      <c r="J28" s="117"/>
      <c r="K28" s="117"/>
      <c r="L28" s="81"/>
      <c r="M28" s="122"/>
      <c r="N28" s="120"/>
      <c r="O28" s="120"/>
      <c r="P28" s="94"/>
      <c r="Q28" s="117"/>
      <c r="R28" s="196"/>
      <c r="S28" s="197"/>
      <c r="T28" s="198"/>
    </row>
    <row r="29" spans="1:20" ht="21.75" customHeight="1">
      <c r="A29" s="47" t="s">
        <v>50</v>
      </c>
      <c r="B29" s="49" t="s">
        <v>65</v>
      </c>
      <c r="C29" s="97" t="s">
        <v>25</v>
      </c>
      <c r="D29" s="98"/>
      <c r="E29" s="99"/>
      <c r="F29" s="97" t="s">
        <v>25</v>
      </c>
      <c r="G29" s="171"/>
      <c r="H29" s="171"/>
      <c r="I29" s="172"/>
      <c r="J29" s="112" t="s">
        <v>21</v>
      </c>
      <c r="K29" s="113"/>
      <c r="L29" s="113"/>
      <c r="M29" s="114"/>
      <c r="N29" s="97" t="s">
        <v>25</v>
      </c>
      <c r="O29" s="98"/>
      <c r="P29" s="98"/>
      <c r="Q29" s="99"/>
      <c r="R29" s="66"/>
      <c r="S29" s="67"/>
      <c r="T29" s="68"/>
    </row>
    <row r="30" spans="1:20" ht="21.75" customHeight="1">
      <c r="A30" s="47" t="s">
        <v>26</v>
      </c>
      <c r="C30" s="91" t="s">
        <v>133</v>
      </c>
      <c r="D30" s="93" t="s">
        <v>134</v>
      </c>
      <c r="E30" s="76" t="s">
        <v>135</v>
      </c>
      <c r="F30" s="65" t="s">
        <v>135</v>
      </c>
      <c r="G30" s="91" t="s">
        <v>34</v>
      </c>
      <c r="H30" s="95"/>
      <c r="I30" s="93" t="s">
        <v>108</v>
      </c>
      <c r="J30" s="203" t="s">
        <v>27</v>
      </c>
      <c r="K30" s="85"/>
      <c r="L30" s="85"/>
      <c r="M30" s="86"/>
      <c r="N30" s="115" t="s">
        <v>133</v>
      </c>
      <c r="O30" s="91" t="s">
        <v>136</v>
      </c>
      <c r="P30" s="205"/>
      <c r="Q30" s="95"/>
      <c r="R30" s="66"/>
      <c r="S30" s="67"/>
      <c r="T30" s="68"/>
    </row>
    <row r="31" spans="1:20" ht="21.75" customHeight="1">
      <c r="A31" s="47" t="s">
        <v>28</v>
      </c>
      <c r="B31" s="50"/>
      <c r="C31" s="92"/>
      <c r="D31" s="94"/>
      <c r="E31" s="72" t="s">
        <v>137</v>
      </c>
      <c r="F31" s="76" t="s">
        <v>137</v>
      </c>
      <c r="G31" s="92"/>
      <c r="H31" s="96"/>
      <c r="I31" s="94"/>
      <c r="J31" s="81"/>
      <c r="K31" s="121"/>
      <c r="L31" s="121"/>
      <c r="M31" s="122"/>
      <c r="N31" s="204"/>
      <c r="O31" s="92"/>
      <c r="P31" s="206"/>
      <c r="Q31" s="96"/>
      <c r="R31" s="69"/>
      <c r="S31" s="70"/>
      <c r="T31" s="71"/>
    </row>
    <row r="32" spans="1:20" ht="15.75">
      <c r="A32"/>
      <c r="B32" s="51"/>
      <c r="C32"/>
      <c r="D32"/>
      <c r="E32"/>
      <c r="F32"/>
      <c r="G32"/>
      <c r="H32"/>
      <c r="I32"/>
      <c r="J32"/>
      <c r="K32"/>
      <c r="L32"/>
      <c r="M32"/>
      <c r="N32" s="52"/>
      <c r="O32" s="52"/>
      <c r="P32" s="52"/>
      <c r="Q32" s="52"/>
      <c r="R32"/>
      <c r="S32"/>
      <c r="T32"/>
    </row>
    <row r="33" spans="1:13" ht="15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7" ht="15.75">
      <c r="A34" s="54" t="s">
        <v>51</v>
      </c>
      <c r="C34" s="55" t="s">
        <v>52</v>
      </c>
      <c r="G34" s="56" t="s">
        <v>60</v>
      </c>
    </row>
    <row r="36" spans="1:7" ht="15.75">
      <c r="A36" s="57" t="s">
        <v>61</v>
      </c>
      <c r="C36" s="58" t="s">
        <v>66</v>
      </c>
      <c r="G36" s="59" t="s">
        <v>62</v>
      </c>
    </row>
    <row r="38" spans="1:4" ht="15.75">
      <c r="A38" s="77" t="s">
        <v>138</v>
      </c>
      <c r="D38" s="32" t="s">
        <v>139</v>
      </c>
    </row>
  </sheetData>
  <mergeCells count="95">
    <mergeCell ref="I30:I31"/>
    <mergeCell ref="J30:M31"/>
    <mergeCell ref="N30:N31"/>
    <mergeCell ref="O30:Q31"/>
    <mergeCell ref="R24:T28"/>
    <mergeCell ref="C25:C28"/>
    <mergeCell ref="D25:D28"/>
    <mergeCell ref="E25:E28"/>
    <mergeCell ref="F25:F28"/>
    <mergeCell ref="G25:G28"/>
    <mergeCell ref="H25:H28"/>
    <mergeCell ref="I25:I28"/>
    <mergeCell ref="J25:M25"/>
    <mergeCell ref="N25:N28"/>
    <mergeCell ref="B20:B22"/>
    <mergeCell ref="C20:E23"/>
    <mergeCell ref="F20:F23"/>
    <mergeCell ref="G20:G23"/>
    <mergeCell ref="B23:B26"/>
    <mergeCell ref="C24:E24"/>
    <mergeCell ref="F24:I24"/>
    <mergeCell ref="H20:H23"/>
    <mergeCell ref="I20:I23"/>
    <mergeCell ref="E11:E14"/>
    <mergeCell ref="F11:F14"/>
    <mergeCell ref="G11:G14"/>
    <mergeCell ref="H11:H14"/>
    <mergeCell ref="J29:M29"/>
    <mergeCell ref="C29:E29"/>
    <mergeCell ref="F29:I29"/>
    <mergeCell ref="J26:J28"/>
    <mergeCell ref="K26:K28"/>
    <mergeCell ref="L26:M28"/>
    <mergeCell ref="K16:K18"/>
    <mergeCell ref="L16:M18"/>
    <mergeCell ref="N16:N18"/>
    <mergeCell ref="O16:O18"/>
    <mergeCell ref="C16:C18"/>
    <mergeCell ref="D16:D18"/>
    <mergeCell ref="E16:E18"/>
    <mergeCell ref="F16:F18"/>
    <mergeCell ref="G16:G18"/>
    <mergeCell ref="C11:C14"/>
    <mergeCell ref="D11:D14"/>
    <mergeCell ref="R8:T8"/>
    <mergeCell ref="C9:E10"/>
    <mergeCell ref="F9:I10"/>
    <mergeCell ref="N9:Q10"/>
    <mergeCell ref="R9:T10"/>
    <mergeCell ref="C8:E8"/>
    <mergeCell ref="F8:I8"/>
    <mergeCell ref="J8:M8"/>
    <mergeCell ref="N8:Q8"/>
    <mergeCell ref="N11:N14"/>
    <mergeCell ref="O11:O14"/>
    <mergeCell ref="M11:M14"/>
    <mergeCell ref="P11:P14"/>
    <mergeCell ref="Q11:Q14"/>
    <mergeCell ref="C15:E15"/>
    <mergeCell ref="F15:I15"/>
    <mergeCell ref="J15:M15"/>
    <mergeCell ref="N15:Q15"/>
    <mergeCell ref="H16:H18"/>
    <mergeCell ref="I16:I18"/>
    <mergeCell ref="J16:J18"/>
    <mergeCell ref="R11:T14"/>
    <mergeCell ref="R15:T15"/>
    <mergeCell ref="I11:I14"/>
    <mergeCell ref="J11:J14"/>
    <mergeCell ref="K11:K14"/>
    <mergeCell ref="L11:L14"/>
    <mergeCell ref="P16:P18"/>
    <mergeCell ref="C19:E19"/>
    <mergeCell ref="F19:I19"/>
    <mergeCell ref="J19:M19"/>
    <mergeCell ref="N19:Q19"/>
    <mergeCell ref="O20:O23"/>
    <mergeCell ref="P20:P23"/>
    <mergeCell ref="Q16:Q18"/>
    <mergeCell ref="R16:T18"/>
    <mergeCell ref="R19:T19"/>
    <mergeCell ref="N29:Q29"/>
    <mergeCell ref="R20:T23"/>
    <mergeCell ref="N24:Q24"/>
    <mergeCell ref="J24:M24"/>
    <mergeCell ref="Q20:Q23"/>
    <mergeCell ref="O25:O28"/>
    <mergeCell ref="P25:P28"/>
    <mergeCell ref="Q25:Q28"/>
    <mergeCell ref="J20:M23"/>
    <mergeCell ref="N20:N23"/>
    <mergeCell ref="B27:B28"/>
    <mergeCell ref="C30:C31"/>
    <mergeCell ref="D30:D31"/>
    <mergeCell ref="G30:H31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2" sqref="A2"/>
    </sheetView>
  </sheetViews>
  <sheetFormatPr defaultColWidth="8.796875" defaultRowHeight="15"/>
  <cols>
    <col min="1" max="1" width="77" style="20" customWidth="1"/>
    <col min="2" max="16384" width="8.8984375" style="16" customWidth="1"/>
  </cols>
  <sheetData>
    <row r="1" spans="1:2" ht="15.75">
      <c r="A1" s="18" t="str">
        <f>Monday!C1</f>
        <v>AGENDA  IEEE 802.15 TG4 Low Rate WPAN MEETING</v>
      </c>
      <c r="B1" s="2"/>
    </row>
    <row r="2" spans="1:2" ht="18.75">
      <c r="A2" s="30" t="s">
        <v>121</v>
      </c>
      <c r="B2" s="2"/>
    </row>
    <row r="3" spans="1:2" ht="18.75">
      <c r="A3" s="73" t="s">
        <v>122</v>
      </c>
      <c r="B3" s="2"/>
    </row>
    <row r="4" spans="1:2" ht="18.75">
      <c r="A4" s="73" t="s">
        <v>123</v>
      </c>
      <c r="B4" s="2"/>
    </row>
    <row r="5" spans="1:2" ht="18">
      <c r="A5" s="33" t="s">
        <v>124</v>
      </c>
      <c r="B5" s="2"/>
    </row>
    <row r="6" spans="1:2" ht="15.75">
      <c r="A6" s="19"/>
      <c r="B6" s="2"/>
    </row>
    <row r="7" spans="1:2" ht="15.75">
      <c r="A7" s="19" t="s">
        <v>83</v>
      </c>
      <c r="B7" s="3"/>
    </row>
    <row r="9" spans="1:2" ht="15.75">
      <c r="A9" s="60" t="s">
        <v>111</v>
      </c>
      <c r="B9" s="3"/>
    </row>
    <row r="10" spans="1:2" ht="15.75">
      <c r="A10" s="60" t="s">
        <v>140</v>
      </c>
      <c r="B10" s="3"/>
    </row>
    <row r="11" spans="1:2" ht="15.75">
      <c r="A11" s="60" t="s">
        <v>112</v>
      </c>
      <c r="B11" s="3"/>
    </row>
    <row r="12" spans="1:5" ht="15.75">
      <c r="A12" s="21" t="s">
        <v>141</v>
      </c>
      <c r="B12" s="3"/>
      <c r="C12" s="17"/>
      <c r="D12" s="17"/>
      <c r="E12" s="17"/>
    </row>
    <row r="13" ht="15.75">
      <c r="A13" s="21" t="s">
        <v>142</v>
      </c>
    </row>
    <row r="14" ht="15.75">
      <c r="A14" s="7" t="s">
        <v>143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zoomScale="125" zoomScaleNormal="125" workbookViewId="0" topLeftCell="A1">
      <selection activeCell="C15" sqref="C15:F15"/>
    </sheetView>
  </sheetViews>
  <sheetFormatPr defaultColWidth="9.796875" defaultRowHeight="15"/>
  <cols>
    <col min="1" max="1" width="5" style="25" customWidth="1"/>
    <col min="2" max="2" width="3.796875" style="23" customWidth="1"/>
    <col min="3" max="3" width="43.59765625" style="23" customWidth="1"/>
    <col min="4" max="4" width="2.796875" style="23" customWidth="1"/>
    <col min="5" max="5" width="10.3984375" style="23" customWidth="1"/>
    <col min="6" max="6" width="4.296875" style="23" customWidth="1"/>
    <col min="7" max="7" width="8.796875" style="23" customWidth="1"/>
    <col min="8" max="8" width="3.796875" style="23" customWidth="1"/>
    <col min="9" max="16384" width="9.796875" style="23" customWidth="1"/>
  </cols>
  <sheetData>
    <row r="1" ht="15.75">
      <c r="C1" s="22" t="s">
        <v>68</v>
      </c>
    </row>
    <row r="2" spans="1:7" s="62" customFormat="1" ht="15.75">
      <c r="A2" s="2"/>
      <c r="B2" s="2"/>
      <c r="C2" s="78" t="s">
        <v>144</v>
      </c>
      <c r="D2" s="2"/>
      <c r="E2" s="2"/>
      <c r="F2" s="2"/>
      <c r="G2" s="2"/>
    </row>
    <row r="3" spans="1:9" s="62" customFormat="1" ht="18.75">
      <c r="A3" s="79" t="s">
        <v>145</v>
      </c>
      <c r="D3" s="2"/>
      <c r="E3" s="2"/>
      <c r="F3" s="2"/>
      <c r="G3" s="2"/>
      <c r="I3" s="30"/>
    </row>
    <row r="4" spans="1:7" ht="15">
      <c r="A4" s="26"/>
      <c r="B4" s="2"/>
      <c r="C4" s="2"/>
      <c r="D4" s="2"/>
      <c r="E4" s="2"/>
      <c r="F4" s="2"/>
      <c r="G4" s="2" t="s">
        <v>32</v>
      </c>
    </row>
    <row r="5" spans="1:7" ht="15">
      <c r="A5" s="26">
        <v>1</v>
      </c>
      <c r="B5" s="2" t="s">
        <v>13</v>
      </c>
      <c r="C5" s="2" t="s">
        <v>0</v>
      </c>
      <c r="D5" s="2" t="s">
        <v>1</v>
      </c>
      <c r="E5" s="2" t="s">
        <v>69</v>
      </c>
      <c r="F5" s="2">
        <v>1</v>
      </c>
      <c r="G5" s="5">
        <f>TIME(15,30,0)</f>
        <v>0.6458333333333334</v>
      </c>
    </row>
    <row r="6" spans="1:7" ht="15">
      <c r="A6" s="26">
        <v>1.1</v>
      </c>
      <c r="B6" s="2" t="s">
        <v>4</v>
      </c>
      <c r="C6" s="2" t="s">
        <v>146</v>
      </c>
      <c r="D6" s="2" t="s">
        <v>1</v>
      </c>
      <c r="E6" s="2" t="s">
        <v>69</v>
      </c>
      <c r="F6" s="2">
        <v>5</v>
      </c>
      <c r="G6" s="5">
        <f>G5+TIME(0,F5,0)</f>
        <v>0.6465277777777778</v>
      </c>
    </row>
    <row r="7" spans="1:7" ht="15">
      <c r="A7" s="26">
        <v>1.2</v>
      </c>
      <c r="B7" s="2" t="s">
        <v>4</v>
      </c>
      <c r="C7" s="2" t="s">
        <v>113</v>
      </c>
      <c r="D7" s="2" t="s">
        <v>1</v>
      </c>
      <c r="E7" s="2" t="s">
        <v>69</v>
      </c>
      <c r="F7" s="2">
        <v>2</v>
      </c>
      <c r="G7" s="5">
        <f>G6+TIME(0,F6,0)</f>
        <v>0.65</v>
      </c>
    </row>
    <row r="8" spans="1:7" ht="15">
      <c r="A8" s="26">
        <v>1.3</v>
      </c>
      <c r="B8" s="2" t="s">
        <v>4</v>
      </c>
      <c r="C8" s="2" t="s">
        <v>70</v>
      </c>
      <c r="D8" s="2"/>
      <c r="E8" s="2" t="s">
        <v>69</v>
      </c>
      <c r="F8" s="2">
        <v>5</v>
      </c>
      <c r="G8" s="5">
        <f aca="true" t="shared" si="0" ref="G8:G17">G7+TIME(0,F7,0)</f>
        <v>0.6513888888888889</v>
      </c>
    </row>
    <row r="9" spans="1:7" ht="15">
      <c r="A9" s="26" t="s">
        <v>73</v>
      </c>
      <c r="B9" s="2"/>
      <c r="C9" s="24" t="s">
        <v>147</v>
      </c>
      <c r="D9" s="2"/>
      <c r="E9" s="2" t="s">
        <v>74</v>
      </c>
      <c r="F9" s="2">
        <v>5</v>
      </c>
      <c r="G9" s="5">
        <f t="shared" si="0"/>
        <v>0.6548611111111111</v>
      </c>
    </row>
    <row r="10" spans="1:7" ht="15">
      <c r="A10" s="26">
        <v>1.4</v>
      </c>
      <c r="B10" s="2" t="s">
        <v>4</v>
      </c>
      <c r="C10" s="2" t="s">
        <v>71</v>
      </c>
      <c r="D10" s="2"/>
      <c r="E10" s="2" t="s">
        <v>69</v>
      </c>
      <c r="F10" s="2">
        <v>5</v>
      </c>
      <c r="G10" s="5">
        <f t="shared" si="0"/>
        <v>0.6583333333333333</v>
      </c>
    </row>
    <row r="11" spans="1:7" ht="15">
      <c r="A11" s="26">
        <v>1.5</v>
      </c>
      <c r="B11" s="2" t="s">
        <v>4</v>
      </c>
      <c r="C11" s="2" t="s">
        <v>72</v>
      </c>
      <c r="D11" s="2"/>
      <c r="E11" s="2" t="s">
        <v>69</v>
      </c>
      <c r="F11" s="2">
        <v>5</v>
      </c>
      <c r="G11" s="5">
        <f t="shared" si="0"/>
        <v>0.6618055555555555</v>
      </c>
    </row>
    <row r="12" spans="1:7" ht="15">
      <c r="A12" s="26">
        <v>1.6</v>
      </c>
      <c r="B12" s="2"/>
      <c r="C12" s="2" t="s">
        <v>153</v>
      </c>
      <c r="D12" s="2"/>
      <c r="E12" s="2"/>
      <c r="F12" s="2"/>
      <c r="G12" s="5">
        <f t="shared" si="0"/>
        <v>0.6652777777777777</v>
      </c>
    </row>
    <row r="13" spans="1:7" ht="15">
      <c r="A13" s="26" t="s">
        <v>75</v>
      </c>
      <c r="B13" s="2" t="s">
        <v>3</v>
      </c>
      <c r="G13" s="5">
        <f>G12+TIME(0,F12,0)</f>
        <v>0.6652777777777777</v>
      </c>
    </row>
    <row r="14" spans="1:7" ht="15">
      <c r="A14" s="26" t="s">
        <v>76</v>
      </c>
      <c r="B14" s="2" t="s">
        <v>3</v>
      </c>
      <c r="C14" s="24" t="s">
        <v>149</v>
      </c>
      <c r="E14" s="2" t="s">
        <v>118</v>
      </c>
      <c r="F14" s="2">
        <v>45</v>
      </c>
      <c r="G14" s="5">
        <f>G13+TIME(0,F15,0)</f>
        <v>0.6965277777777777</v>
      </c>
    </row>
    <row r="15" spans="1:7" ht="15">
      <c r="A15" s="26" t="s">
        <v>77</v>
      </c>
      <c r="B15" s="2" t="s">
        <v>3</v>
      </c>
      <c r="C15" s="24" t="s">
        <v>148</v>
      </c>
      <c r="E15" s="2" t="s">
        <v>116</v>
      </c>
      <c r="F15" s="2">
        <v>45</v>
      </c>
      <c r="G15" s="5">
        <f t="shared" si="0"/>
        <v>0.7277777777777777</v>
      </c>
    </row>
    <row r="16" spans="1:7" ht="15">
      <c r="A16" s="26">
        <v>1.7</v>
      </c>
      <c r="B16" s="2" t="s">
        <v>2</v>
      </c>
      <c r="C16" s="2" t="s">
        <v>88</v>
      </c>
      <c r="D16" s="2"/>
      <c r="E16" s="2" t="s">
        <v>69</v>
      </c>
      <c r="F16" s="2">
        <v>2</v>
      </c>
      <c r="G16" s="5" t="e">
        <f>G15+TIME(0,#REF!,0)</f>
        <v>#REF!</v>
      </c>
    </row>
    <row r="17" spans="1:7" ht="15">
      <c r="A17" s="26"/>
      <c r="B17" s="2"/>
      <c r="C17" s="2"/>
      <c r="D17" s="2"/>
      <c r="E17" s="2"/>
      <c r="F17" s="2"/>
      <c r="G17" s="28" t="e">
        <f t="shared" si="0"/>
        <v>#REF!</v>
      </c>
    </row>
    <row r="18" spans="1:7" ht="15">
      <c r="A18" s="27"/>
      <c r="B18" s="2"/>
      <c r="C18" s="2"/>
      <c r="D18" s="2"/>
      <c r="E18" s="2"/>
      <c r="F18" s="2"/>
      <c r="G18" s="28" t="e">
        <f>#REF!+TIME(0,#REF!,0)</f>
        <v>#REF!</v>
      </c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 t="s">
        <v>5</v>
      </c>
      <c r="C29" s="2" t="s">
        <v>6</v>
      </c>
      <c r="D29" s="3" t="s">
        <v>5</v>
      </c>
      <c r="E29" s="2"/>
      <c r="F29" s="4"/>
      <c r="G29" s="5"/>
    </row>
    <row r="30" spans="1:7" ht="15">
      <c r="A30" s="7" t="s">
        <v>5</v>
      </c>
      <c r="B30" s="2"/>
      <c r="C30" s="2" t="s">
        <v>7</v>
      </c>
      <c r="D30" s="2"/>
      <c r="F30" s="4" t="s">
        <v>5</v>
      </c>
      <c r="G30" s="5" t="s">
        <v>5</v>
      </c>
    </row>
    <row r="31" spans="1:4" ht="15">
      <c r="A31" s="3"/>
      <c r="B31" s="2"/>
      <c r="C31" s="2"/>
      <c r="D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ht="15">
      <c r="A35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tabSelected="1" zoomScale="125" zoomScaleNormal="125" workbookViewId="0" topLeftCell="A6">
      <selection activeCell="C25" sqref="C25"/>
    </sheetView>
  </sheetViews>
  <sheetFormatPr defaultColWidth="8.796875" defaultRowHeight="15"/>
  <cols>
    <col min="1" max="1" width="5" style="62" customWidth="1"/>
    <col min="2" max="2" width="3.796875" style="62" customWidth="1"/>
    <col min="3" max="3" width="40.19921875" style="62" customWidth="1"/>
    <col min="4" max="4" width="2" style="62" customWidth="1"/>
    <col min="5" max="5" width="10.796875" style="62" customWidth="1"/>
    <col min="6" max="6" width="4.296875" style="62" customWidth="1"/>
    <col min="7" max="7" width="7.8984375" style="62" customWidth="1"/>
    <col min="8" max="8" width="4.19921875" style="62" customWidth="1"/>
    <col min="9" max="16384" width="8.8984375" style="62" customWidth="1"/>
  </cols>
  <sheetData>
    <row r="1" spans="1:7" ht="12.75">
      <c r="A1" s="14"/>
      <c r="B1" s="2"/>
      <c r="C1" s="61" t="str">
        <f>Monday!C1</f>
        <v>AGENDA  IEEE 802.15 TG4 Low Rate WPAN MEETING</v>
      </c>
      <c r="D1" s="2"/>
      <c r="E1" s="2"/>
      <c r="F1" s="2"/>
      <c r="G1" s="2"/>
    </row>
    <row r="2" spans="1:7" ht="15.75">
      <c r="A2" s="2"/>
      <c r="B2" s="2"/>
      <c r="C2" s="78" t="s">
        <v>150</v>
      </c>
      <c r="D2" s="2"/>
      <c r="E2" s="2"/>
      <c r="F2" s="2"/>
      <c r="G2" s="2"/>
    </row>
    <row r="3" spans="1:9" ht="18.75">
      <c r="A3" s="79" t="s">
        <v>145</v>
      </c>
      <c r="D3" s="2"/>
      <c r="E3" s="2"/>
      <c r="F3" s="2"/>
      <c r="G3" s="2"/>
      <c r="I3" s="30"/>
    </row>
    <row r="4" spans="1:7" ht="12.75">
      <c r="A4" s="15"/>
      <c r="B4" s="2"/>
      <c r="C4" s="63"/>
      <c r="D4" s="2"/>
      <c r="E4" s="2"/>
      <c r="F4" s="2"/>
      <c r="G4" s="2"/>
    </row>
    <row r="5" spans="1:7" ht="12.75">
      <c r="A5" s="10">
        <v>1.8</v>
      </c>
      <c r="B5" s="2" t="s">
        <v>13</v>
      </c>
      <c r="C5" s="10" t="s">
        <v>0</v>
      </c>
      <c r="D5" s="10" t="s">
        <v>1</v>
      </c>
      <c r="E5" s="10" t="s">
        <v>69</v>
      </c>
      <c r="F5" s="4">
        <v>1</v>
      </c>
      <c r="G5" s="5">
        <f>TIME(8,0,0)</f>
        <v>0.3333333333333333</v>
      </c>
    </row>
    <row r="6" spans="1:7" ht="12.75">
      <c r="A6" s="10" t="s">
        <v>152</v>
      </c>
      <c r="B6" s="2" t="s">
        <v>2</v>
      </c>
      <c r="C6" s="26" t="s">
        <v>151</v>
      </c>
      <c r="D6" s="2" t="s">
        <v>1</v>
      </c>
      <c r="E6" s="2" t="s">
        <v>69</v>
      </c>
      <c r="F6" s="4">
        <v>30</v>
      </c>
      <c r="G6" s="5">
        <f aca="true" t="shared" si="0" ref="G6:G29">G5+TIME(0,F5,0)</f>
        <v>0.33402777777777776</v>
      </c>
    </row>
    <row r="7" spans="1:9" ht="12.75">
      <c r="A7" s="10">
        <v>1.9</v>
      </c>
      <c r="B7" s="3" t="s">
        <v>3</v>
      </c>
      <c r="C7" s="26" t="s">
        <v>154</v>
      </c>
      <c r="D7" s="2"/>
      <c r="E7" s="2"/>
      <c r="F7" s="4"/>
      <c r="G7" s="5">
        <f t="shared" si="0"/>
        <v>0.35486111111111107</v>
      </c>
      <c r="I7" s="64"/>
    </row>
    <row r="8" spans="1:9" ht="12.75">
      <c r="A8" s="10"/>
      <c r="B8" s="3"/>
      <c r="C8" s="26" t="s">
        <v>174</v>
      </c>
      <c r="D8" s="2"/>
      <c r="E8" s="2"/>
      <c r="F8" s="4">
        <v>14</v>
      </c>
      <c r="G8" s="5">
        <f t="shared" si="0"/>
        <v>0.35486111111111107</v>
      </c>
      <c r="I8" s="64"/>
    </row>
    <row r="9" spans="1:9" ht="12.75">
      <c r="A9" s="10"/>
      <c r="B9" s="3"/>
      <c r="C9" s="26" t="s">
        <v>175</v>
      </c>
      <c r="D9" s="2"/>
      <c r="E9" s="2"/>
      <c r="F9" s="4">
        <v>5</v>
      </c>
      <c r="G9" s="5"/>
      <c r="I9" s="64"/>
    </row>
    <row r="10" spans="1:9" ht="12.75">
      <c r="A10" s="10" t="s">
        <v>155</v>
      </c>
      <c r="B10" s="3" t="s">
        <v>3</v>
      </c>
      <c r="C10" s="24" t="s">
        <v>78</v>
      </c>
      <c r="D10" s="3" t="s">
        <v>1</v>
      </c>
      <c r="E10" s="6" t="s">
        <v>173</v>
      </c>
      <c r="F10" s="4">
        <v>45</v>
      </c>
      <c r="G10" s="5">
        <f>G8+TIME(0,F8,0)</f>
        <v>0.3645833333333333</v>
      </c>
      <c r="I10" s="64"/>
    </row>
    <row r="11" spans="1:9" ht="12.75">
      <c r="A11" s="10" t="s">
        <v>156</v>
      </c>
      <c r="B11" s="3" t="s">
        <v>3</v>
      </c>
      <c r="C11" s="24"/>
      <c r="D11" s="3"/>
      <c r="E11" s="2"/>
      <c r="F11" s="4"/>
      <c r="G11" s="5">
        <f t="shared" si="0"/>
        <v>0.3958333333333333</v>
      </c>
      <c r="I11" s="64"/>
    </row>
    <row r="12" spans="1:9" ht="12.75">
      <c r="A12" s="10" t="s">
        <v>157</v>
      </c>
      <c r="B12" s="3" t="s">
        <v>3</v>
      </c>
      <c r="C12" s="2" t="s">
        <v>80</v>
      </c>
      <c r="D12" s="3" t="s">
        <v>1</v>
      </c>
      <c r="E12" s="6" t="s">
        <v>69</v>
      </c>
      <c r="F12" s="4">
        <v>0</v>
      </c>
      <c r="G12" s="5">
        <f t="shared" si="0"/>
        <v>0.3958333333333333</v>
      </c>
      <c r="I12" s="64"/>
    </row>
    <row r="13" spans="1:7" ht="12.75">
      <c r="A13" s="7"/>
      <c r="B13" s="3"/>
      <c r="C13" s="6"/>
      <c r="D13" s="3"/>
      <c r="E13" s="6"/>
      <c r="F13" s="4"/>
      <c r="G13" s="5">
        <f t="shared" si="0"/>
        <v>0.3958333333333333</v>
      </c>
    </row>
    <row r="14" spans="1:7" ht="12.75">
      <c r="A14" s="7"/>
      <c r="B14" s="3" t="s">
        <v>2</v>
      </c>
      <c r="C14" s="2" t="s">
        <v>79</v>
      </c>
      <c r="D14" s="3"/>
      <c r="E14" s="2"/>
      <c r="F14" s="4">
        <v>45</v>
      </c>
      <c r="G14" s="5">
        <f t="shared" si="0"/>
        <v>0.3958333333333333</v>
      </c>
    </row>
    <row r="15" spans="1:7" ht="12.75">
      <c r="A15" s="7"/>
      <c r="B15" s="3"/>
      <c r="C15" s="6"/>
      <c r="D15" s="3"/>
      <c r="E15" s="6"/>
      <c r="F15" s="4"/>
      <c r="G15" s="5">
        <f t="shared" si="0"/>
        <v>0.4270833333333333</v>
      </c>
    </row>
    <row r="16" spans="1:7" ht="12.75">
      <c r="A16" s="7" t="s">
        <v>158</v>
      </c>
      <c r="B16" s="3" t="s">
        <v>13</v>
      </c>
      <c r="C16" s="6" t="s">
        <v>0</v>
      </c>
      <c r="D16" s="3" t="s">
        <v>1</v>
      </c>
      <c r="E16" s="6" t="s">
        <v>69</v>
      </c>
      <c r="F16" s="4">
        <v>1</v>
      </c>
      <c r="G16" s="5">
        <f t="shared" si="0"/>
        <v>0.4270833333333333</v>
      </c>
    </row>
    <row r="17" spans="1:7" ht="12.75">
      <c r="A17" s="7" t="s">
        <v>159</v>
      </c>
      <c r="B17" s="3" t="s">
        <v>3</v>
      </c>
      <c r="C17" s="24" t="s">
        <v>84</v>
      </c>
      <c r="D17" s="3" t="s">
        <v>1</v>
      </c>
      <c r="E17" s="2" t="s">
        <v>85</v>
      </c>
      <c r="F17" s="4">
        <v>45</v>
      </c>
      <c r="G17" s="5">
        <f t="shared" si="0"/>
        <v>0.42777777777777776</v>
      </c>
    </row>
    <row r="18" spans="1:7" ht="12.75">
      <c r="A18" s="7" t="s">
        <v>160</v>
      </c>
      <c r="B18" s="3" t="s">
        <v>3</v>
      </c>
      <c r="C18" s="24" t="s">
        <v>115</v>
      </c>
      <c r="D18" s="3" t="s">
        <v>1</v>
      </c>
      <c r="E18" s="6" t="s">
        <v>117</v>
      </c>
      <c r="F18" s="4">
        <v>45</v>
      </c>
      <c r="G18" s="5">
        <f t="shared" si="0"/>
        <v>0.45902777777777776</v>
      </c>
    </row>
    <row r="19" spans="1:7" ht="12.75">
      <c r="A19" s="7" t="s">
        <v>161</v>
      </c>
      <c r="B19" s="3" t="s">
        <v>3</v>
      </c>
      <c r="C19" s="24"/>
      <c r="D19" s="3"/>
      <c r="E19" s="6"/>
      <c r="F19" s="4"/>
      <c r="G19" s="5">
        <f t="shared" si="0"/>
        <v>0.49027777777777776</v>
      </c>
    </row>
    <row r="20" spans="1:7" ht="12.75">
      <c r="A20" s="7" t="s">
        <v>89</v>
      </c>
      <c r="B20" s="3" t="s">
        <v>2</v>
      </c>
      <c r="C20" s="6" t="s">
        <v>81</v>
      </c>
      <c r="D20" s="3" t="s">
        <v>1</v>
      </c>
      <c r="E20" s="2" t="s">
        <v>69</v>
      </c>
      <c r="F20" s="4">
        <v>0</v>
      </c>
      <c r="G20" s="5">
        <f t="shared" si="0"/>
        <v>0.49027777777777776</v>
      </c>
    </row>
    <row r="21" spans="1:7" ht="12.75">
      <c r="A21" s="7"/>
      <c r="B21" s="3"/>
      <c r="C21" s="6"/>
      <c r="D21" s="3"/>
      <c r="E21" s="2"/>
      <c r="F21" s="4"/>
      <c r="G21" s="5">
        <f t="shared" si="0"/>
        <v>0.49027777777777776</v>
      </c>
    </row>
    <row r="22" spans="1:256" ht="12.75">
      <c r="A22" s="7"/>
      <c r="B22" s="7"/>
      <c r="C22" s="7" t="s">
        <v>82</v>
      </c>
      <c r="D22" s="7"/>
      <c r="E22" s="7"/>
      <c r="F22" s="80" t="s">
        <v>164</v>
      </c>
      <c r="G22" s="5">
        <f t="shared" si="0"/>
        <v>0.49027777777777776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7" ht="12.75">
      <c r="A23" s="7"/>
      <c r="B23" s="3"/>
      <c r="C23" s="6"/>
      <c r="D23" s="3"/>
      <c r="E23" s="6"/>
      <c r="F23" s="4"/>
      <c r="G23" s="5">
        <f t="shared" si="0"/>
        <v>0.5319444444444444</v>
      </c>
    </row>
    <row r="24" spans="1:7" ht="12.75">
      <c r="A24" s="7" t="s">
        <v>90</v>
      </c>
      <c r="B24" s="3" t="s">
        <v>13</v>
      </c>
      <c r="C24" s="6" t="s">
        <v>0</v>
      </c>
      <c r="D24" s="3" t="s">
        <v>1</v>
      </c>
      <c r="E24" s="6" t="s">
        <v>69</v>
      </c>
      <c r="F24" s="4">
        <v>1</v>
      </c>
      <c r="G24" s="5">
        <f t="shared" si="0"/>
        <v>0.5319444444444444</v>
      </c>
    </row>
    <row r="25" spans="1:7" ht="12.75">
      <c r="A25" s="7" t="s">
        <v>91</v>
      </c>
      <c r="B25" s="3" t="s">
        <v>2</v>
      </c>
      <c r="C25" s="29" t="s">
        <v>5</v>
      </c>
      <c r="D25" s="10"/>
      <c r="E25" s="6"/>
      <c r="F25" s="4">
        <v>45</v>
      </c>
      <c r="G25" s="5">
        <f t="shared" si="0"/>
        <v>0.5326388888888889</v>
      </c>
    </row>
    <row r="26" spans="1:7" ht="12.75">
      <c r="A26" s="7" t="s">
        <v>92</v>
      </c>
      <c r="B26" s="3" t="s">
        <v>3</v>
      </c>
      <c r="C26" s="29" t="s">
        <v>162</v>
      </c>
      <c r="D26" s="3" t="s">
        <v>1</v>
      </c>
      <c r="E26" s="6" t="s">
        <v>86</v>
      </c>
      <c r="F26" s="4">
        <v>45</v>
      </c>
      <c r="G26" s="5">
        <f t="shared" si="0"/>
        <v>0.5638888888888889</v>
      </c>
    </row>
    <row r="27" spans="1:7" ht="12.75">
      <c r="A27" s="7" t="s">
        <v>93</v>
      </c>
      <c r="B27" s="3" t="s">
        <v>3</v>
      </c>
      <c r="C27" s="24" t="s">
        <v>163</v>
      </c>
      <c r="D27" s="2" t="s">
        <v>1</v>
      </c>
      <c r="E27" s="2" t="s">
        <v>114</v>
      </c>
      <c r="F27" s="4">
        <v>45</v>
      </c>
      <c r="G27" s="5">
        <f t="shared" si="0"/>
        <v>0.5951388888888889</v>
      </c>
    </row>
    <row r="28" spans="1:7" ht="12.75">
      <c r="A28" s="7" t="s">
        <v>94</v>
      </c>
      <c r="B28" s="3" t="s">
        <v>2</v>
      </c>
      <c r="C28" s="2" t="s">
        <v>88</v>
      </c>
      <c r="D28" s="3" t="s">
        <v>1</v>
      </c>
      <c r="E28" s="6" t="s">
        <v>69</v>
      </c>
      <c r="F28" s="4">
        <v>1</v>
      </c>
      <c r="G28" s="5">
        <f t="shared" si="0"/>
        <v>0.6263888888888889</v>
      </c>
    </row>
    <row r="29" spans="1:7" ht="12.75">
      <c r="A29" s="7"/>
      <c r="B29" s="3"/>
      <c r="C29" s="6" t="s">
        <v>176</v>
      </c>
      <c r="D29" s="3"/>
      <c r="E29" s="2"/>
      <c r="F29" s="4"/>
      <c r="G29" s="5">
        <f t="shared" si="0"/>
        <v>0.6270833333333333</v>
      </c>
    </row>
    <row r="30" spans="1:7" ht="12.75">
      <c r="A30" s="7"/>
      <c r="B30" s="3"/>
      <c r="C30" s="6"/>
      <c r="D30" s="3"/>
      <c r="E30" s="2"/>
      <c r="F30" s="4"/>
      <c r="G30" s="5"/>
    </row>
    <row r="31" spans="1:7" ht="12.75">
      <c r="A31" s="7"/>
      <c r="B31" s="3"/>
      <c r="C31" s="6"/>
      <c r="D31" s="3"/>
      <c r="E31" s="6"/>
      <c r="F31" s="4"/>
      <c r="G31" s="5"/>
    </row>
    <row r="32" spans="1:7" ht="12.75">
      <c r="A32" s="7"/>
      <c r="B32" s="3" t="s">
        <v>5</v>
      </c>
      <c r="C32" s="2" t="s">
        <v>6</v>
      </c>
      <c r="D32" s="3"/>
      <c r="E32" s="6"/>
      <c r="F32" s="4"/>
      <c r="G32" s="5"/>
    </row>
    <row r="33" spans="1:7" ht="12.75">
      <c r="A33" s="7"/>
      <c r="B33" s="2"/>
      <c r="C33" s="2" t="s">
        <v>7</v>
      </c>
      <c r="D33" s="3"/>
      <c r="E33" s="6"/>
      <c r="F33" s="4"/>
      <c r="G33" s="5"/>
    </row>
    <row r="34" spans="1:7" ht="12.75">
      <c r="A34" s="7" t="s">
        <v>5</v>
      </c>
      <c r="B34" s="2"/>
      <c r="C34" s="2"/>
      <c r="D34" s="3" t="s">
        <v>5</v>
      </c>
      <c r="E34" s="2"/>
      <c r="F34" s="4" t="s">
        <v>5</v>
      </c>
      <c r="G34" s="5" t="s">
        <v>5</v>
      </c>
    </row>
    <row r="35" spans="1:4" ht="12.75">
      <c r="A35" s="3"/>
      <c r="B35" s="2"/>
      <c r="C35" s="2"/>
      <c r="D35" s="2"/>
    </row>
    <row r="36" spans="1:4" ht="12.75">
      <c r="A36" s="3" t="s">
        <v>8</v>
      </c>
      <c r="B36" s="2"/>
      <c r="C36" s="2"/>
      <c r="D36" s="2"/>
    </row>
    <row r="37" spans="1:3" ht="12.75">
      <c r="A37" s="3" t="s">
        <v>9</v>
      </c>
      <c r="B37" s="2"/>
      <c r="C37" s="2"/>
    </row>
    <row r="38" ht="12.75">
      <c r="A38" s="3" t="s">
        <v>10</v>
      </c>
    </row>
    <row r="39" ht="12.75">
      <c r="A39" s="3" t="s">
        <v>11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&amp;LMarch 2001&amp;RIEEE P802.15 01/098r0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3"/>
  <sheetViews>
    <sheetView showGridLines="0" workbookViewId="0" topLeftCell="A1">
      <selection activeCell="C3" sqref="C3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Low Rate WPAN MEETING</v>
      </c>
      <c r="D1" s="2"/>
      <c r="E1" s="2"/>
      <c r="F1" s="2"/>
      <c r="G1" s="2"/>
    </row>
    <row r="2" spans="1:7" s="62" customFormat="1" ht="15.75">
      <c r="A2" s="2"/>
      <c r="B2" s="2"/>
      <c r="C2" s="78" t="s">
        <v>169</v>
      </c>
      <c r="D2" s="2"/>
      <c r="E2" s="2"/>
      <c r="F2" s="2"/>
      <c r="G2" s="2"/>
    </row>
    <row r="3" spans="1:9" s="62" customFormat="1" ht="18.75">
      <c r="A3" s="79" t="s">
        <v>145</v>
      </c>
      <c r="D3" s="2"/>
      <c r="E3" s="2"/>
      <c r="F3" s="2"/>
      <c r="G3" s="2"/>
      <c r="I3" s="30"/>
    </row>
    <row r="4" spans="1:7" ht="15">
      <c r="A4" s="2"/>
      <c r="B4" s="2"/>
      <c r="C4" s="2"/>
      <c r="D4" s="2"/>
      <c r="E4" s="2"/>
      <c r="F4" s="2"/>
      <c r="G4" s="2"/>
    </row>
    <row r="5" spans="1:7" s="11" customFormat="1" ht="15">
      <c r="A5" s="10">
        <v>1.18</v>
      </c>
      <c r="B5" s="2" t="s">
        <v>13</v>
      </c>
      <c r="C5" s="10" t="s">
        <v>0</v>
      </c>
      <c r="D5" s="10" t="s">
        <v>1</v>
      </c>
      <c r="E5" s="10" t="s">
        <v>69</v>
      </c>
      <c r="F5" s="4">
        <v>1</v>
      </c>
      <c r="G5" s="5">
        <f>TIME(8,0,0)</f>
        <v>0.3333333333333333</v>
      </c>
    </row>
    <row r="6" spans="1:7" s="11" customFormat="1" ht="15">
      <c r="A6" s="10">
        <v>1.19</v>
      </c>
      <c r="B6" s="2" t="s">
        <v>3</v>
      </c>
      <c r="C6" s="6" t="s">
        <v>165</v>
      </c>
      <c r="D6" s="3" t="s">
        <v>1</v>
      </c>
      <c r="E6" s="6" t="s">
        <v>69</v>
      </c>
      <c r="F6" s="4">
        <v>120</v>
      </c>
      <c r="G6" s="5">
        <f>G5+TIME(0,F5,0)</f>
        <v>0.33402777777777776</v>
      </c>
    </row>
    <row r="7" spans="1:7" ht="15">
      <c r="A7" s="7" t="s">
        <v>98</v>
      </c>
      <c r="B7" s="3" t="s">
        <v>2</v>
      </c>
      <c r="C7" s="2" t="s">
        <v>80</v>
      </c>
      <c r="D7" s="3" t="s">
        <v>1</v>
      </c>
      <c r="E7" s="2" t="s">
        <v>69</v>
      </c>
      <c r="F7" s="4">
        <v>1</v>
      </c>
      <c r="G7" s="5">
        <f aca="true" t="shared" si="0" ref="G7:G21">G6+TIME(0,F6,0)</f>
        <v>0.41736111111111107</v>
      </c>
    </row>
    <row r="8" spans="1:7" ht="15">
      <c r="A8" s="7"/>
      <c r="B8" s="3"/>
      <c r="C8" s="2"/>
      <c r="D8" s="3"/>
      <c r="E8" s="2"/>
      <c r="F8" s="4"/>
      <c r="G8" s="5">
        <f t="shared" si="0"/>
        <v>0.4180555555555555</v>
      </c>
    </row>
    <row r="9" spans="1:7" ht="15">
      <c r="A9" s="7"/>
      <c r="B9" s="3"/>
      <c r="C9" s="2" t="s">
        <v>79</v>
      </c>
      <c r="D9" s="3"/>
      <c r="E9" s="2"/>
      <c r="F9" s="4">
        <v>30</v>
      </c>
      <c r="G9" s="5">
        <f t="shared" si="0"/>
        <v>0.4180555555555555</v>
      </c>
    </row>
    <row r="10" spans="1:7" ht="15">
      <c r="A10" s="12"/>
      <c r="B10" s="3"/>
      <c r="C10" s="8"/>
      <c r="D10" s="3"/>
      <c r="E10" s="6"/>
      <c r="F10" s="4"/>
      <c r="G10" s="5">
        <f t="shared" si="0"/>
        <v>0.43888888888888883</v>
      </c>
    </row>
    <row r="11" spans="1:7" ht="15">
      <c r="A11" s="7" t="s">
        <v>99</v>
      </c>
      <c r="B11" s="3" t="s">
        <v>13</v>
      </c>
      <c r="C11" s="21" t="s">
        <v>0</v>
      </c>
      <c r="D11" s="3" t="s">
        <v>1</v>
      </c>
      <c r="E11" s="6" t="s">
        <v>69</v>
      </c>
      <c r="F11" s="4">
        <v>1</v>
      </c>
      <c r="G11" s="5">
        <f t="shared" si="0"/>
        <v>0.43888888888888883</v>
      </c>
    </row>
    <row r="12" spans="1:7" ht="15">
      <c r="A12" s="7" t="s">
        <v>100</v>
      </c>
      <c r="B12" s="3" t="s">
        <v>3</v>
      </c>
      <c r="C12" s="10" t="s">
        <v>166</v>
      </c>
      <c r="D12" s="3" t="s">
        <v>1</v>
      </c>
      <c r="E12" s="6" t="s">
        <v>69</v>
      </c>
      <c r="F12" s="4">
        <v>30</v>
      </c>
      <c r="G12" s="5">
        <f t="shared" si="0"/>
        <v>0.43958333333333327</v>
      </c>
    </row>
    <row r="13" spans="1:7" ht="15">
      <c r="A13" s="7" t="s">
        <v>101</v>
      </c>
      <c r="B13" s="3" t="s">
        <v>3</v>
      </c>
      <c r="C13" s="2" t="s">
        <v>167</v>
      </c>
      <c r="D13" s="3" t="s">
        <v>1</v>
      </c>
      <c r="E13" s="6" t="s">
        <v>74</v>
      </c>
      <c r="F13" s="4">
        <v>56</v>
      </c>
      <c r="G13" s="5">
        <f t="shared" si="0"/>
        <v>0.4604166666666666</v>
      </c>
    </row>
    <row r="14" spans="1:7" ht="15">
      <c r="A14" s="7" t="s">
        <v>102</v>
      </c>
      <c r="B14" s="3" t="s">
        <v>3</v>
      </c>
      <c r="C14" s="6"/>
      <c r="D14" s="3" t="s">
        <v>1</v>
      </c>
      <c r="E14" s="6"/>
      <c r="F14" s="4">
        <v>0</v>
      </c>
      <c r="G14" s="5">
        <f t="shared" si="0"/>
        <v>0.49930555555555545</v>
      </c>
    </row>
    <row r="15" spans="1:7" ht="15">
      <c r="A15" s="7" t="s">
        <v>103</v>
      </c>
      <c r="B15" s="3" t="s">
        <v>3</v>
      </c>
      <c r="C15" s="6"/>
      <c r="D15" s="3" t="s">
        <v>31</v>
      </c>
      <c r="E15" s="6"/>
      <c r="F15" s="4"/>
      <c r="G15" s="5">
        <f t="shared" si="0"/>
        <v>0.49930555555555545</v>
      </c>
    </row>
    <row r="16" spans="1:7" ht="15">
      <c r="A16" s="7" t="s">
        <v>104</v>
      </c>
      <c r="B16" s="3" t="s">
        <v>3</v>
      </c>
      <c r="C16" s="6"/>
      <c r="D16" s="3" t="s">
        <v>31</v>
      </c>
      <c r="E16" s="6"/>
      <c r="F16" s="4">
        <v>0</v>
      </c>
      <c r="G16" s="5">
        <f t="shared" si="0"/>
        <v>0.49930555555555545</v>
      </c>
    </row>
    <row r="17" spans="1:7" ht="15">
      <c r="A17" s="7" t="s">
        <v>105</v>
      </c>
      <c r="B17" s="3" t="s">
        <v>2</v>
      </c>
      <c r="C17" s="6" t="s">
        <v>168</v>
      </c>
      <c r="D17" s="3" t="s">
        <v>1</v>
      </c>
      <c r="E17" s="6" t="s">
        <v>69</v>
      </c>
      <c r="F17" s="4">
        <v>1</v>
      </c>
      <c r="G17" s="5">
        <f t="shared" si="0"/>
        <v>0.49930555555555545</v>
      </c>
    </row>
    <row r="18" spans="1:7" ht="15">
      <c r="A18" s="7"/>
      <c r="B18" s="3"/>
      <c r="C18" s="6"/>
      <c r="D18" s="3"/>
      <c r="E18" s="6"/>
      <c r="F18" s="4"/>
      <c r="G18" s="5">
        <f t="shared" si="0"/>
        <v>0.4999999999999999</v>
      </c>
    </row>
    <row r="19" spans="1:7" ht="15">
      <c r="A19" s="7"/>
      <c r="B19" s="3"/>
      <c r="C19" s="6" t="s">
        <v>82</v>
      </c>
      <c r="D19" s="3" t="s">
        <v>1</v>
      </c>
      <c r="E19" s="6"/>
      <c r="F19" s="4">
        <v>60</v>
      </c>
      <c r="G19" s="5">
        <f t="shared" si="0"/>
        <v>0.4999999999999999</v>
      </c>
    </row>
    <row r="20" spans="1:7" ht="15">
      <c r="A20" s="7"/>
      <c r="B20" s="3"/>
      <c r="C20" s="6"/>
      <c r="D20" s="3"/>
      <c r="E20" s="6"/>
      <c r="F20" s="4"/>
      <c r="G20" s="5">
        <f t="shared" si="0"/>
        <v>0.5416666666666665</v>
      </c>
    </row>
    <row r="21" spans="1:7" ht="15">
      <c r="A21" s="7"/>
      <c r="B21" s="3"/>
      <c r="C21" s="2" t="s">
        <v>120</v>
      </c>
      <c r="D21" s="3"/>
      <c r="E21" s="2"/>
      <c r="F21" s="4"/>
      <c r="G21" s="5">
        <f t="shared" si="0"/>
        <v>0.5416666666666665</v>
      </c>
    </row>
    <row r="22" spans="1:7" ht="15">
      <c r="A22" s="7"/>
      <c r="B22" s="3"/>
      <c r="C22" s="2"/>
      <c r="D22" s="3"/>
      <c r="E22" s="2"/>
      <c r="F22" s="4"/>
      <c r="G22" s="5"/>
    </row>
    <row r="23" spans="1:9" ht="15">
      <c r="A23" s="7"/>
      <c r="B23" s="3"/>
      <c r="C23" s="6"/>
      <c r="D23" s="3"/>
      <c r="E23" s="6"/>
      <c r="F23" s="4"/>
      <c r="G23" s="5"/>
      <c r="I23" s="13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 t="s">
        <v>5</v>
      </c>
      <c r="C26" s="2" t="s">
        <v>6</v>
      </c>
      <c r="D26" s="3"/>
      <c r="E26" s="6"/>
      <c r="F26" s="4"/>
      <c r="G26" s="5"/>
    </row>
    <row r="27" spans="1:7" ht="15">
      <c r="A27" s="7"/>
      <c r="B27" s="2"/>
      <c r="C27" s="2" t="s">
        <v>7</v>
      </c>
      <c r="D27" s="3"/>
      <c r="E27" s="6"/>
      <c r="F27" s="4"/>
      <c r="G27" s="5"/>
    </row>
    <row r="28" spans="1:7" ht="15">
      <c r="A28" s="7" t="s">
        <v>5</v>
      </c>
      <c r="B28" s="2"/>
      <c r="C28" s="2"/>
      <c r="D28" s="3" t="s">
        <v>5</v>
      </c>
      <c r="E28" s="2"/>
      <c r="F28" s="4" t="s">
        <v>5</v>
      </c>
      <c r="G28" s="5" t="s">
        <v>5</v>
      </c>
    </row>
    <row r="29" spans="1:4" ht="15">
      <c r="A29" s="3"/>
      <c r="B29" s="2"/>
      <c r="C29" s="2"/>
      <c r="D29" s="2"/>
    </row>
    <row r="30" spans="1:4" ht="15">
      <c r="A30" s="3" t="s">
        <v>8</v>
      </c>
      <c r="B30" s="2"/>
      <c r="C30" s="2"/>
      <c r="D30" s="2"/>
    </row>
    <row r="31" spans="1:3" ht="15">
      <c r="A31" s="3" t="s">
        <v>9</v>
      </c>
      <c r="B31" s="2"/>
      <c r="C31" s="2"/>
    </row>
    <row r="32" ht="15">
      <c r="A32" s="3" t="s">
        <v>10</v>
      </c>
    </row>
    <row r="33" ht="15">
      <c r="A33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18" sqref="C18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Low Rate WPAN MEETING</v>
      </c>
      <c r="D1" s="2"/>
      <c r="E1" s="2"/>
      <c r="F1" s="2"/>
      <c r="G1" s="2"/>
    </row>
    <row r="2" spans="1:7" s="62" customFormat="1" ht="15.75">
      <c r="A2" s="2"/>
      <c r="B2" s="2"/>
      <c r="C2" s="78" t="s">
        <v>172</v>
      </c>
      <c r="D2" s="2"/>
      <c r="E2" s="2"/>
      <c r="F2" s="2"/>
      <c r="G2" s="2"/>
    </row>
    <row r="3" spans="1:9" s="62" customFormat="1" ht="18.75">
      <c r="A3" s="79" t="s">
        <v>145</v>
      </c>
      <c r="D3" s="2"/>
      <c r="E3" s="2"/>
      <c r="F3" s="2"/>
      <c r="G3" s="2"/>
      <c r="I3" s="30"/>
    </row>
    <row r="4" spans="1:7" ht="15">
      <c r="A4" s="2"/>
      <c r="B4" s="2"/>
      <c r="C4" s="2"/>
      <c r="D4" s="2"/>
      <c r="E4" s="2"/>
      <c r="F4" s="2"/>
      <c r="G4" s="2"/>
    </row>
    <row r="5" spans="1:7" s="11" customFormat="1" ht="15">
      <c r="A5" s="10">
        <v>1</v>
      </c>
      <c r="B5" s="2" t="s">
        <v>13</v>
      </c>
      <c r="C5" s="10" t="s">
        <v>119</v>
      </c>
      <c r="D5" s="10" t="s">
        <v>1</v>
      </c>
      <c r="E5" s="10" t="s">
        <v>69</v>
      </c>
      <c r="F5" s="4">
        <v>1</v>
      </c>
      <c r="G5" s="5">
        <f>TIME(8,0,0)</f>
        <v>0.3333333333333333</v>
      </c>
    </row>
    <row r="6" spans="1:7" s="11" customFormat="1" ht="15">
      <c r="A6" s="10"/>
      <c r="B6" s="2" t="s">
        <v>3</v>
      </c>
      <c r="C6" s="10" t="s">
        <v>170</v>
      </c>
      <c r="D6" s="10" t="s">
        <v>1</v>
      </c>
      <c r="E6" s="10"/>
      <c r="F6" s="4">
        <v>118</v>
      </c>
      <c r="G6" s="5">
        <f>G5+TIME(0,F5,0)</f>
        <v>0.33402777777777776</v>
      </c>
    </row>
    <row r="7" spans="1:7" ht="15">
      <c r="A7" s="7"/>
      <c r="B7" s="3" t="s">
        <v>2</v>
      </c>
      <c r="C7" s="6"/>
      <c r="D7" s="3" t="s">
        <v>1</v>
      </c>
      <c r="E7" s="6"/>
      <c r="F7" s="4">
        <v>0</v>
      </c>
      <c r="G7" s="5">
        <f aca="true" t="shared" si="0" ref="G7:G18">G6+TIME(0,F6,0)</f>
        <v>0.4159722222222222</v>
      </c>
    </row>
    <row r="8" spans="1:7" ht="15">
      <c r="A8" s="7"/>
      <c r="B8" s="3" t="s">
        <v>2</v>
      </c>
      <c r="C8" s="2" t="s">
        <v>80</v>
      </c>
      <c r="D8" s="3" t="s">
        <v>1</v>
      </c>
      <c r="E8" s="2"/>
      <c r="F8" s="4">
        <v>1</v>
      </c>
      <c r="G8" s="5">
        <f t="shared" si="0"/>
        <v>0.4159722222222222</v>
      </c>
    </row>
    <row r="9" spans="1:7" ht="15">
      <c r="A9" s="7"/>
      <c r="B9" s="3"/>
      <c r="C9" s="2"/>
      <c r="D9" s="3"/>
      <c r="E9" s="2"/>
      <c r="F9" s="4"/>
      <c r="G9" s="28">
        <f t="shared" si="0"/>
        <v>0.41666666666666663</v>
      </c>
    </row>
    <row r="10" spans="1:7" ht="15">
      <c r="A10" s="7"/>
      <c r="B10" s="3"/>
      <c r="C10" s="2" t="s">
        <v>79</v>
      </c>
      <c r="D10" s="3"/>
      <c r="E10" s="2"/>
      <c r="F10" s="4">
        <v>30</v>
      </c>
      <c r="G10" s="5">
        <f t="shared" si="0"/>
        <v>0.41666666666666663</v>
      </c>
    </row>
    <row r="11" spans="1:7" ht="15">
      <c r="A11" s="12"/>
      <c r="B11" s="3"/>
      <c r="C11" s="8"/>
      <c r="D11" s="3"/>
      <c r="E11" s="6"/>
      <c r="F11" s="4"/>
      <c r="G11" s="28">
        <f t="shared" si="0"/>
        <v>0.43749999999999994</v>
      </c>
    </row>
    <row r="12" spans="1:7" ht="15">
      <c r="A12" s="7"/>
      <c r="B12" s="3" t="s">
        <v>13</v>
      </c>
      <c r="C12" s="21" t="s">
        <v>171</v>
      </c>
      <c r="D12" s="3" t="s">
        <v>1</v>
      </c>
      <c r="E12" s="6"/>
      <c r="F12" s="4">
        <v>1</v>
      </c>
      <c r="G12" s="5">
        <f t="shared" si="0"/>
        <v>0.43749999999999994</v>
      </c>
    </row>
    <row r="13" spans="1:7" ht="15">
      <c r="A13" s="7"/>
      <c r="B13" s="3" t="s">
        <v>3</v>
      </c>
      <c r="C13" s="2" t="s">
        <v>67</v>
      </c>
      <c r="D13" s="3" t="s">
        <v>1</v>
      </c>
      <c r="E13" s="6" t="s">
        <v>69</v>
      </c>
      <c r="F13" s="4">
        <v>30</v>
      </c>
      <c r="G13" s="5">
        <f t="shared" si="0"/>
        <v>0.4381944444444444</v>
      </c>
    </row>
    <row r="14" spans="1:7" ht="15">
      <c r="A14" s="7"/>
      <c r="B14" s="3" t="s">
        <v>3</v>
      </c>
      <c r="C14" s="6" t="s">
        <v>95</v>
      </c>
      <c r="D14" s="3" t="s">
        <v>1</v>
      </c>
      <c r="E14" s="6" t="s">
        <v>69</v>
      </c>
      <c r="F14" s="4">
        <v>15</v>
      </c>
      <c r="G14" s="5">
        <f t="shared" si="0"/>
        <v>0.4590277777777777</v>
      </c>
    </row>
    <row r="15" spans="1:7" ht="15">
      <c r="A15" s="7"/>
      <c r="B15" s="3" t="s">
        <v>3</v>
      </c>
      <c r="C15" s="6" t="s">
        <v>97</v>
      </c>
      <c r="D15" s="3" t="s">
        <v>1</v>
      </c>
      <c r="E15" s="6" t="s">
        <v>69</v>
      </c>
      <c r="F15" s="4">
        <v>30</v>
      </c>
      <c r="G15" s="5">
        <f t="shared" si="0"/>
        <v>0.4694444444444444</v>
      </c>
    </row>
    <row r="16" spans="1:7" ht="15">
      <c r="A16" s="7"/>
      <c r="B16" s="3" t="s">
        <v>3</v>
      </c>
      <c r="C16" s="6"/>
      <c r="D16" s="3" t="s">
        <v>31</v>
      </c>
      <c r="E16" s="6"/>
      <c r="F16" s="4"/>
      <c r="G16" s="5">
        <f t="shared" si="0"/>
        <v>0.4902777777777777</v>
      </c>
    </row>
    <row r="17" spans="1:7" ht="15">
      <c r="A17" s="7"/>
      <c r="B17" s="3" t="s">
        <v>3</v>
      </c>
      <c r="C17" s="6" t="s">
        <v>96</v>
      </c>
      <c r="D17" s="3" t="s">
        <v>31</v>
      </c>
      <c r="E17" s="6" t="s">
        <v>87</v>
      </c>
      <c r="F17" s="4">
        <v>15</v>
      </c>
      <c r="G17" s="5">
        <f t="shared" si="0"/>
        <v>0.4902777777777777</v>
      </c>
    </row>
    <row r="18" spans="1:7" ht="15">
      <c r="A18" s="7" t="s">
        <v>105</v>
      </c>
      <c r="B18" s="3" t="s">
        <v>2</v>
      </c>
      <c r="C18" s="6" t="s">
        <v>12</v>
      </c>
      <c r="D18" s="3" t="s">
        <v>1</v>
      </c>
      <c r="E18" s="6" t="s">
        <v>69</v>
      </c>
      <c r="F18" s="4">
        <v>1</v>
      </c>
      <c r="G18" s="5">
        <f t="shared" si="0"/>
        <v>0.5006944444444443</v>
      </c>
    </row>
    <row r="19" spans="1:7" ht="15">
      <c r="A19" s="7"/>
      <c r="B19" s="3"/>
      <c r="C19" s="6"/>
      <c r="D19" s="3"/>
      <c r="E19" s="6"/>
      <c r="F19" s="4"/>
      <c r="G19" s="5"/>
    </row>
    <row r="20" spans="1:6" ht="15">
      <c r="A20" s="7"/>
      <c r="B20" s="3"/>
      <c r="C20" s="6"/>
      <c r="D20" s="3"/>
      <c r="E20" s="6"/>
      <c r="F20" s="4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2"/>
      <c r="D22" s="3"/>
      <c r="E22" s="2"/>
      <c r="F22" s="4"/>
      <c r="G22" s="5"/>
    </row>
    <row r="23" spans="1:7" ht="15">
      <c r="A23" s="7"/>
      <c r="B23" s="3"/>
      <c r="C23" s="2"/>
      <c r="D23" s="3"/>
      <c r="E23" s="2"/>
      <c r="F23" s="4"/>
      <c r="G23" s="5"/>
    </row>
    <row r="24" spans="1:9" ht="15">
      <c r="A24" s="7"/>
      <c r="B24" s="3"/>
      <c r="C24" s="6"/>
      <c r="D24" s="3"/>
      <c r="E24" s="6"/>
      <c r="F24" s="4"/>
      <c r="G24" s="5"/>
      <c r="I24" s="13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 t="s">
        <v>5</v>
      </c>
      <c r="C27" s="2" t="s">
        <v>6</v>
      </c>
      <c r="D27" s="3"/>
      <c r="E27" s="6"/>
      <c r="F27" s="4"/>
      <c r="G27" s="5"/>
    </row>
    <row r="28" spans="1:7" ht="15">
      <c r="A28" s="7"/>
      <c r="B28" s="2"/>
      <c r="C28" s="2" t="s">
        <v>7</v>
      </c>
      <c r="D28" s="3"/>
      <c r="E28" s="6"/>
      <c r="F28" s="4"/>
      <c r="G28" s="5"/>
    </row>
    <row r="29" spans="1:7" ht="15">
      <c r="A29" s="7" t="s">
        <v>5</v>
      </c>
      <c r="B29" s="2"/>
      <c r="C29" s="2"/>
      <c r="D29" s="3" t="s">
        <v>5</v>
      </c>
      <c r="E29" s="2"/>
      <c r="F29" s="4" t="s">
        <v>5</v>
      </c>
      <c r="G29" s="5" t="s">
        <v>5</v>
      </c>
    </row>
    <row r="30" spans="1:4" ht="15">
      <c r="A30" s="3"/>
      <c r="B30" s="2"/>
      <c r="C30" s="2"/>
      <c r="D30" s="2"/>
    </row>
    <row r="31" spans="1:4" ht="15">
      <c r="A31" s="3" t="s">
        <v>8</v>
      </c>
      <c r="B31" s="2"/>
      <c r="C31" s="2"/>
      <c r="D31" s="2"/>
    </row>
    <row r="32" spans="1:3" ht="15">
      <c r="A32" s="3" t="s">
        <v>9</v>
      </c>
      <c r="B32" s="2"/>
      <c r="C32" s="2"/>
    </row>
    <row r="33" ht="15">
      <c r="A33" s="3" t="s">
        <v>10</v>
      </c>
    </row>
    <row r="34" ht="15">
      <c r="A34" s="3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Mar01</dc:subject>
  <dc:creator>John R. Barr</dc:creator>
  <cp:keywords/>
  <dc:description/>
  <cp:lastModifiedBy>Robert F.  Heile</cp:lastModifiedBy>
  <cp:lastPrinted>2001-02-05T22:26:55Z</cp:lastPrinted>
  <dcterms:created xsi:type="dcterms:W3CDTF">1999-06-01T20:16:59Z</dcterms:created>
  <dcterms:modified xsi:type="dcterms:W3CDTF">2001-02-16T17:23:06Z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