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5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<sst xmlns="http://schemas.openxmlformats.org/spreadsheetml/2006/main" count="395" uniqueCount="171">
  <si>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</si>
  <si>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</si>
  <si>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</si>
  <si>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</si>
  <si>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</si>
  <si>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</si>
  <si>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</si>
  <si>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</si>
  <si>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</si>
  <si>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</si>
  <si>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</si>
  <si>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</si>
  <si>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</si>
  <si>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</si>
  <si>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</si>
  <si>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</si>
  <si>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</si>
  <si>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</si>
  <si>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</si>
  <si>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</si>
  <si>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</si>
  <si>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</si>
  <si>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</si>
  <si>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</si>
  <si>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</si>
  <si>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</si>
  <si>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</si>
  <si>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</si>
  <si>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</si>
  <si>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</si>
  <si>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</si>
  <si>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</si>
  <si>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</si>
  <si>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</si>
  <si>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</si>
  <si>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</si>
  <si>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</si>
  <si>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</si>
  <si>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</si>
  <si>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</si>
  <si>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</si>
  <si>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</si>
  <si>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</si>
  <si>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</si>
  <si>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</si>
  <si>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</si>
  <si>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</si>
  <si>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</si>
  <si>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</si>
  <si>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</si>
  <si>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</si>
  <si>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</si>
  <si>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</si>
  <si>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</si>
  <si>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</si>
  <si>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</si>
  <si>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</si>
  <si>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</si>
  <si>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</si>
  <si>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</si>
  <si>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</si>
  <si>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</si>
  <si>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3</t>
  </si>
  <si>
    <t>4</t>
  </si>
  <si>
    <t>5</t>
  </si>
  <si>
    <t>6</t>
  </si>
  <si>
    <t>7</t>
  </si>
  <si>
    <t>2</t>
  </si>
  <si>
    <t>Advisory Committee (10)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</si>
  <si>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</si>
  <si>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</si>
  <si>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</si>
  <si>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</si>
  <si>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</si>
  <si>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</si>
  <si>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DT</t>
  </si>
  <si>
    <t>PC (40)</t>
  </si>
  <si>
    <t>PC=Publicity Committee</t>
  </si>
  <si>
    <t>ADJOURN FOR LUNCH</t>
  </si>
  <si>
    <t>MARQUESS</t>
  </si>
  <si>
    <t>GOLMIE</t>
  </si>
  <si>
    <t>ADJOURN FOR SOCIAL</t>
  </si>
  <si>
    <t>8</t>
  </si>
  <si>
    <t>VAN DYCK</t>
  </si>
  <si>
    <t>12</t>
  </si>
  <si>
    <t>13</t>
  </si>
  <si>
    <t>Marriott, Hilton Head SC</t>
  </si>
  <si>
    <t>March 12-15, 2001</t>
  </si>
  <si>
    <t>TG1 Ad Hoc(12)</t>
  </si>
  <si>
    <t>TG3 Ad Hoc (120)</t>
  </si>
  <si>
    <t>ExCom</t>
  </si>
  <si>
    <t>TG3 MAC (50)</t>
  </si>
  <si>
    <t>TG2  (60)</t>
  </si>
  <si>
    <t>TG4 (30)</t>
  </si>
  <si>
    <t>TG3 (600)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</si>
  <si>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</si>
  <si>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</si>
  <si>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</si>
  <si>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</si>
  <si>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</si>
  <si>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</si>
  <si>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</si>
  <si>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</si>
  <si>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</si>
  <si>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</si>
  <si>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</si>
  <si>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Tut1</t>
  </si>
  <si>
    <t>Tut3</t>
  </si>
  <si>
    <t>Tut2</t>
  </si>
  <si>
    <t>Tut4</t>
  </si>
  <si>
    <t>TG4=Task Group 4-Low Rate</t>
  </si>
  <si>
    <t>Monday - March 12, 2001</t>
  </si>
  <si>
    <t>ADJOURN FOR DINNER</t>
  </si>
  <si>
    <t>Tuesday - March 13, 2001</t>
  </si>
  <si>
    <t>REVIEW AND SUMMARIZE COEXISTENCE MECHANISM SUBMISSIONS</t>
  </si>
  <si>
    <t>COLLECT COMMENTS FROM TG2 ON ALL COEXISTENCE MECHANISM SUBMISSIONS</t>
  </si>
  <si>
    <t>MARQUESS &amp; GOLMIE</t>
  </si>
  <si>
    <t>Wednesday - March 14, 2001</t>
  </si>
  <si>
    <t>SCORT - A PROPOSED MORE ROBUST VOICE LINK FOR BLUETOOTH</t>
  </si>
  <si>
    <t>BERGER</t>
  </si>
  <si>
    <t>Thursday - March 15, 2001</t>
  </si>
  <si>
    <t>H. GAN</t>
  </si>
  <si>
    <t>The graphic below describes the weekly session of the IEEE P802.15 In graphic format.</t>
  </si>
  <si>
    <t>VOTE TO SELECT ONE COLLOCATED COLLABORATIVE COEXISTENCE MECHANISM</t>
  </si>
  <si>
    <t>1. BLUETOOTH SIG COEXISTENCE WORKING GROUP LIASION REPORT</t>
  </si>
  <si>
    <t>2. PRESENTATION OF UPDATED COEXISTENCE MECHANISM SUBMISSIONS</t>
  </si>
  <si>
    <t>3. SUMMARIZE AND COMMENT ON ALL THE COEXISTENCE MECHANISM SUBMISSIONS</t>
  </si>
  <si>
    <t>4. VOTE TO SELECT ONE COLLOCATED COLLABORATIVE COEXISTENCE MECHANISM</t>
  </si>
  <si>
    <t>5. VOTE TO SELECT ONE NON-COLLOCATED COLLABORATIVE COEXISTENCE MECHANISM</t>
  </si>
  <si>
    <t>BLUEOOTH SIG COEXISTENCE WORKING GROUP LIASION REPORT</t>
  </si>
  <si>
    <t>SIZER</t>
  </si>
  <si>
    <t>LANSFORD AND SHELLHAMMER</t>
  </si>
  <si>
    <t>LIANG</t>
  </si>
  <si>
    <t>K. C. CHEN</t>
  </si>
  <si>
    <t>BANDSPEED - ADAPTIVE FREQUENCY HOPPING (00/367) UPDATE</t>
  </si>
  <si>
    <t>MOBILIAN/SYMBOL - COLLABORATIVE PROPOSAL (00/360 &amp; 01/025) UPDATE</t>
  </si>
  <si>
    <t xml:space="preserve">TEXAS INSTRUMENTS - COLLABORATIVE PROPOSAL (01/080) UPDATE </t>
  </si>
  <si>
    <t>NIST - FREQUENCY NULLING PROPOSAL (01/079) UPDATE</t>
  </si>
  <si>
    <t>TEXAS INSTRUMENTS - ADAPTIVE PACKET SELECTION PROPOSAL (01/026) UPDATE</t>
  </si>
  <si>
    <t>IPC - SELECTIVE HOPPING PROPOSAL (01/057) UPDATE</t>
  </si>
  <si>
    <t>NIST - PACKET SCHEDULING PROPOSAL (01/063) UPDATE</t>
  </si>
  <si>
    <t>TEXAS INSTRUMENTS - DATA RATE SCALING AND POWER CONTROL PROPOSAL (01/081) UPDATE</t>
  </si>
  <si>
    <t>SHOEMAKE</t>
  </si>
  <si>
    <t>TEXAS INSTRUMENTS - ADAPTIVE FREQUENCY HOPPING PROPOSAL (01/082) UPDATE</t>
  </si>
  <si>
    <t>BATRA</t>
  </si>
  <si>
    <t>TEXAS INSTRUMENTS - NON-COLLABORATIVE MECHANISM (TPC &amp; AFH) PROPOSAL (01/092) UPDATE</t>
  </si>
  <si>
    <t>ELIEZER</t>
  </si>
  <si>
    <t>EMPERICAL STUDY FOR IEEE 802.11 AND BLUETOOTH COEXISTENCE</t>
  </si>
  <si>
    <t>HOWITT &amp; MITTER</t>
  </si>
  <si>
    <t>7. DISCUSSION WITH JULIUS KNAPP FROM THE FCC</t>
  </si>
  <si>
    <t>8. PRESENTATION ON A PROPOSED MORE ROBUST VOICE LINK FOR BLUETOOTH</t>
  </si>
  <si>
    <t>9. COEXISTENCE MODEL PRESENTATIONS</t>
  </si>
  <si>
    <t>10</t>
  </si>
  <si>
    <t>DISCUSSION WITH FCC REPRESENTATIVE JULIAS KNAPP</t>
  </si>
  <si>
    <t>KNAPP, GOLMIE AND EILIEZER</t>
  </si>
  <si>
    <t>6. VOTE TO SELECT ONE OR MORE NON-COLLABORATIVE COEXISTENCE MECHANISMS</t>
  </si>
  <si>
    <t>REVIEW VOTING PROCEDURE (00/353r2)</t>
  </si>
  <si>
    <t>SHELLHAMMER &amp; MARQUESS</t>
  </si>
  <si>
    <t>18</t>
  </si>
  <si>
    <t>SUMMARIZE COMMENTS ON ALL NON-COLLABORATIVE COEXISTENCE MECHANISM SUBMISSIONS</t>
  </si>
  <si>
    <t>SUMMARIZE COMPARISION OF ALL NON-COLLABORATIVE COEXISTENCE MECHANISM SUBMISSIONS</t>
  </si>
  <si>
    <t>VOTE TO SELECT ONE OR MORE NON-COLLABORATIVE COEXISTENCE MECHANISMS (CONTINUTED IF NECESSARY)</t>
  </si>
  <si>
    <t>ROOM: Ballroom D</t>
  </si>
  <si>
    <t>ROOM: Ballroom F</t>
  </si>
  <si>
    <t>9</t>
  </si>
  <si>
    <t>PREPARE FOR FCC DISCUSSION</t>
  </si>
  <si>
    <t>ROOM: 804</t>
  </si>
  <si>
    <t>DISCUSSION WITH IEEE EMC SPECTRUM MANAGEMENT GROUP</t>
  </si>
  <si>
    <t>ROOM: Ballroom EF</t>
  </si>
  <si>
    <t>1a</t>
  </si>
  <si>
    <t>Vote on Non-Collaborative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</si>
</sst>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1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3" fillId="3" borderId="4" xfId="19" applyFont="1" applyFill="1" applyBorder="1" applyAlignment="1">
      <alignment horizontal="center"/>
      <protection/>
    </xf>
    <xf numFmtId="0" fontId="13" fillId="3" borderId="5" xfId="19" applyFont="1" applyFill="1" applyBorder="1" applyAlignment="1">
      <alignment horizontal="center" wrapText="1"/>
      <protection/>
    </xf>
    <xf numFmtId="0" fontId="14" fillId="3" borderId="6" xfId="19" applyFont="1" applyFill="1" applyBorder="1" applyAlignment="1">
      <alignment horizontal="center" wrapText="1"/>
      <protection/>
    </xf>
    <xf numFmtId="0" fontId="14" fillId="3" borderId="7" xfId="19" applyFont="1" applyFill="1" applyBorder="1" applyAlignment="1">
      <alignment horizontal="center" wrapText="1"/>
      <protection/>
    </xf>
    <xf numFmtId="0" fontId="13" fillId="3" borderId="6" xfId="19" applyFont="1" applyFill="1" applyBorder="1" applyAlignment="1">
      <alignment horizontal="center" wrapText="1"/>
      <protection/>
    </xf>
    <xf numFmtId="0" fontId="13" fillId="3" borderId="7" xfId="19" applyFont="1" applyFill="1" applyBorder="1" applyAlignment="1">
      <alignment horizontal="center" wrapText="1"/>
      <protection/>
    </xf>
    <xf numFmtId="0" fontId="13" fillId="3" borderId="8" xfId="19" applyFont="1" applyFill="1" applyBorder="1" applyAlignment="1">
      <alignment horizontal="center"/>
      <protection/>
    </xf>
    <xf numFmtId="0" fontId="14" fillId="3" borderId="9" xfId="19" applyFont="1" applyFill="1" applyBorder="1" applyAlignment="1">
      <alignment horizontal="center" wrapText="1"/>
      <protection/>
    </xf>
    <xf numFmtId="0" fontId="14" fillId="3" borderId="10" xfId="19" applyFont="1" applyFill="1" applyBorder="1" applyAlignment="1">
      <alignment horizontal="center" wrapText="1"/>
      <protection/>
    </xf>
    <xf numFmtId="0" fontId="14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8" fillId="2" borderId="3" xfId="19" applyFont="1" applyFill="1" applyBorder="1" applyAlignment="1">
      <alignment horizontal="center" wrapText="1"/>
      <protection/>
    </xf>
    <xf numFmtId="0" fontId="13" fillId="3" borderId="3" xfId="19" applyFont="1" applyFill="1" applyBorder="1" applyAlignment="1">
      <alignment horizontal="center"/>
      <protection/>
    </xf>
    <xf numFmtId="0" fontId="14" fillId="3" borderId="4" xfId="19" applyFont="1" applyFill="1" applyBorder="1" applyAlignment="1">
      <alignment horizontal="center" wrapText="1"/>
      <protection/>
    </xf>
    <xf numFmtId="0" fontId="14" fillId="3" borderId="8" xfId="19" applyFont="1" applyFill="1" applyBorder="1" applyAlignment="1">
      <alignment horizontal="center" wrapText="1"/>
      <protection/>
    </xf>
    <xf numFmtId="0" fontId="14" fillId="3" borderId="3" xfId="19" applyFont="1" applyFill="1" applyBorder="1" applyAlignment="1">
      <alignment horizontal="center" vertical="center" wrapText="1"/>
      <protection/>
    </xf>
    <xf numFmtId="0" fontId="14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12" fillId="0" borderId="0" xfId="19" applyFont="1">
      <alignment/>
      <protection/>
    </xf>
    <xf numFmtId="0" fontId="4" fillId="0" borderId="0" xfId="19" applyAlignment="1">
      <alignment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9" fillId="0" borderId="0" xfId="19" applyFont="1">
      <alignment/>
      <protection/>
    </xf>
    <xf numFmtId="0" fontId="23" fillId="0" borderId="0" xfId="19" applyFont="1">
      <alignment/>
      <protection/>
    </xf>
    <xf numFmtId="0" fontId="13" fillId="4" borderId="1" xfId="19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24" fillId="0" borderId="0" xfId="0" applyFont="1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Font="1" applyAlignment="1">
      <alignment horizontal="left" vertical="top"/>
    </xf>
    <xf numFmtId="164" fontId="0" fillId="0" borderId="0" xfId="0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0" fillId="0" borderId="0" xfId="0" applyAlignment="1">
      <alignment vertical="top" wrapText="1"/>
    </xf>
    <xf numFmtId="0" fontId="13" fillId="0" borderId="5" xfId="19" applyFont="1" applyBorder="1" applyAlignment="1">
      <alignment horizontal="center" vertical="center" wrapText="1"/>
      <protection/>
    </xf>
    <xf numFmtId="0" fontId="13" fillId="0" borderId="7" xfId="19" applyFont="1" applyBorder="1" applyAlignment="1">
      <alignment horizontal="center" vertical="center" wrapText="1"/>
      <protection/>
    </xf>
    <xf numFmtId="0" fontId="13" fillId="0" borderId="12" xfId="19" applyFont="1" applyBorder="1" applyAlignment="1">
      <alignment horizontal="center" vertical="center" wrapText="1"/>
      <protection/>
    </xf>
    <xf numFmtId="0" fontId="13" fillId="0" borderId="13" xfId="19" applyFont="1" applyBorder="1" applyAlignment="1">
      <alignment horizontal="center" vertical="center" wrapText="1"/>
      <protection/>
    </xf>
    <xf numFmtId="0" fontId="13" fillId="0" borderId="9" xfId="19" applyFont="1" applyBorder="1" applyAlignment="1">
      <alignment horizontal="center" vertical="center" wrapText="1"/>
      <protection/>
    </xf>
    <xf numFmtId="0" fontId="13" fillId="0" borderId="11" xfId="19" applyFont="1" applyBorder="1" applyAlignment="1">
      <alignment horizontal="center" vertical="center" wrapText="1"/>
      <protection/>
    </xf>
    <xf numFmtId="0" fontId="13" fillId="0" borderId="4" xfId="19" applyFont="1" applyBorder="1" applyAlignment="1">
      <alignment horizontal="center" vertical="center" wrapText="1"/>
      <protection/>
    </xf>
    <xf numFmtId="0" fontId="13" fillId="0" borderId="8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 vertical="center" wrapText="1"/>
      <protection/>
    </xf>
    <xf numFmtId="0" fontId="16" fillId="0" borderId="3" xfId="19" applyFont="1" applyBorder="1" applyAlignment="1">
      <alignment horizontal="center" vertical="center" wrapText="1"/>
      <protection/>
    </xf>
    <xf numFmtId="0" fontId="17" fillId="0" borderId="8" xfId="19" applyFont="1" applyBorder="1" applyAlignment="1">
      <alignment horizontal="center" vertical="center" wrapText="1"/>
      <protection/>
    </xf>
    <xf numFmtId="0" fontId="17" fillId="0" borderId="3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/>
      <protection/>
    </xf>
    <xf numFmtId="0" fontId="4" fillId="0" borderId="3" xfId="19" applyFont="1" applyBorder="1" applyAlignment="1">
      <alignment/>
      <protection/>
    </xf>
    <xf numFmtId="0" fontId="8" fillId="0" borderId="0" xfId="19" applyFont="1" applyAlignment="1">
      <alignment horizontal="left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13" fillId="3" borderId="5" xfId="19" applyFont="1" applyFill="1" applyBorder="1" applyAlignment="1">
      <alignment horizontal="center" vertical="top" wrapText="1"/>
      <protection/>
    </xf>
    <xf numFmtId="0" fontId="13" fillId="3" borderId="6" xfId="19" applyFont="1" applyFill="1" applyBorder="1" applyAlignment="1">
      <alignment horizontal="center" vertical="top" wrapText="1"/>
      <protection/>
    </xf>
    <xf numFmtId="0" fontId="13" fillId="3" borderId="7" xfId="19" applyFont="1" applyFill="1" applyBorder="1" applyAlignment="1">
      <alignment horizontal="center" vertical="top" wrapText="1"/>
      <protection/>
    </xf>
    <xf numFmtId="0" fontId="13" fillId="3" borderId="9" xfId="19" applyFont="1" applyFill="1" applyBorder="1" applyAlignment="1">
      <alignment horizontal="center" vertical="top" wrapText="1"/>
      <protection/>
    </xf>
    <xf numFmtId="0" fontId="13" fillId="3" borderId="10" xfId="19" applyFont="1" applyFill="1" applyBorder="1" applyAlignment="1">
      <alignment horizontal="center" vertical="top" wrapText="1"/>
      <protection/>
    </xf>
    <xf numFmtId="0" fontId="13" fillId="3" borderId="11" xfId="19" applyFont="1" applyFill="1" applyBorder="1" applyAlignment="1">
      <alignment horizontal="center" vertical="top" wrapText="1"/>
      <protection/>
    </xf>
    <xf numFmtId="0" fontId="13" fillId="0" borderId="5" xfId="19" applyFont="1" applyBorder="1" applyAlignment="1">
      <alignment horizontal="center" vertical="top" wrapText="1"/>
      <protection/>
    </xf>
    <xf numFmtId="0" fontId="13" fillId="0" borderId="6" xfId="19" applyFont="1" applyBorder="1" applyAlignment="1">
      <alignment horizontal="center" vertical="top" wrapText="1"/>
      <protection/>
    </xf>
    <xf numFmtId="0" fontId="13" fillId="0" borderId="7" xfId="19" applyFont="1" applyBorder="1" applyAlignment="1">
      <alignment horizontal="center" vertical="top" wrapText="1"/>
      <protection/>
    </xf>
    <xf numFmtId="0" fontId="13" fillId="0" borderId="9" xfId="19" applyFont="1" applyBorder="1" applyAlignment="1">
      <alignment horizontal="center" vertical="top" wrapText="1"/>
      <protection/>
    </xf>
    <xf numFmtId="0" fontId="13" fillId="0" borderId="10" xfId="19" applyFont="1" applyBorder="1" applyAlignment="1">
      <alignment horizontal="center" vertical="top" wrapText="1"/>
      <protection/>
    </xf>
    <xf numFmtId="0" fontId="13" fillId="0" borderId="11" xfId="19" applyFont="1" applyBorder="1" applyAlignment="1">
      <alignment horizontal="center" vertical="top" wrapText="1"/>
      <protection/>
    </xf>
    <xf numFmtId="0" fontId="13" fillId="0" borderId="4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5" fillId="0" borderId="7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13" fillId="0" borderId="4" xfId="19" applyFont="1" applyBorder="1" applyAlignment="1" quotePrefix="1">
      <alignment horizontal="center" vertical="center" wrapText="1"/>
      <protection/>
    </xf>
    <xf numFmtId="0" fontId="13" fillId="0" borderId="8" xfId="19" applyFont="1" applyBorder="1" applyAlignment="1" quotePrefix="1">
      <alignment horizontal="center" vertical="center" wrapText="1"/>
      <protection/>
    </xf>
    <xf numFmtId="0" fontId="13" fillId="0" borderId="3" xfId="19" applyFont="1" applyBorder="1" applyAlignment="1" quotePrefix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13" fillId="0" borderId="5" xfId="19" applyFont="1" applyBorder="1" applyAlignment="1" quotePrefix="1">
      <alignment horizontal="center" vertical="center" wrapText="1"/>
      <protection/>
    </xf>
    <xf numFmtId="0" fontId="13" fillId="0" borderId="6" xfId="19" applyFont="1" applyBorder="1" applyAlignment="1" quotePrefix="1">
      <alignment horizontal="center" vertical="center" wrapText="1"/>
      <protection/>
    </xf>
    <xf numFmtId="0" fontId="13" fillId="0" borderId="7" xfId="19" applyFont="1" applyBorder="1" applyAlignment="1" quotePrefix="1">
      <alignment horizontal="center" vertical="center" wrapText="1"/>
      <protection/>
    </xf>
    <xf numFmtId="0" fontId="13" fillId="0" borderId="12" xfId="19" applyFont="1" applyBorder="1" applyAlignment="1" quotePrefix="1">
      <alignment horizontal="center" vertical="center" wrapText="1"/>
      <protection/>
    </xf>
    <xf numFmtId="0" fontId="13" fillId="0" borderId="0" xfId="19" applyFont="1" applyBorder="1" applyAlignment="1" quotePrefix="1">
      <alignment horizontal="center" vertical="center" wrapText="1"/>
      <protection/>
    </xf>
    <xf numFmtId="0" fontId="13" fillId="0" borderId="13" xfId="19" applyFont="1" applyBorder="1" applyAlignment="1" quotePrefix="1">
      <alignment horizontal="center" vertical="center" wrapText="1"/>
      <protection/>
    </xf>
    <xf numFmtId="0" fontId="13" fillId="0" borderId="9" xfId="19" applyFont="1" applyBorder="1" applyAlignment="1" quotePrefix="1">
      <alignment horizontal="center" vertical="center" wrapText="1"/>
      <protection/>
    </xf>
    <xf numFmtId="0" fontId="13" fillId="0" borderId="10" xfId="19" applyFont="1" applyBorder="1" applyAlignment="1" quotePrefix="1">
      <alignment horizontal="center" vertical="center" wrapText="1"/>
      <protection/>
    </xf>
    <xf numFmtId="0" fontId="13" fillId="0" borderId="11" xfId="19" applyFont="1" applyBorder="1" applyAlignment="1" quotePrefix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13" fillId="0" borderId="14" xfId="19" applyFont="1" applyBorder="1" applyAlignment="1">
      <alignment horizontal="center" vertical="center" wrapText="1"/>
      <protection/>
    </xf>
    <xf numFmtId="0" fontId="13" fillId="0" borderId="6" xfId="19" applyFont="1" applyBorder="1" applyAlignment="1">
      <alignment horizontal="center" vertical="center" wrapText="1"/>
      <protection/>
    </xf>
    <xf numFmtId="0" fontId="13" fillId="0" borderId="10" xfId="19" applyFont="1" applyBorder="1" applyAlignment="1">
      <alignment horizontal="center" vertical="center" wrapText="1"/>
      <protection/>
    </xf>
    <xf numFmtId="0" fontId="14" fillId="0" borderId="7" xfId="19" applyFont="1" applyBorder="1" applyAlignment="1">
      <alignment horizontal="center" vertical="center" wrapText="1"/>
      <protection/>
    </xf>
    <xf numFmtId="0" fontId="14" fillId="0" borderId="9" xfId="19" applyFont="1" applyBorder="1" applyAlignment="1">
      <alignment horizontal="center" vertical="center" wrapText="1"/>
      <protection/>
    </xf>
    <xf numFmtId="0" fontId="14" fillId="0" borderId="11" xfId="19" applyFont="1" applyBorder="1" applyAlignment="1">
      <alignment horizontal="center" vertical="center" wrapText="1"/>
      <protection/>
    </xf>
    <xf numFmtId="0" fontId="13" fillId="0" borderId="9" xfId="19" applyFont="1" applyBorder="1" applyAlignment="1" quotePrefix="1">
      <alignment horizontal="center" wrapText="1"/>
      <protection/>
    </xf>
    <xf numFmtId="0" fontId="13" fillId="0" borderId="11" xfId="19" applyFont="1" applyBorder="1" applyAlignment="1" quotePrefix="1">
      <alignment horizontal="center" wrapText="1"/>
      <protection/>
    </xf>
    <xf numFmtId="0" fontId="13" fillId="0" borderId="14" xfId="19" applyFont="1" applyBorder="1" applyAlignment="1" quotePrefix="1">
      <alignment horizontal="center" wrapText="1"/>
      <protection/>
    </xf>
    <xf numFmtId="0" fontId="13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Normal_July00-graphic-r2" xfId="20"/>
    <cellStyle name="Normal_Monterey graphic-r1" xfId="21"/>
    <cellStyle name="Normal_scottsdale graphic r2" xfId="22"/>
    <cellStyle name="Normal_Tampa graphic-r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125" zoomScaleNormal="125" workbookViewId="0" topLeftCell="A1">
      <selection activeCell="A1" sqref="A1"/>
    </sheetView>
  </sheetViews>
  <sheetFormatPr defaultColWidth="8.796875" defaultRowHeight="15.75" customHeight="1"/>
  <cols>
    <col min="1" max="1" width="79" style="8" customWidth="1"/>
    <col min="2" max="16384" width="8.8984375" style="6" customWidth="1"/>
  </cols>
  <sheetData>
    <row r="1" spans="1:6" ht="15.75" customHeight="1">
      <c r="A1" s="13" t="s">
        <v>58</v>
      </c>
      <c r="B1" s="7"/>
      <c r="C1" s="7"/>
      <c r="D1" s="7"/>
      <c r="E1" s="7"/>
      <c r="F1" s="7"/>
    </row>
    <row r="2" spans="1:6" ht="15.75" customHeight="1">
      <c r="A2" s="12" t="s">
        <v>86</v>
      </c>
      <c r="B2" s="7"/>
      <c r="C2" s="7"/>
      <c r="D2" s="7"/>
      <c r="E2" s="7"/>
      <c r="F2" s="7"/>
    </row>
    <row r="3" spans="1:6" ht="15.75" customHeight="1">
      <c r="A3" s="9" t="s">
        <v>87</v>
      </c>
      <c r="B3" s="7"/>
      <c r="C3" s="7"/>
      <c r="D3" s="7"/>
      <c r="E3" s="7"/>
      <c r="F3" s="7"/>
    </row>
    <row r="4" spans="1:6" ht="15.75" customHeight="1">
      <c r="A4" s="9"/>
      <c r="B4" s="7"/>
      <c r="C4" s="7"/>
      <c r="D4" s="7"/>
      <c r="E4" s="7"/>
      <c r="F4" s="7"/>
    </row>
    <row r="5" s="1" customFormat="1" ht="15.75" customHeight="1">
      <c r="A5" s="10"/>
    </row>
    <row r="6" ht="15.75" customHeight="1">
      <c r="A6" s="14" t="s">
        <v>57</v>
      </c>
    </row>
    <row r="7" s="54" customFormat="1" ht="15.75" customHeight="1">
      <c r="A7" s="11" t="s">
        <v>124</v>
      </c>
    </row>
    <row r="8" ht="15.75" customHeight="1">
      <c r="A8" s="11" t="s">
        <v>125</v>
      </c>
    </row>
    <row r="9" ht="15.75" customHeight="1">
      <c r="A9" s="11" t="s">
        <v>126</v>
      </c>
    </row>
    <row r="10" ht="15.75" customHeight="1">
      <c r="A10" s="11" t="s">
        <v>127</v>
      </c>
    </row>
    <row r="11" ht="15.75" customHeight="1">
      <c r="A11" s="11" t="s">
        <v>128</v>
      </c>
    </row>
    <row r="12" ht="15.75" customHeight="1">
      <c r="A12" s="11" t="s">
        <v>155</v>
      </c>
    </row>
    <row r="13" ht="15.75" customHeight="1">
      <c r="A13" s="11" t="s">
        <v>149</v>
      </c>
    </row>
    <row r="14" ht="15.75" customHeight="1">
      <c r="A14" s="11" t="s">
        <v>150</v>
      </c>
    </row>
    <row r="15" ht="15.75" customHeight="1">
      <c r="A15" s="11" t="s">
        <v>151</v>
      </c>
    </row>
    <row r="16" ht="15.75" customHeight="1">
      <c r="A16" s="11"/>
    </row>
    <row r="17" s="1" customFormat="1" ht="15.75" customHeight="1">
      <c r="A17" s="11"/>
    </row>
    <row r="18" s="1" customFormat="1" ht="15.75" customHeight="1">
      <c r="A18" s="15"/>
    </row>
    <row r="19" s="1" customFormat="1" ht="15.75" customHeight="1">
      <c r="A19" s="3"/>
    </row>
    <row r="20" s="1" customFormat="1" ht="15.75" customHeight="1">
      <c r="A20" s="3"/>
    </row>
    <row r="21" s="1" customFormat="1" ht="15.75" customHeight="1">
      <c r="A21" s="3"/>
    </row>
    <row r="22" s="1" customFormat="1" ht="15.75" customHeight="1">
      <c r="A22" s="15"/>
    </row>
    <row r="23" s="1" customFormat="1" ht="15.75" customHeight="1">
      <c r="A23" s="15"/>
    </row>
    <row r="24" s="1" customFormat="1" ht="15.75" customHeight="1">
      <c r="A24" s="15"/>
    </row>
    <row r="25" s="1" customFormat="1" ht="15.75" customHeight="1">
      <c r="A25" s="15"/>
    </row>
    <row r="26" s="1" customFormat="1" ht="15.75" customHeight="1">
      <c r="A26" s="15"/>
    </row>
    <row r="27" s="1" customFormat="1" ht="15.75" customHeight="1">
      <c r="A27" s="15"/>
    </row>
    <row r="28" s="1" customFormat="1" ht="15.75" customHeight="1">
      <c r="A28" s="15"/>
    </row>
    <row r="29" s="1" customFormat="1" ht="15.75" customHeight="1">
      <c r="A29" s="1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01/097r4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65" zoomScaleNormal="65" workbookViewId="0" topLeftCell="A1">
      <selection activeCell="A1" sqref="A1"/>
    </sheetView>
  </sheetViews>
  <sheetFormatPr defaultColWidth="8.796875" defaultRowHeight="15"/>
  <cols>
    <col min="1" max="1" width="15.09765625" style="17" customWidth="1"/>
    <col min="2" max="2" width="11" style="17" customWidth="1"/>
    <col min="3" max="3" width="9.69921875" style="17" customWidth="1"/>
    <col min="4" max="4" width="9.19921875" style="17" customWidth="1"/>
    <col min="5" max="5" width="10.296875" style="17" customWidth="1"/>
    <col min="6" max="6" width="6" style="17" customWidth="1"/>
    <col min="7" max="7" width="7" style="17" customWidth="1"/>
    <col min="8" max="9" width="6.3984375" style="17" customWidth="1"/>
    <col min="10" max="10" width="6.09765625" style="18" customWidth="1"/>
    <col min="11" max="11" width="6" style="17" customWidth="1"/>
    <col min="12" max="12" width="7.3984375" style="17" customWidth="1"/>
    <col min="13" max="13" width="8.09765625" style="17" customWidth="1"/>
    <col min="14" max="14" width="8.296875" style="17" customWidth="1"/>
    <col min="15" max="16" width="9.19921875" style="17" customWidth="1"/>
    <col min="17" max="17" width="10.796875" style="17" customWidth="1"/>
    <col min="18" max="18" width="11.19921875" style="17" customWidth="1"/>
    <col min="19" max="16384" width="7.09765625" style="17" customWidth="1"/>
  </cols>
  <sheetData>
    <row r="1" spans="1:3" s="18" customFormat="1" ht="18.75">
      <c r="A1" s="12" t="s">
        <v>58</v>
      </c>
      <c r="B1" s="16"/>
      <c r="C1" s="16"/>
    </row>
    <row r="2" spans="1:3" s="18" customFormat="1" ht="21" customHeight="1">
      <c r="A2" s="12" t="s">
        <v>86</v>
      </c>
      <c r="B2" s="16"/>
      <c r="C2" s="16"/>
    </row>
    <row r="3" spans="1:5" s="18" customFormat="1" ht="15.75">
      <c r="A3" s="87" t="s">
        <v>87</v>
      </c>
      <c r="B3" s="87"/>
      <c r="C3" s="87"/>
      <c r="D3" s="87"/>
      <c r="E3" s="87"/>
    </row>
    <row r="5" ht="15.75">
      <c r="A5" s="17" t="s">
        <v>122</v>
      </c>
    </row>
    <row r="6" ht="13.5" customHeight="1"/>
    <row r="7" spans="1:18" ht="24" customHeight="1">
      <c r="A7" s="19" t="s">
        <v>13</v>
      </c>
      <c r="B7" s="20" t="s">
        <v>35</v>
      </c>
      <c r="C7" s="88" t="s">
        <v>14</v>
      </c>
      <c r="D7" s="89"/>
      <c r="E7" s="90"/>
      <c r="F7" s="88" t="s">
        <v>15</v>
      </c>
      <c r="G7" s="89"/>
      <c r="H7" s="89"/>
      <c r="I7" s="89"/>
      <c r="J7" s="90"/>
      <c r="K7" s="88" t="s">
        <v>16</v>
      </c>
      <c r="L7" s="91"/>
      <c r="M7" s="91"/>
      <c r="N7" s="92"/>
      <c r="O7" s="88" t="s">
        <v>17</v>
      </c>
      <c r="P7" s="89"/>
      <c r="Q7" s="90"/>
      <c r="R7" s="21" t="s">
        <v>36</v>
      </c>
    </row>
    <row r="8" spans="1:18" ht="21.75" customHeight="1">
      <c r="A8" s="22" t="s">
        <v>37</v>
      </c>
      <c r="B8" s="23"/>
      <c r="C8" s="93"/>
      <c r="D8" s="94"/>
      <c r="E8" s="95"/>
      <c r="F8" s="24"/>
      <c r="G8" s="25"/>
      <c r="H8" s="25"/>
      <c r="I8" s="25"/>
      <c r="J8" s="26"/>
      <c r="K8" s="24"/>
      <c r="L8" s="27"/>
      <c r="M8" s="27"/>
      <c r="N8" s="28"/>
      <c r="O8" s="99" t="s">
        <v>68</v>
      </c>
      <c r="P8" s="100"/>
      <c r="Q8" s="101"/>
      <c r="R8" s="105" t="s">
        <v>38</v>
      </c>
    </row>
    <row r="9" spans="1:18" ht="21.75" customHeight="1">
      <c r="A9" s="22" t="s">
        <v>39</v>
      </c>
      <c r="B9" s="29"/>
      <c r="C9" s="96"/>
      <c r="D9" s="97"/>
      <c r="E9" s="98"/>
      <c r="F9" s="30"/>
      <c r="G9" s="31"/>
      <c r="H9" s="31"/>
      <c r="I9" s="31"/>
      <c r="J9" s="32"/>
      <c r="K9" s="30"/>
      <c r="L9" s="31"/>
      <c r="M9" s="31"/>
      <c r="N9" s="32"/>
      <c r="O9" s="102"/>
      <c r="P9" s="103"/>
      <c r="Q9" s="104"/>
      <c r="R9" s="106"/>
    </row>
    <row r="10" spans="1:18" ht="21.75" customHeight="1">
      <c r="A10" s="33" t="s">
        <v>40</v>
      </c>
      <c r="B10" s="29"/>
      <c r="C10" s="75" t="s">
        <v>88</v>
      </c>
      <c r="D10" s="75" t="s">
        <v>89</v>
      </c>
      <c r="E10" s="75" t="s">
        <v>90</v>
      </c>
      <c r="F10" s="75" t="s">
        <v>69</v>
      </c>
      <c r="G10" s="69" t="s">
        <v>91</v>
      </c>
      <c r="H10" s="70"/>
      <c r="I10" s="78" t="s">
        <v>92</v>
      </c>
      <c r="J10" s="75" t="s">
        <v>93</v>
      </c>
      <c r="K10" s="75" t="s">
        <v>69</v>
      </c>
      <c r="L10" s="78" t="s">
        <v>92</v>
      </c>
      <c r="M10" s="69" t="s">
        <v>94</v>
      </c>
      <c r="N10" s="75" t="s">
        <v>93</v>
      </c>
      <c r="O10" s="75" t="s">
        <v>69</v>
      </c>
      <c r="P10" s="75" t="s">
        <v>93</v>
      </c>
      <c r="Q10" s="110" t="s">
        <v>71</v>
      </c>
      <c r="R10" s="106"/>
    </row>
    <row r="11" spans="1:18" ht="21.75" customHeight="1">
      <c r="A11" s="33" t="s">
        <v>41</v>
      </c>
      <c r="B11" s="29"/>
      <c r="C11" s="108"/>
      <c r="D11" s="76"/>
      <c r="E11" s="76"/>
      <c r="F11" s="108"/>
      <c r="G11" s="71"/>
      <c r="H11" s="72"/>
      <c r="I11" s="79"/>
      <c r="J11" s="76"/>
      <c r="K11" s="83"/>
      <c r="L11" s="79"/>
      <c r="M11" s="71"/>
      <c r="N11" s="85"/>
      <c r="O11" s="76"/>
      <c r="P11" s="85"/>
      <c r="Q11" s="111"/>
      <c r="R11" s="106"/>
    </row>
    <row r="12" spans="1:18" ht="21.75" customHeight="1">
      <c r="A12" s="33" t="s">
        <v>42</v>
      </c>
      <c r="B12" s="29"/>
      <c r="C12" s="108"/>
      <c r="D12" s="76"/>
      <c r="E12" s="76"/>
      <c r="F12" s="108"/>
      <c r="G12" s="71"/>
      <c r="H12" s="72"/>
      <c r="I12" s="79"/>
      <c r="J12" s="76"/>
      <c r="K12" s="83"/>
      <c r="L12" s="79"/>
      <c r="M12" s="71"/>
      <c r="N12" s="85"/>
      <c r="O12" s="76"/>
      <c r="P12" s="85"/>
      <c r="Q12" s="111"/>
      <c r="R12" s="106"/>
    </row>
    <row r="13" spans="1:18" ht="21.75" customHeight="1">
      <c r="A13" s="33" t="s">
        <v>43</v>
      </c>
      <c r="B13" s="29"/>
      <c r="C13" s="109"/>
      <c r="D13" s="77"/>
      <c r="E13" s="77"/>
      <c r="F13" s="109"/>
      <c r="G13" s="73"/>
      <c r="H13" s="74"/>
      <c r="I13" s="80"/>
      <c r="J13" s="77"/>
      <c r="K13" s="84"/>
      <c r="L13" s="80"/>
      <c r="M13" s="73"/>
      <c r="N13" s="86"/>
      <c r="O13" s="77"/>
      <c r="P13" s="86"/>
      <c r="Q13" s="112"/>
      <c r="R13" s="106"/>
    </row>
    <row r="14" spans="1:18" ht="21.75" customHeight="1">
      <c r="A14" s="33" t="s">
        <v>18</v>
      </c>
      <c r="B14" s="29"/>
      <c r="C14" s="113" t="s">
        <v>19</v>
      </c>
      <c r="D14" s="114"/>
      <c r="E14" s="115"/>
      <c r="F14" s="116" t="s">
        <v>19</v>
      </c>
      <c r="G14" s="117"/>
      <c r="H14" s="117"/>
      <c r="I14" s="117"/>
      <c r="J14" s="118"/>
      <c r="K14" s="116" t="s">
        <v>19</v>
      </c>
      <c r="L14" s="119"/>
      <c r="M14" s="119"/>
      <c r="N14" s="120"/>
      <c r="O14" s="113" t="s">
        <v>19</v>
      </c>
      <c r="P14" s="114"/>
      <c r="Q14" s="115"/>
      <c r="R14" s="106"/>
    </row>
    <row r="15" spans="1:18" ht="21.75" customHeight="1">
      <c r="A15" s="34" t="s">
        <v>44</v>
      </c>
      <c r="B15" s="29"/>
      <c r="C15" s="75" t="s">
        <v>95</v>
      </c>
      <c r="D15" s="75" t="s">
        <v>89</v>
      </c>
      <c r="E15" s="121" t="s">
        <v>96</v>
      </c>
      <c r="F15" s="75" t="s">
        <v>69</v>
      </c>
      <c r="G15" s="69" t="s">
        <v>91</v>
      </c>
      <c r="H15" s="70"/>
      <c r="I15" s="70" t="s">
        <v>76</v>
      </c>
      <c r="J15" s="75" t="s">
        <v>93</v>
      </c>
      <c r="K15" s="75" t="s">
        <v>69</v>
      </c>
      <c r="L15" s="78" t="s">
        <v>97</v>
      </c>
      <c r="M15" s="69" t="s">
        <v>98</v>
      </c>
      <c r="N15" s="75" t="s">
        <v>93</v>
      </c>
      <c r="O15" s="75" t="s">
        <v>69</v>
      </c>
      <c r="P15" s="75" t="s">
        <v>93</v>
      </c>
      <c r="Q15" s="69" t="s">
        <v>70</v>
      </c>
      <c r="R15" s="106"/>
    </row>
    <row r="16" spans="1:18" ht="21.75" customHeight="1">
      <c r="A16" s="34" t="s">
        <v>45</v>
      </c>
      <c r="B16" s="29"/>
      <c r="C16" s="108"/>
      <c r="D16" s="76"/>
      <c r="E16" s="122"/>
      <c r="F16" s="108"/>
      <c r="G16" s="71"/>
      <c r="H16" s="72"/>
      <c r="I16" s="124"/>
      <c r="J16" s="76"/>
      <c r="K16" s="83"/>
      <c r="L16" s="81"/>
      <c r="M16" s="71"/>
      <c r="N16" s="76"/>
      <c r="O16" s="76"/>
      <c r="P16" s="76"/>
      <c r="Q16" s="126"/>
      <c r="R16" s="106"/>
    </row>
    <row r="17" spans="1:18" ht="21.75" customHeight="1">
      <c r="A17" s="34" t="s">
        <v>46</v>
      </c>
      <c r="B17" s="29"/>
      <c r="C17" s="109"/>
      <c r="D17" s="77"/>
      <c r="E17" s="123"/>
      <c r="F17" s="109"/>
      <c r="G17" s="73"/>
      <c r="H17" s="74"/>
      <c r="I17" s="125"/>
      <c r="J17" s="77"/>
      <c r="K17" s="84"/>
      <c r="L17" s="82"/>
      <c r="M17" s="73"/>
      <c r="N17" s="77"/>
      <c r="O17" s="77"/>
      <c r="P17" s="77"/>
      <c r="Q17" s="127"/>
      <c r="R17" s="107"/>
    </row>
    <row r="18" spans="1:18" ht="21.75" customHeight="1">
      <c r="A18" s="35" t="s">
        <v>20</v>
      </c>
      <c r="B18" s="36"/>
      <c r="C18" s="128" t="s">
        <v>21</v>
      </c>
      <c r="D18" s="129"/>
      <c r="E18" s="130"/>
      <c r="F18" s="131" t="s">
        <v>21</v>
      </c>
      <c r="G18" s="132"/>
      <c r="H18" s="132"/>
      <c r="I18" s="132"/>
      <c r="J18" s="133"/>
      <c r="K18" s="131" t="s">
        <v>21</v>
      </c>
      <c r="L18" s="119"/>
      <c r="M18" s="119"/>
      <c r="N18" s="120"/>
      <c r="O18" s="128" t="s">
        <v>21</v>
      </c>
      <c r="P18" s="129"/>
      <c r="Q18" s="130"/>
      <c r="R18" s="37" t="s">
        <v>5</v>
      </c>
    </row>
    <row r="19" spans="1:18" ht="21.75" customHeight="1">
      <c r="A19" s="34" t="s">
        <v>47</v>
      </c>
      <c r="B19" s="105" t="s">
        <v>38</v>
      </c>
      <c r="C19" s="134" t="s">
        <v>72</v>
      </c>
      <c r="D19" s="135"/>
      <c r="E19" s="136"/>
      <c r="F19" s="75" t="s">
        <v>69</v>
      </c>
      <c r="G19" s="69" t="s">
        <v>99</v>
      </c>
      <c r="H19" s="70"/>
      <c r="I19" s="78" t="s">
        <v>92</v>
      </c>
      <c r="J19" s="75" t="s">
        <v>93</v>
      </c>
      <c r="K19" s="69" t="s">
        <v>73</v>
      </c>
      <c r="L19" s="144"/>
      <c r="M19" s="144"/>
      <c r="N19" s="143"/>
      <c r="O19" s="69" t="s">
        <v>69</v>
      </c>
      <c r="P19" s="69" t="s">
        <v>100</v>
      </c>
      <c r="Q19" s="143"/>
      <c r="R19" s="38"/>
    </row>
    <row r="20" spans="1:18" ht="21.75" customHeight="1">
      <c r="A20" s="34" t="s">
        <v>48</v>
      </c>
      <c r="B20" s="106"/>
      <c r="C20" s="137"/>
      <c r="D20" s="138"/>
      <c r="E20" s="139"/>
      <c r="F20" s="108"/>
      <c r="G20" s="71"/>
      <c r="H20" s="72"/>
      <c r="I20" s="79"/>
      <c r="J20" s="76"/>
      <c r="K20" s="126"/>
      <c r="L20" s="145"/>
      <c r="M20" s="145"/>
      <c r="N20" s="124"/>
      <c r="O20" s="71"/>
      <c r="P20" s="126"/>
      <c r="Q20" s="124"/>
      <c r="R20" s="38"/>
    </row>
    <row r="21" spans="1:18" ht="21.75" customHeight="1">
      <c r="A21" s="34" t="s">
        <v>49</v>
      </c>
      <c r="B21" s="106"/>
      <c r="C21" s="137"/>
      <c r="D21" s="138"/>
      <c r="E21" s="139"/>
      <c r="F21" s="108"/>
      <c r="G21" s="71"/>
      <c r="H21" s="72"/>
      <c r="I21" s="79"/>
      <c r="J21" s="76"/>
      <c r="K21" s="126"/>
      <c r="L21" s="145"/>
      <c r="M21" s="145"/>
      <c r="N21" s="124"/>
      <c r="O21" s="71"/>
      <c r="P21" s="126"/>
      <c r="Q21" s="124"/>
      <c r="R21" s="38"/>
    </row>
    <row r="22" spans="1:18" ht="21.75" customHeight="1">
      <c r="A22" s="34" t="s">
        <v>50</v>
      </c>
      <c r="B22" s="106"/>
      <c r="C22" s="140"/>
      <c r="D22" s="141"/>
      <c r="E22" s="142"/>
      <c r="F22" s="109"/>
      <c r="G22" s="73"/>
      <c r="H22" s="74"/>
      <c r="I22" s="80"/>
      <c r="J22" s="77"/>
      <c r="K22" s="127"/>
      <c r="L22" s="146"/>
      <c r="M22" s="146"/>
      <c r="N22" s="125"/>
      <c r="O22" s="73"/>
      <c r="P22" s="127"/>
      <c r="Q22" s="125"/>
      <c r="R22" s="38"/>
    </row>
    <row r="23" spans="1:18" ht="21.75" customHeight="1">
      <c r="A23" s="34" t="s">
        <v>22</v>
      </c>
      <c r="B23" s="106"/>
      <c r="C23" s="113" t="s">
        <v>19</v>
      </c>
      <c r="D23" s="114"/>
      <c r="E23" s="115"/>
      <c r="F23" s="113" t="s">
        <v>19</v>
      </c>
      <c r="G23" s="114"/>
      <c r="H23" s="114"/>
      <c r="I23" s="114"/>
      <c r="J23" s="115"/>
      <c r="K23" s="116" t="s">
        <v>19</v>
      </c>
      <c r="L23" s="119"/>
      <c r="M23" s="119"/>
      <c r="N23" s="120"/>
      <c r="O23" s="113" t="s">
        <v>19</v>
      </c>
      <c r="P23" s="114"/>
      <c r="Q23" s="115"/>
      <c r="R23" s="38"/>
    </row>
    <row r="24" spans="1:18" ht="21.75" customHeight="1">
      <c r="A24" s="34" t="s">
        <v>27</v>
      </c>
      <c r="B24" s="106"/>
      <c r="C24" s="75" t="s">
        <v>69</v>
      </c>
      <c r="D24" s="78" t="s">
        <v>92</v>
      </c>
      <c r="E24" s="70" t="s">
        <v>101</v>
      </c>
      <c r="F24" s="75" t="s">
        <v>69</v>
      </c>
      <c r="G24" s="69" t="s">
        <v>99</v>
      </c>
      <c r="H24" s="70"/>
      <c r="I24" s="78" t="s">
        <v>92</v>
      </c>
      <c r="J24" s="75" t="s">
        <v>93</v>
      </c>
      <c r="K24" s="147" t="s">
        <v>74</v>
      </c>
      <c r="L24" s="119"/>
      <c r="M24" s="119"/>
      <c r="N24" s="120"/>
      <c r="O24" s="69" t="s">
        <v>102</v>
      </c>
      <c r="P24" s="148"/>
      <c r="Q24" s="70"/>
      <c r="R24" s="38"/>
    </row>
    <row r="25" spans="1:18" ht="21.75" customHeight="1">
      <c r="A25" s="33" t="s">
        <v>51</v>
      </c>
      <c r="B25" s="107"/>
      <c r="C25" s="108"/>
      <c r="D25" s="79"/>
      <c r="E25" s="72"/>
      <c r="F25" s="108"/>
      <c r="G25" s="71"/>
      <c r="H25" s="72"/>
      <c r="I25" s="79"/>
      <c r="J25" s="76"/>
      <c r="K25" s="75" t="s">
        <v>69</v>
      </c>
      <c r="L25" s="78" t="s">
        <v>97</v>
      </c>
      <c r="M25" s="69" t="s">
        <v>98</v>
      </c>
      <c r="N25" s="75" t="s">
        <v>93</v>
      </c>
      <c r="O25" s="73"/>
      <c r="P25" s="149"/>
      <c r="Q25" s="74"/>
      <c r="R25" s="38"/>
    </row>
    <row r="26" spans="1:18" ht="21.75" customHeight="1">
      <c r="A26" s="34" t="s">
        <v>52</v>
      </c>
      <c r="B26" s="76" t="s">
        <v>103</v>
      </c>
      <c r="C26" s="108"/>
      <c r="D26" s="79"/>
      <c r="E26" s="72"/>
      <c r="F26" s="108"/>
      <c r="G26" s="71"/>
      <c r="H26" s="72"/>
      <c r="I26" s="79"/>
      <c r="J26" s="76"/>
      <c r="K26" s="83"/>
      <c r="L26" s="81"/>
      <c r="M26" s="71"/>
      <c r="N26" s="76"/>
      <c r="O26" s="75" t="s">
        <v>69</v>
      </c>
      <c r="P26" s="69" t="s">
        <v>70</v>
      </c>
      <c r="Q26" s="150"/>
      <c r="R26" s="38"/>
    </row>
    <row r="27" spans="1:18" ht="21.75" customHeight="1">
      <c r="A27" s="34" t="s">
        <v>53</v>
      </c>
      <c r="B27" s="77"/>
      <c r="C27" s="109"/>
      <c r="D27" s="80"/>
      <c r="E27" s="74"/>
      <c r="F27" s="109"/>
      <c r="G27" s="73"/>
      <c r="H27" s="74"/>
      <c r="I27" s="80"/>
      <c r="J27" s="77"/>
      <c r="K27" s="84"/>
      <c r="L27" s="82"/>
      <c r="M27" s="73"/>
      <c r="N27" s="77"/>
      <c r="O27" s="109"/>
      <c r="P27" s="151"/>
      <c r="Q27" s="152"/>
      <c r="R27" s="38"/>
    </row>
    <row r="28" spans="1:18" ht="21.75" customHeight="1">
      <c r="A28" s="35" t="s">
        <v>54</v>
      </c>
      <c r="B28" s="50"/>
      <c r="C28" s="128" t="s">
        <v>23</v>
      </c>
      <c r="D28" s="129"/>
      <c r="E28" s="130"/>
      <c r="F28" s="128" t="s">
        <v>23</v>
      </c>
      <c r="G28" s="129"/>
      <c r="H28" s="129"/>
      <c r="I28" s="129"/>
      <c r="J28" s="130"/>
      <c r="K28" s="116" t="s">
        <v>19</v>
      </c>
      <c r="L28" s="119"/>
      <c r="M28" s="119"/>
      <c r="N28" s="120"/>
      <c r="O28" s="128" t="s">
        <v>23</v>
      </c>
      <c r="P28" s="129"/>
      <c r="Q28" s="130"/>
      <c r="R28" s="38"/>
    </row>
    <row r="29" spans="1:18" ht="21.75" customHeight="1">
      <c r="A29" s="35" t="s">
        <v>24</v>
      </c>
      <c r="B29" s="51" t="s">
        <v>104</v>
      </c>
      <c r="C29" s="75" t="s">
        <v>105</v>
      </c>
      <c r="D29" s="155" t="s">
        <v>106</v>
      </c>
      <c r="E29" s="156"/>
      <c r="F29" s="75" t="s">
        <v>69</v>
      </c>
      <c r="G29" s="69"/>
      <c r="H29" s="150"/>
      <c r="I29" s="155" t="s">
        <v>107</v>
      </c>
      <c r="J29" s="156"/>
      <c r="K29" s="157" t="s">
        <v>25</v>
      </c>
      <c r="L29" s="144"/>
      <c r="M29" s="144"/>
      <c r="N29" s="143"/>
      <c r="O29" s="75"/>
      <c r="P29" s="75"/>
      <c r="Q29" s="75" t="s">
        <v>90</v>
      </c>
      <c r="R29" s="38"/>
    </row>
    <row r="30" spans="1:18" ht="21.75" customHeight="1">
      <c r="A30" s="35" t="s">
        <v>26</v>
      </c>
      <c r="B30" s="39"/>
      <c r="C30" s="109"/>
      <c r="D30" s="153" t="s">
        <v>108</v>
      </c>
      <c r="E30" s="154"/>
      <c r="F30" s="109"/>
      <c r="G30" s="151"/>
      <c r="H30" s="152"/>
      <c r="I30" s="153" t="s">
        <v>109</v>
      </c>
      <c r="J30" s="154"/>
      <c r="K30" s="127"/>
      <c r="L30" s="146"/>
      <c r="M30" s="146"/>
      <c r="N30" s="125"/>
      <c r="O30" s="77"/>
      <c r="P30" s="77"/>
      <c r="Q30" s="77"/>
      <c r="R30" s="40"/>
    </row>
    <row r="31" spans="1:18" ht="15.75">
      <c r="A31" s="41"/>
      <c r="B31" s="42"/>
      <c r="C31" s="41"/>
      <c r="D31" s="41"/>
      <c r="E31" s="41"/>
      <c r="F31" s="41"/>
      <c r="G31" s="41"/>
      <c r="H31" s="41"/>
      <c r="I31" s="41"/>
      <c r="J31" s="43"/>
      <c r="K31" s="41"/>
      <c r="L31" s="41"/>
      <c r="M31" s="41"/>
      <c r="N31" s="41"/>
      <c r="O31" s="41"/>
      <c r="P31" s="41"/>
      <c r="Q31" s="41"/>
      <c r="R31" s="41"/>
    </row>
    <row r="32" spans="1:18" ht="15.75">
      <c r="A32" s="41"/>
      <c r="B32" s="41"/>
      <c r="C32" s="41"/>
      <c r="D32" s="41"/>
      <c r="E32" s="41"/>
      <c r="F32" s="41"/>
      <c r="G32" s="41"/>
      <c r="H32" s="41"/>
      <c r="I32" s="41"/>
      <c r="J32" s="43"/>
      <c r="K32" s="41"/>
      <c r="L32" s="41"/>
      <c r="M32" s="41"/>
      <c r="N32" s="41"/>
      <c r="R32" s="41"/>
    </row>
    <row r="33" spans="1:18" ht="15.75">
      <c r="A33" s="44" t="s">
        <v>55</v>
      </c>
      <c r="C33" s="45" t="s">
        <v>56</v>
      </c>
      <c r="G33" s="46" t="s">
        <v>60</v>
      </c>
      <c r="R33" s="41"/>
    </row>
    <row r="35" spans="1:7" ht="15.75">
      <c r="A35" s="47" t="s">
        <v>61</v>
      </c>
      <c r="C35" s="48" t="s">
        <v>110</v>
      </c>
      <c r="G35" s="49" t="s">
        <v>77</v>
      </c>
    </row>
  </sheetData>
  <mergeCells count="88"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  <mergeCell ref="F29:F30"/>
    <mergeCell ref="G29:H30"/>
    <mergeCell ref="C28:E28"/>
    <mergeCell ref="F28:J28"/>
    <mergeCell ref="O28:Q28"/>
    <mergeCell ref="O24:Q25"/>
    <mergeCell ref="K25:K27"/>
    <mergeCell ref="L25:L27"/>
    <mergeCell ref="O26:O27"/>
    <mergeCell ref="P26:Q27"/>
    <mergeCell ref="I24:I27"/>
    <mergeCell ref="J24:J27"/>
    <mergeCell ref="K24:N24"/>
    <mergeCell ref="K28:N28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B19:B25"/>
    <mergeCell ref="C19:E22"/>
    <mergeCell ref="F19:F22"/>
    <mergeCell ref="C24:C27"/>
    <mergeCell ref="D24:D27"/>
    <mergeCell ref="E24:E27"/>
    <mergeCell ref="F24:F27"/>
    <mergeCell ref="B26:B27"/>
    <mergeCell ref="C18:E18"/>
    <mergeCell ref="F18:J18"/>
    <mergeCell ref="K18:N18"/>
    <mergeCell ref="O18:Q18"/>
    <mergeCell ref="I15:I17"/>
    <mergeCell ref="J15:J17"/>
    <mergeCell ref="G15:H17"/>
    <mergeCell ref="Q15:Q17"/>
    <mergeCell ref="K15:K17"/>
    <mergeCell ref="N15:N17"/>
    <mergeCell ref="O15:O17"/>
    <mergeCell ref="C15:C17"/>
    <mergeCell ref="D15:D17"/>
    <mergeCell ref="E15:E17"/>
    <mergeCell ref="F15:F17"/>
    <mergeCell ref="O10:O13"/>
    <mergeCell ref="P10:P13"/>
    <mergeCell ref="Q10:Q13"/>
    <mergeCell ref="C14:E14"/>
    <mergeCell ref="F14:J14"/>
    <mergeCell ref="K14:N14"/>
    <mergeCell ref="O14:Q14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A3:E3"/>
    <mergeCell ref="C7:E7"/>
    <mergeCell ref="F7:J7"/>
    <mergeCell ref="K7:N7"/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</mergeCells>
  <printOptions/>
  <pageMargins left="0.75" right="0.75" top="0.75" bottom="0.75" header="0.5" footer="0.5"/>
  <pageSetup horizontalDpi="600" verticalDpi="600" orientation="landscape" scale="60" r:id="rId1"/>
  <headerFooter alignWithMargins="0">
    <oddHeader>&amp;L&amp;16March 2001&amp;R&amp;16IEEE P802.15 01/097r4</oddHeader>
    <oddFooter>&amp;L&amp;16Submission&amp;R&amp;16Steve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1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56"/>
      <c r="F1" s="56"/>
      <c r="G1" s="56"/>
    </row>
    <row r="2" spans="1:7" ht="15.75">
      <c r="A2" s="56"/>
      <c r="B2" s="56"/>
      <c r="C2" s="5" t="s">
        <v>111</v>
      </c>
      <c r="D2" s="56"/>
      <c r="E2" s="56"/>
      <c r="F2" s="56"/>
      <c r="G2" s="56"/>
    </row>
    <row r="3" spans="1:7" ht="15">
      <c r="A3" s="56"/>
      <c r="B3" s="56"/>
      <c r="D3" s="56"/>
      <c r="E3" s="56"/>
      <c r="F3" s="56"/>
      <c r="G3" s="56"/>
    </row>
    <row r="4" spans="1:7" ht="15.75">
      <c r="A4" s="56"/>
      <c r="B4" s="56"/>
      <c r="C4" s="12" t="s">
        <v>162</v>
      </c>
      <c r="D4" s="56"/>
      <c r="E4" s="56"/>
      <c r="F4" s="56"/>
      <c r="G4" s="56" t="s">
        <v>28</v>
      </c>
    </row>
    <row r="5" spans="1:7" ht="15">
      <c r="A5" s="57">
        <v>1</v>
      </c>
      <c r="B5" s="56" t="s">
        <v>12</v>
      </c>
      <c r="C5" s="10" t="s">
        <v>0</v>
      </c>
      <c r="D5" s="57" t="s">
        <v>1</v>
      </c>
      <c r="E5" s="62" t="s">
        <v>30</v>
      </c>
      <c r="F5" s="65">
        <v>1</v>
      </c>
      <c r="G5" s="66">
        <f>TIME(15,30,0)</f>
        <v>0.6458333333333334</v>
      </c>
    </row>
    <row r="6" spans="1:7" ht="15">
      <c r="A6" s="57">
        <v>2</v>
      </c>
      <c r="B6" s="56" t="s">
        <v>12</v>
      </c>
      <c r="C6" s="10" t="s">
        <v>33</v>
      </c>
      <c r="D6" s="57" t="s">
        <v>1</v>
      </c>
      <c r="E6" s="62" t="s">
        <v>34</v>
      </c>
      <c r="F6" s="65">
        <v>8</v>
      </c>
      <c r="G6" s="66">
        <f>G5+TIME(0,F5,0)</f>
        <v>0.6465277777777778</v>
      </c>
    </row>
    <row r="7" spans="1:7" ht="15">
      <c r="A7" s="57">
        <v>3</v>
      </c>
      <c r="B7" s="56" t="s">
        <v>12</v>
      </c>
      <c r="C7" s="10" t="s">
        <v>2</v>
      </c>
      <c r="D7" s="57" t="s">
        <v>1</v>
      </c>
      <c r="E7" s="62" t="s">
        <v>30</v>
      </c>
      <c r="F7" s="65">
        <v>1</v>
      </c>
      <c r="G7" s="66">
        <f>G6+TIME(0,F6,0)</f>
        <v>0.6520833333333333</v>
      </c>
    </row>
    <row r="8" spans="1:7" ht="15">
      <c r="A8" s="56"/>
      <c r="B8" s="57" t="s">
        <v>3</v>
      </c>
      <c r="C8" s="53"/>
      <c r="D8" s="56"/>
      <c r="E8" s="63"/>
      <c r="F8" s="56"/>
      <c r="G8" s="56"/>
    </row>
    <row r="9" spans="1:7" ht="25.5">
      <c r="A9" s="58" t="s">
        <v>63</v>
      </c>
      <c r="B9" s="57" t="s">
        <v>29</v>
      </c>
      <c r="C9" s="52" t="s">
        <v>129</v>
      </c>
      <c r="D9" s="57" t="s">
        <v>1</v>
      </c>
      <c r="E9" s="62" t="s">
        <v>130</v>
      </c>
      <c r="F9" s="65">
        <v>20</v>
      </c>
      <c r="G9" s="66">
        <f>G7+TIME(0,F7,0)</f>
        <v>0.6527777777777778</v>
      </c>
    </row>
    <row r="10" spans="1:7" ht="25.5">
      <c r="A10" s="58" t="s">
        <v>64</v>
      </c>
      <c r="B10" s="57" t="s">
        <v>29</v>
      </c>
      <c r="C10" s="52" t="s">
        <v>135</v>
      </c>
      <c r="D10" s="57" t="s">
        <v>1</v>
      </c>
      <c r="E10" s="62" t="s">
        <v>131</v>
      </c>
      <c r="F10" s="65">
        <v>30</v>
      </c>
      <c r="G10" s="66">
        <f>G9+TIME(0,F9,0)</f>
        <v>0.6666666666666666</v>
      </c>
    </row>
    <row r="11" spans="1:7" ht="25.5">
      <c r="A11" s="58" t="s">
        <v>65</v>
      </c>
      <c r="B11" s="57" t="s">
        <v>29</v>
      </c>
      <c r="C11" s="52" t="s">
        <v>136</v>
      </c>
      <c r="D11" s="57" t="s">
        <v>1</v>
      </c>
      <c r="E11" s="62" t="s">
        <v>132</v>
      </c>
      <c r="F11" s="65">
        <v>30</v>
      </c>
      <c r="G11" s="66">
        <f>G10+TIME(0,F10,0)</f>
        <v>0.6875</v>
      </c>
    </row>
    <row r="12" spans="1:7" ht="25.5">
      <c r="A12" s="58" t="s">
        <v>66</v>
      </c>
      <c r="B12" s="57" t="s">
        <v>29</v>
      </c>
      <c r="C12" s="52" t="s">
        <v>137</v>
      </c>
      <c r="D12" s="57" t="s">
        <v>1</v>
      </c>
      <c r="E12" s="62" t="s">
        <v>83</v>
      </c>
      <c r="F12" s="65">
        <v>30</v>
      </c>
      <c r="G12" s="66">
        <f>G11+TIME(0,F11,0)</f>
        <v>0.7083333333333334</v>
      </c>
    </row>
    <row r="13" spans="1:7" ht="15">
      <c r="A13" s="58" t="s">
        <v>82</v>
      </c>
      <c r="B13" s="57" t="s">
        <v>4</v>
      </c>
      <c r="C13" s="52" t="s">
        <v>112</v>
      </c>
      <c r="D13" s="57" t="s">
        <v>1</v>
      </c>
      <c r="E13" s="62" t="s">
        <v>31</v>
      </c>
      <c r="F13" s="65">
        <v>0</v>
      </c>
      <c r="G13" s="66">
        <f>G12+TIME(0,F12,0)</f>
        <v>0.7291666666666667</v>
      </c>
    </row>
    <row r="14" spans="1:7" ht="15">
      <c r="A14" s="58"/>
      <c r="B14" s="57"/>
      <c r="C14" s="3"/>
      <c r="D14" s="57"/>
      <c r="E14" s="57"/>
      <c r="F14" s="65"/>
      <c r="G14" s="66"/>
    </row>
    <row r="16" spans="1:7" ht="15.75">
      <c r="A16" s="59"/>
      <c r="B16" s="57"/>
      <c r="C16" s="12" t="s">
        <v>166</v>
      </c>
      <c r="D16" s="57"/>
      <c r="E16" s="64"/>
      <c r="F16" s="65"/>
      <c r="G16" s="66"/>
    </row>
    <row r="17" spans="1:7" ht="15">
      <c r="A17" s="58" t="s">
        <v>164</v>
      </c>
      <c r="B17" s="57" t="s">
        <v>75</v>
      </c>
      <c r="C17" s="52" t="s">
        <v>165</v>
      </c>
      <c r="D17" s="57" t="s">
        <v>1</v>
      </c>
      <c r="E17" s="62" t="s">
        <v>31</v>
      </c>
      <c r="F17" s="65">
        <v>60</v>
      </c>
      <c r="G17" s="66">
        <f>TIME(18,30,0)</f>
        <v>0.7708333333333334</v>
      </c>
    </row>
    <row r="18" spans="1:7" ht="15">
      <c r="A18" s="58" t="s">
        <v>82</v>
      </c>
      <c r="B18" s="57" t="s">
        <v>4</v>
      </c>
      <c r="C18" s="52" t="s">
        <v>112</v>
      </c>
      <c r="D18" s="57" t="s">
        <v>1</v>
      </c>
      <c r="E18" s="62" t="s">
        <v>31</v>
      </c>
      <c r="F18" s="65">
        <v>0</v>
      </c>
      <c r="G18" s="66">
        <f>G17+TIME(0,F17,0)</f>
        <v>0.8125</v>
      </c>
    </row>
    <row r="19" spans="1:7" ht="15">
      <c r="A19" s="57"/>
      <c r="B19" s="56"/>
      <c r="C19" s="3"/>
      <c r="D19" s="57"/>
      <c r="E19" s="57"/>
      <c r="F19" s="65"/>
      <c r="G19" s="66"/>
    </row>
    <row r="20" spans="1:7" ht="15">
      <c r="A20" s="60"/>
      <c r="B20" s="57"/>
      <c r="C20" s="3"/>
      <c r="D20" s="57"/>
      <c r="E20" s="56"/>
      <c r="F20" s="56"/>
      <c r="G20" s="66"/>
    </row>
    <row r="21" spans="1:7" ht="15">
      <c r="A21" s="58"/>
      <c r="B21" s="57"/>
      <c r="C21" s="3"/>
      <c r="D21" s="57"/>
      <c r="E21" s="57"/>
      <c r="F21" s="65"/>
      <c r="G21" s="66"/>
    </row>
    <row r="22" spans="1:7" ht="15">
      <c r="A22" s="58"/>
      <c r="B22" s="57"/>
      <c r="C22" s="3"/>
      <c r="E22" s="57"/>
      <c r="F22" s="65"/>
      <c r="G22" s="66"/>
    </row>
    <row r="23" spans="1:7" ht="15">
      <c r="A23" s="58"/>
      <c r="B23" s="57"/>
      <c r="C23" s="3"/>
      <c r="D23" s="57"/>
      <c r="E23" s="57"/>
      <c r="F23" s="65"/>
      <c r="G23" s="66"/>
    </row>
    <row r="24" spans="1:7" ht="15">
      <c r="A24" s="58"/>
      <c r="B24" s="57"/>
      <c r="C24" s="3"/>
      <c r="D24" s="57"/>
      <c r="E24" s="57"/>
      <c r="F24" s="65"/>
      <c r="G24" s="66"/>
    </row>
    <row r="25" spans="1:7" ht="15">
      <c r="A25" s="58"/>
      <c r="B25" s="57"/>
      <c r="C25" s="3"/>
      <c r="D25" s="57"/>
      <c r="E25" s="64"/>
      <c r="F25" s="65"/>
      <c r="G25" s="66"/>
    </row>
    <row r="26" spans="1:7" ht="15">
      <c r="A26" s="58"/>
      <c r="B26" s="57"/>
      <c r="C26" s="3"/>
      <c r="D26" s="57"/>
      <c r="E26" s="57"/>
      <c r="F26" s="65"/>
      <c r="G26" s="66"/>
    </row>
    <row r="27" spans="1:7" ht="15">
      <c r="A27" s="58"/>
      <c r="B27" s="57"/>
      <c r="C27" s="3"/>
      <c r="D27" s="57"/>
      <c r="E27" s="57"/>
      <c r="F27" s="65"/>
      <c r="G27" s="66"/>
    </row>
    <row r="29" spans="1:7" ht="15">
      <c r="A29" s="58"/>
      <c r="B29" s="57"/>
      <c r="C29" s="3"/>
      <c r="D29" s="57"/>
      <c r="E29" s="64"/>
      <c r="F29" s="65"/>
      <c r="G29" s="66"/>
    </row>
    <row r="30" spans="1:7" ht="15">
      <c r="A30" s="58"/>
      <c r="B30" s="57" t="s">
        <v>5</v>
      </c>
      <c r="C30" s="1" t="s">
        <v>6</v>
      </c>
      <c r="D30" s="57"/>
      <c r="E30" s="64"/>
      <c r="F30" s="65"/>
      <c r="G30" s="66"/>
    </row>
    <row r="31" spans="1:7" ht="15">
      <c r="A31" s="58"/>
      <c r="B31" s="56"/>
      <c r="C31" s="1" t="s">
        <v>7</v>
      </c>
      <c r="D31" s="57"/>
      <c r="E31" s="64"/>
      <c r="F31" s="65"/>
      <c r="G31" s="66"/>
    </row>
    <row r="32" spans="1:7" ht="15">
      <c r="A32" s="58" t="s">
        <v>5</v>
      </c>
      <c r="B32" s="56"/>
      <c r="C32" s="1"/>
      <c r="D32" s="57" t="s">
        <v>5</v>
      </c>
      <c r="E32" s="56"/>
      <c r="F32" s="65" t="s">
        <v>5</v>
      </c>
      <c r="G32" s="66" t="s">
        <v>5</v>
      </c>
    </row>
    <row r="33" spans="1:4" ht="15">
      <c r="A33" s="57"/>
      <c r="B33" s="56"/>
      <c r="C33" s="1"/>
      <c r="D33" s="56"/>
    </row>
    <row r="34" spans="1:4" ht="15">
      <c r="A34" s="57" t="s">
        <v>8</v>
      </c>
      <c r="B34" s="56"/>
      <c r="C34" s="1"/>
      <c r="D34" s="56"/>
    </row>
    <row r="35" spans="1:3" ht="15">
      <c r="A35" s="57" t="s">
        <v>9</v>
      </c>
      <c r="B35" s="56"/>
      <c r="C35" s="1"/>
    </row>
    <row r="36" ht="15">
      <c r="A36" s="57" t="s">
        <v>10</v>
      </c>
    </row>
    <row r="37" ht="15">
      <c r="A37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01/097r4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125" zoomScaleNormal="125" workbookViewId="0" topLeftCell="A14">
      <selection activeCell="A24" sqref="A24:F24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1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56"/>
      <c r="F1" s="56"/>
      <c r="G1" s="56"/>
    </row>
    <row r="2" spans="1:7" ht="15.75">
      <c r="A2" s="56"/>
      <c r="B2" s="56"/>
      <c r="C2" s="5" t="s">
        <v>113</v>
      </c>
      <c r="D2" s="56"/>
      <c r="E2" s="56"/>
      <c r="F2" s="56"/>
      <c r="G2" s="56"/>
    </row>
    <row r="3" spans="1:7" ht="15">
      <c r="A3" s="56"/>
      <c r="B3" s="56"/>
      <c r="D3" s="56"/>
      <c r="E3" s="56"/>
      <c r="F3" s="56"/>
      <c r="G3" s="56"/>
    </row>
    <row r="4" spans="1:7" ht="15.75">
      <c r="A4" s="56"/>
      <c r="B4" s="56"/>
      <c r="C4" s="12" t="s">
        <v>163</v>
      </c>
      <c r="D4" s="56"/>
      <c r="E4" s="56"/>
      <c r="F4" s="56"/>
      <c r="G4" s="56" t="s">
        <v>28</v>
      </c>
    </row>
    <row r="5" spans="1:7" ht="15">
      <c r="A5" s="57">
        <v>1</v>
      </c>
      <c r="B5" s="56" t="s">
        <v>12</v>
      </c>
      <c r="C5" s="2" t="s">
        <v>0</v>
      </c>
      <c r="D5" s="57" t="s">
        <v>1</v>
      </c>
      <c r="E5" s="57" t="s">
        <v>30</v>
      </c>
      <c r="F5" s="65">
        <v>0</v>
      </c>
      <c r="G5" s="66">
        <f>TIME(8,0,0)</f>
        <v>0.3333333333333333</v>
      </c>
    </row>
    <row r="6" spans="1:7" ht="25.5">
      <c r="A6" s="58" t="s">
        <v>67</v>
      </c>
      <c r="B6" s="57" t="s">
        <v>29</v>
      </c>
      <c r="C6" s="52" t="s">
        <v>134</v>
      </c>
      <c r="D6" s="57" t="s">
        <v>1</v>
      </c>
      <c r="E6" s="62" t="s">
        <v>121</v>
      </c>
      <c r="F6" s="65">
        <v>30</v>
      </c>
      <c r="G6" s="66">
        <f>G5+TIME(0,F5,0)</f>
        <v>0.3333333333333333</v>
      </c>
    </row>
    <row r="7" spans="1:7" ht="25.5">
      <c r="A7" s="58" t="s">
        <v>62</v>
      </c>
      <c r="B7" s="57" t="s">
        <v>29</v>
      </c>
      <c r="C7" s="52" t="s">
        <v>138</v>
      </c>
      <c r="D7" s="57" t="s">
        <v>1</v>
      </c>
      <c r="E7" s="57" t="s">
        <v>132</v>
      </c>
      <c r="F7" s="65">
        <v>30</v>
      </c>
      <c r="G7" s="66">
        <f>G6+TIME(0,F6,0)</f>
        <v>0.35416666666666663</v>
      </c>
    </row>
    <row r="8" spans="1:7" ht="25.5" customHeight="1">
      <c r="A8" s="58" t="s">
        <v>63</v>
      </c>
      <c r="B8" s="57" t="s">
        <v>29</v>
      </c>
      <c r="C8" s="52" t="s">
        <v>139</v>
      </c>
      <c r="D8" s="57" t="s">
        <v>1</v>
      </c>
      <c r="E8" s="57" t="s">
        <v>133</v>
      </c>
      <c r="F8" s="65">
        <v>30</v>
      </c>
      <c r="G8" s="66">
        <f>G7+TIME(0,F7,0)</f>
        <v>0.37499999999999994</v>
      </c>
    </row>
    <row r="9" spans="1:7" ht="25.5" customHeight="1">
      <c r="A9" s="58" t="s">
        <v>64</v>
      </c>
      <c r="B9" s="57" t="s">
        <v>29</v>
      </c>
      <c r="C9" s="52" t="s">
        <v>140</v>
      </c>
      <c r="D9" s="57" t="s">
        <v>1</v>
      </c>
      <c r="E9" s="57" t="s">
        <v>80</v>
      </c>
      <c r="F9" s="65">
        <v>30</v>
      </c>
      <c r="G9" s="66">
        <f>G8+TIME(0,F8,0)</f>
        <v>0.39583333333333326</v>
      </c>
    </row>
    <row r="10" spans="1:7" ht="15">
      <c r="A10" s="58" t="s">
        <v>65</v>
      </c>
      <c r="B10" s="57" t="s">
        <v>4</v>
      </c>
      <c r="C10" s="3" t="s">
        <v>59</v>
      </c>
      <c r="D10" s="57" t="s">
        <v>1</v>
      </c>
      <c r="E10" s="57" t="s">
        <v>31</v>
      </c>
      <c r="F10" s="65">
        <v>30</v>
      </c>
      <c r="G10" s="66">
        <f>G9+TIME(0,F9,0)</f>
        <v>0.4166666666666666</v>
      </c>
    </row>
    <row r="11" spans="1:7" ht="15">
      <c r="A11" s="58"/>
      <c r="B11" s="57"/>
      <c r="C11" s="3"/>
      <c r="D11" s="57"/>
      <c r="E11" s="57"/>
      <c r="F11" s="65"/>
      <c r="G11" s="66"/>
    </row>
    <row r="12" spans="1:7" ht="15.75">
      <c r="A12" s="59"/>
      <c r="B12" s="57"/>
      <c r="C12" s="12" t="s">
        <v>163</v>
      </c>
      <c r="D12" s="57"/>
      <c r="E12" s="64"/>
      <c r="F12" s="65"/>
      <c r="G12" s="66"/>
    </row>
    <row r="13" spans="1:7" ht="15">
      <c r="A13" s="57">
        <v>7</v>
      </c>
      <c r="B13" s="56" t="s">
        <v>12</v>
      </c>
      <c r="C13" s="2" t="s">
        <v>0</v>
      </c>
      <c r="D13" s="57" t="s">
        <v>1</v>
      </c>
      <c r="E13" s="57" t="s">
        <v>30</v>
      </c>
      <c r="F13" s="65">
        <v>0</v>
      </c>
      <c r="G13" s="66">
        <f>TIME(13,0,0)</f>
        <v>0.5416666666666666</v>
      </c>
    </row>
    <row r="14" spans="1:7" ht="39.75" customHeight="1">
      <c r="A14" s="57">
        <v>8</v>
      </c>
      <c r="B14" s="56" t="s">
        <v>75</v>
      </c>
      <c r="C14" s="52" t="s">
        <v>141</v>
      </c>
      <c r="D14" s="57" t="s">
        <v>1</v>
      </c>
      <c r="E14" s="57" t="s">
        <v>142</v>
      </c>
      <c r="F14" s="65">
        <v>30</v>
      </c>
      <c r="G14" s="66">
        <f>G13+TIME(0,F13,0)</f>
        <v>0.5416666666666666</v>
      </c>
    </row>
    <row r="15" spans="1:7" ht="38.25">
      <c r="A15" s="57">
        <v>9</v>
      </c>
      <c r="B15" s="56" t="s">
        <v>75</v>
      </c>
      <c r="C15" s="52" t="s">
        <v>145</v>
      </c>
      <c r="D15" s="57" t="s">
        <v>1</v>
      </c>
      <c r="E15" s="62" t="s">
        <v>146</v>
      </c>
      <c r="F15" s="65">
        <v>30</v>
      </c>
      <c r="G15" s="66">
        <f>G14+TIME(0,F14,0)</f>
        <v>0.5625</v>
      </c>
    </row>
    <row r="16" spans="1:7" ht="15">
      <c r="A16" s="57">
        <v>10</v>
      </c>
      <c r="B16" s="56" t="s">
        <v>75</v>
      </c>
      <c r="C16" s="52" t="s">
        <v>156</v>
      </c>
      <c r="D16" s="57" t="s">
        <v>1</v>
      </c>
      <c r="E16" s="62" t="s">
        <v>30</v>
      </c>
      <c r="F16" s="65">
        <v>30</v>
      </c>
      <c r="G16" s="66">
        <f>G15+TIME(0,F15,0)</f>
        <v>0.5833333333333334</v>
      </c>
    </row>
    <row r="17" spans="1:7" ht="25.5">
      <c r="A17" s="57">
        <v>11</v>
      </c>
      <c r="B17" s="56" t="s">
        <v>75</v>
      </c>
      <c r="C17" s="52" t="s">
        <v>114</v>
      </c>
      <c r="D17" s="57" t="s">
        <v>1</v>
      </c>
      <c r="E17" s="62" t="s">
        <v>116</v>
      </c>
      <c r="F17" s="65">
        <v>30</v>
      </c>
      <c r="G17" s="66">
        <f>G16+TIME(0,F16,0)</f>
        <v>0.6041666666666667</v>
      </c>
    </row>
    <row r="18" spans="1:7" ht="15">
      <c r="A18" s="58" t="s">
        <v>84</v>
      </c>
      <c r="B18" s="57" t="s">
        <v>4</v>
      </c>
      <c r="C18" s="3" t="s">
        <v>59</v>
      </c>
      <c r="D18" s="57" t="s">
        <v>1</v>
      </c>
      <c r="E18" s="57" t="s">
        <v>31</v>
      </c>
      <c r="F18" s="65">
        <v>0</v>
      </c>
      <c r="G18" s="66">
        <f>G17+TIME(0,F17,0)</f>
        <v>0.6250000000000001</v>
      </c>
    </row>
    <row r="19" spans="1:7" ht="15">
      <c r="A19" s="60"/>
      <c r="B19" s="57"/>
      <c r="C19" s="3"/>
      <c r="D19" s="57"/>
      <c r="E19" s="56"/>
      <c r="F19" s="56"/>
      <c r="G19" s="66"/>
    </row>
    <row r="20" spans="1:7" ht="15.75">
      <c r="A20" s="59"/>
      <c r="B20" s="57"/>
      <c r="C20" s="12" t="s">
        <v>163</v>
      </c>
      <c r="D20" s="57"/>
      <c r="E20" s="64"/>
      <c r="F20" s="65"/>
      <c r="G20" s="66"/>
    </row>
    <row r="21" spans="1:7" ht="15">
      <c r="A21" s="57">
        <v>13</v>
      </c>
      <c r="B21" s="56" t="s">
        <v>12</v>
      </c>
      <c r="C21" s="2" t="s">
        <v>0</v>
      </c>
      <c r="D21" s="57" t="s">
        <v>1</v>
      </c>
      <c r="E21" s="57" t="s">
        <v>30</v>
      </c>
      <c r="F21" s="65">
        <v>0</v>
      </c>
      <c r="G21" s="66">
        <f>TIME(15,30,0)</f>
        <v>0.6458333333333334</v>
      </c>
    </row>
    <row r="22" spans="1:7" ht="25.5">
      <c r="A22" s="57">
        <v>14</v>
      </c>
      <c r="B22" s="56" t="s">
        <v>75</v>
      </c>
      <c r="C22" s="52" t="s">
        <v>143</v>
      </c>
      <c r="D22" s="57" t="s">
        <v>1</v>
      </c>
      <c r="E22" s="62" t="s">
        <v>144</v>
      </c>
      <c r="F22" s="65">
        <v>30</v>
      </c>
      <c r="G22" s="66">
        <f>G21+TIME(0,F21,0)</f>
        <v>0.6458333333333334</v>
      </c>
    </row>
    <row r="23" spans="1:7" ht="25.5">
      <c r="A23" s="57">
        <v>15</v>
      </c>
      <c r="B23" s="56" t="s">
        <v>75</v>
      </c>
      <c r="C23" s="52" t="s">
        <v>115</v>
      </c>
      <c r="D23" s="57" t="s">
        <v>1</v>
      </c>
      <c r="E23" s="62" t="s">
        <v>116</v>
      </c>
      <c r="F23" s="65">
        <v>30</v>
      </c>
      <c r="G23" s="66">
        <f>G22+TIME(0,F22,0)</f>
        <v>0.6666666666666667</v>
      </c>
    </row>
    <row r="24" spans="1:7" ht="25.5">
      <c r="A24" s="57">
        <v>16</v>
      </c>
      <c r="B24" s="56" t="s">
        <v>75</v>
      </c>
      <c r="C24" s="53" t="s">
        <v>123</v>
      </c>
      <c r="D24" s="57" t="s">
        <v>1</v>
      </c>
      <c r="E24" s="67" t="s">
        <v>157</v>
      </c>
      <c r="F24" s="65">
        <v>30</v>
      </c>
      <c r="G24" s="66">
        <f>G23+TIME(0,F23,0)</f>
        <v>0.6875000000000001</v>
      </c>
    </row>
    <row r="25" spans="1:7" ht="25.5">
      <c r="A25" s="57">
        <v>17</v>
      </c>
      <c r="B25" s="56" t="s">
        <v>75</v>
      </c>
      <c r="C25" s="52" t="s">
        <v>114</v>
      </c>
      <c r="D25" s="57" t="s">
        <v>1</v>
      </c>
      <c r="E25" s="62" t="s">
        <v>116</v>
      </c>
      <c r="F25" s="65">
        <v>30</v>
      </c>
      <c r="G25" s="66">
        <f>G24+TIME(0,F24,0)</f>
        <v>0.7083333333333335</v>
      </c>
    </row>
    <row r="26" spans="1:7" ht="15">
      <c r="A26" s="58" t="s">
        <v>158</v>
      </c>
      <c r="B26" s="57" t="s">
        <v>4</v>
      </c>
      <c r="C26" s="3" t="s">
        <v>112</v>
      </c>
      <c r="D26" s="57" t="s">
        <v>1</v>
      </c>
      <c r="E26" s="57" t="s">
        <v>31</v>
      </c>
      <c r="F26" s="65">
        <v>0</v>
      </c>
      <c r="G26" s="66">
        <f>G25+TIME(0,F25,0)</f>
        <v>0.7291666666666669</v>
      </c>
    </row>
    <row r="27" spans="1:7" ht="15.75">
      <c r="A27" s="59"/>
      <c r="B27" s="57"/>
      <c r="C27" s="12"/>
      <c r="D27" s="57"/>
      <c r="E27" s="64"/>
      <c r="F27" s="65"/>
      <c r="G27" s="66"/>
    </row>
    <row r="28" spans="1:7" ht="15">
      <c r="A28" s="58"/>
      <c r="B28" s="57"/>
      <c r="C28" s="3"/>
      <c r="D28" s="57"/>
      <c r="E28" s="64"/>
      <c r="F28" s="65"/>
      <c r="G28" s="66"/>
    </row>
    <row r="29" spans="1:7" ht="15">
      <c r="A29" s="58"/>
      <c r="B29" s="57" t="s">
        <v>5</v>
      </c>
      <c r="C29" s="1" t="s">
        <v>6</v>
      </c>
      <c r="D29" s="57"/>
      <c r="E29" s="64"/>
      <c r="F29" s="65"/>
      <c r="G29" s="66"/>
    </row>
    <row r="30" spans="1:7" ht="15">
      <c r="A30" s="58"/>
      <c r="B30" s="56"/>
      <c r="C30" s="1" t="s">
        <v>7</v>
      </c>
      <c r="D30" s="57"/>
      <c r="E30" s="64"/>
      <c r="F30" s="65"/>
      <c r="G30" s="66"/>
    </row>
    <row r="31" spans="1:4" ht="15">
      <c r="A31" s="57"/>
      <c r="B31" s="56"/>
      <c r="C31" s="1"/>
      <c r="D31" s="56"/>
    </row>
    <row r="32" spans="1:4" ht="15">
      <c r="A32" s="57" t="s">
        <v>8</v>
      </c>
      <c r="B32" s="56"/>
      <c r="C32" s="1"/>
      <c r="D32" s="56"/>
    </row>
    <row r="33" spans="1:3" ht="15">
      <c r="A33" s="57" t="s">
        <v>9</v>
      </c>
      <c r="B33" s="56"/>
      <c r="C33" s="1"/>
    </row>
    <row r="34" ht="15">
      <c r="A34" s="57" t="s">
        <v>10</v>
      </c>
    </row>
    <row r="35" ht="15">
      <c r="A35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01/097r4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125" zoomScaleNormal="125" workbookViewId="0" topLeftCell="A8">
      <selection activeCell="C22" sqref="C22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8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63"/>
      <c r="F1" s="56"/>
      <c r="G1" s="56"/>
    </row>
    <row r="2" spans="1:7" ht="15.75">
      <c r="A2" s="56"/>
      <c r="B2" s="56"/>
      <c r="C2" s="5" t="s">
        <v>117</v>
      </c>
      <c r="D2" s="56"/>
      <c r="E2" s="63"/>
      <c r="F2" s="56"/>
      <c r="G2" s="56"/>
    </row>
    <row r="3" spans="1:7" ht="15.75">
      <c r="A3" s="56"/>
      <c r="B3" s="56"/>
      <c r="C3" s="5"/>
      <c r="D3" s="56"/>
      <c r="E3" s="63"/>
      <c r="F3" s="56"/>
      <c r="G3" s="56"/>
    </row>
    <row r="4" spans="1:7" ht="15">
      <c r="A4" s="56"/>
      <c r="B4" s="56"/>
      <c r="D4" s="56"/>
      <c r="E4" s="63"/>
      <c r="F4" s="56"/>
      <c r="G4" s="56"/>
    </row>
    <row r="5" spans="1:7" ht="15.75">
      <c r="A5" s="56"/>
      <c r="B5" s="56"/>
      <c r="C5" s="12" t="s">
        <v>163</v>
      </c>
      <c r="D5" s="56"/>
      <c r="E5" s="63"/>
      <c r="F5" s="56"/>
      <c r="G5" s="56" t="s">
        <v>28</v>
      </c>
    </row>
    <row r="6" spans="1:7" ht="15">
      <c r="A6" s="57">
        <v>1</v>
      </c>
      <c r="B6" s="56" t="s">
        <v>12</v>
      </c>
      <c r="C6" s="2" t="s">
        <v>0</v>
      </c>
      <c r="D6" s="57" t="s">
        <v>1</v>
      </c>
      <c r="E6" s="62" t="s">
        <v>30</v>
      </c>
      <c r="F6" s="65">
        <v>0</v>
      </c>
      <c r="G6" s="66">
        <f>TIME(8,0,0)</f>
        <v>0.3333333333333333</v>
      </c>
    </row>
    <row r="7" spans="1:7" ht="25.5">
      <c r="A7" s="57" t="s">
        <v>169</v>
      </c>
      <c r="B7" s="56" t="s">
        <v>75</v>
      </c>
      <c r="C7" s="53" t="s">
        <v>123</v>
      </c>
      <c r="D7" s="57" t="s">
        <v>1</v>
      </c>
      <c r="E7" s="67" t="s">
        <v>157</v>
      </c>
      <c r="F7" s="65">
        <v>30</v>
      </c>
      <c r="G7" s="66">
        <f>G6+TIME(0,F6,0)</f>
        <v>0.3333333333333333</v>
      </c>
    </row>
    <row r="8" spans="1:7" ht="38.25">
      <c r="A8" s="58" t="s">
        <v>67</v>
      </c>
      <c r="B8" s="57" t="s">
        <v>29</v>
      </c>
      <c r="C8" s="52" t="s">
        <v>160</v>
      </c>
      <c r="D8" s="57" t="s">
        <v>1</v>
      </c>
      <c r="E8" s="62" t="s">
        <v>79</v>
      </c>
      <c r="F8" s="65">
        <v>30</v>
      </c>
      <c r="G8" s="66">
        <f>G7+TIME(0,F7,0)</f>
        <v>0.35416666666666663</v>
      </c>
    </row>
    <row r="9" spans="1:7" ht="38.25">
      <c r="A9" s="58" t="s">
        <v>62</v>
      </c>
      <c r="B9" s="57" t="s">
        <v>29</v>
      </c>
      <c r="C9" s="52" t="s">
        <v>159</v>
      </c>
      <c r="D9" s="57" t="s">
        <v>1</v>
      </c>
      <c r="E9" s="62" t="s">
        <v>80</v>
      </c>
      <c r="F9" s="65">
        <v>60</v>
      </c>
      <c r="G9" s="66">
        <f>G8+TIME(0,F8,0)</f>
        <v>0.37499999999999994</v>
      </c>
    </row>
    <row r="10" spans="1:7" ht="15">
      <c r="A10" s="58" t="s">
        <v>64</v>
      </c>
      <c r="B10" s="57" t="s">
        <v>4</v>
      </c>
      <c r="C10" s="3" t="s">
        <v>59</v>
      </c>
      <c r="D10" s="57" t="s">
        <v>1</v>
      </c>
      <c r="E10" s="62" t="s">
        <v>31</v>
      </c>
      <c r="F10" s="65">
        <v>0</v>
      </c>
      <c r="G10" s="66">
        <f>G9+TIME(0,F9,0)</f>
        <v>0.41666666666666663</v>
      </c>
    </row>
    <row r="11" spans="1:7" ht="15">
      <c r="A11" s="57"/>
      <c r="B11" s="56"/>
      <c r="C11" s="2"/>
      <c r="D11" s="57"/>
      <c r="E11" s="62"/>
      <c r="F11" s="65"/>
      <c r="G11" s="66"/>
    </row>
    <row r="12" spans="1:7" ht="15.75">
      <c r="A12" s="56"/>
      <c r="B12" s="56"/>
      <c r="C12" s="12" t="s">
        <v>163</v>
      </c>
      <c r="D12" s="56"/>
      <c r="E12" s="63"/>
      <c r="F12" s="56"/>
      <c r="G12" s="56"/>
    </row>
    <row r="13" spans="1:7" ht="15">
      <c r="A13" s="57">
        <v>6</v>
      </c>
      <c r="B13" s="56" t="s">
        <v>12</v>
      </c>
      <c r="C13" s="2" t="s">
        <v>0</v>
      </c>
      <c r="D13" s="57" t="s">
        <v>1</v>
      </c>
      <c r="E13" s="62" t="s">
        <v>30</v>
      </c>
      <c r="F13" s="65">
        <v>0</v>
      </c>
      <c r="G13" s="66">
        <f>TIME(10,30,0)</f>
        <v>0.4375</v>
      </c>
    </row>
    <row r="14" spans="1:7" ht="25.5">
      <c r="A14" s="58" t="s">
        <v>66</v>
      </c>
      <c r="B14" s="57" t="s">
        <v>4</v>
      </c>
      <c r="C14" s="53" t="s">
        <v>153</v>
      </c>
      <c r="D14" s="57"/>
      <c r="E14" s="67" t="s">
        <v>154</v>
      </c>
      <c r="F14" s="65">
        <v>90</v>
      </c>
      <c r="G14" s="66">
        <f>G13+TIME(0,F13,0)</f>
        <v>0.4375</v>
      </c>
    </row>
    <row r="15" spans="1:7" ht="15">
      <c r="A15" s="58" t="s">
        <v>82</v>
      </c>
      <c r="B15" s="57" t="s">
        <v>4</v>
      </c>
      <c r="C15" s="3" t="s">
        <v>78</v>
      </c>
      <c r="D15" s="57" t="s">
        <v>1</v>
      </c>
      <c r="E15" s="62" t="s">
        <v>31</v>
      </c>
      <c r="F15" s="65">
        <v>0</v>
      </c>
      <c r="G15" s="66">
        <f>G14+TIME(0,F14,0)</f>
        <v>0.5</v>
      </c>
    </row>
    <row r="16" spans="1:7" ht="15">
      <c r="A16" s="58"/>
      <c r="B16" s="57"/>
      <c r="C16" s="3"/>
      <c r="D16" s="57"/>
      <c r="E16" s="62"/>
      <c r="F16" s="65"/>
      <c r="G16" s="66"/>
    </row>
    <row r="17" spans="1:7" ht="15.75">
      <c r="A17" s="56"/>
      <c r="B17" s="56"/>
      <c r="C17" s="12" t="s">
        <v>163</v>
      </c>
      <c r="D17" s="56"/>
      <c r="E17" s="63"/>
      <c r="F17" s="56"/>
      <c r="G17" s="56"/>
    </row>
    <row r="18" spans="1:7" ht="15">
      <c r="A18" s="57">
        <v>9</v>
      </c>
      <c r="B18" s="56" t="s">
        <v>12</v>
      </c>
      <c r="C18" s="2" t="s">
        <v>0</v>
      </c>
      <c r="D18" s="57" t="s">
        <v>1</v>
      </c>
      <c r="E18" s="62" t="s">
        <v>30</v>
      </c>
      <c r="F18" s="65">
        <v>0</v>
      </c>
      <c r="G18" s="66">
        <f>TIME(16,0,0)</f>
        <v>0.6666666666666666</v>
      </c>
    </row>
    <row r="19" spans="1:7" ht="25.5">
      <c r="A19" s="58" t="s">
        <v>152</v>
      </c>
      <c r="B19" s="57" t="s">
        <v>29</v>
      </c>
      <c r="C19" s="53" t="s">
        <v>167</v>
      </c>
      <c r="D19" s="57"/>
      <c r="E19" s="67" t="s">
        <v>119</v>
      </c>
      <c r="F19" s="65">
        <v>30</v>
      </c>
      <c r="G19" s="66">
        <f>G18+TIME(0,F18,0)</f>
        <v>0.6666666666666666</v>
      </c>
    </row>
    <row r="20" spans="1:7" ht="38.25">
      <c r="A20" s="58" t="s">
        <v>84</v>
      </c>
      <c r="B20" s="57" t="s">
        <v>29</v>
      </c>
      <c r="C20" s="53" t="s">
        <v>161</v>
      </c>
      <c r="D20" s="57"/>
      <c r="E20" s="67" t="s">
        <v>30</v>
      </c>
      <c r="F20" s="65">
        <v>60</v>
      </c>
      <c r="G20" s="66">
        <f>G19+TIME(0,F19,0)</f>
        <v>0.6875</v>
      </c>
    </row>
    <row r="21" spans="1:7" ht="15">
      <c r="A21" s="58" t="s">
        <v>85</v>
      </c>
      <c r="B21" s="57" t="s">
        <v>4</v>
      </c>
      <c r="C21" s="3" t="s">
        <v>81</v>
      </c>
      <c r="D21" s="57" t="s">
        <v>1</v>
      </c>
      <c r="E21" s="62" t="s">
        <v>31</v>
      </c>
      <c r="F21" s="65">
        <v>0</v>
      </c>
      <c r="G21" s="66">
        <f>G20+TIME(0,F20,0)</f>
        <v>0.7291666666666666</v>
      </c>
    </row>
    <row r="22" spans="1:7" ht="15">
      <c r="A22" s="58"/>
      <c r="B22" s="57"/>
      <c r="C22" s="3"/>
      <c r="D22" s="57"/>
      <c r="E22" s="67"/>
      <c r="F22" s="65"/>
      <c r="G22" s="66"/>
    </row>
    <row r="23" spans="1:7" ht="15">
      <c r="A23" s="58"/>
      <c r="B23" s="57"/>
      <c r="C23" s="3"/>
      <c r="D23" s="57"/>
      <c r="E23" s="67"/>
      <c r="F23" s="65"/>
      <c r="G23" s="66"/>
    </row>
    <row r="24" spans="1:7" ht="15">
      <c r="A24" s="58" t="s">
        <v>5</v>
      </c>
      <c r="B24" s="56"/>
      <c r="C24" s="1"/>
      <c r="D24" s="57" t="s">
        <v>5</v>
      </c>
      <c r="E24" s="63"/>
      <c r="F24" s="65" t="s">
        <v>5</v>
      </c>
      <c r="G24" s="66" t="s">
        <v>5</v>
      </c>
    </row>
    <row r="25" spans="1:4" ht="15">
      <c r="A25" s="57"/>
      <c r="B25" s="56"/>
      <c r="C25" s="1"/>
      <c r="D25" s="56"/>
    </row>
    <row r="26" spans="1:4" ht="15">
      <c r="A26" s="57" t="s">
        <v>8</v>
      </c>
      <c r="B26" s="56"/>
      <c r="C26" s="1"/>
      <c r="D26" s="56"/>
    </row>
    <row r="27" spans="1:3" ht="15">
      <c r="A27" s="57" t="s">
        <v>9</v>
      </c>
      <c r="B27" s="56"/>
      <c r="C27" s="1"/>
    </row>
    <row r="28" ht="15">
      <c r="A28" s="57" t="s">
        <v>10</v>
      </c>
    </row>
    <row r="29" ht="15">
      <c r="A29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01/097r4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25" zoomScaleNormal="125" workbookViewId="0" topLeftCell="A1">
      <selection activeCell="G9" sqref="G9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1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56"/>
      <c r="F1" s="56"/>
      <c r="G1" s="56"/>
    </row>
    <row r="2" spans="1:7" ht="15.75">
      <c r="A2" s="56"/>
      <c r="B2" s="56"/>
      <c r="C2" s="5" t="s">
        <v>120</v>
      </c>
      <c r="D2" s="56"/>
      <c r="E2" s="56"/>
      <c r="F2" s="56"/>
      <c r="G2" s="56"/>
    </row>
    <row r="3" spans="1:7" ht="15.75">
      <c r="A3" s="56"/>
      <c r="B3" s="56"/>
      <c r="C3" s="5"/>
      <c r="D3" s="56"/>
      <c r="E3" s="56"/>
      <c r="F3" s="56"/>
      <c r="G3" s="56"/>
    </row>
    <row r="4" spans="1:7" ht="15.75">
      <c r="A4" s="56"/>
      <c r="B4" s="56"/>
      <c r="C4" s="12" t="s">
        <v>168</v>
      </c>
      <c r="D4" s="56"/>
      <c r="E4" s="56"/>
      <c r="F4" s="56"/>
      <c r="G4" s="56" t="s">
        <v>28</v>
      </c>
    </row>
    <row r="5" spans="1:7" ht="15">
      <c r="A5" s="57">
        <v>1</v>
      </c>
      <c r="B5" s="56" t="s">
        <v>12</v>
      </c>
      <c r="C5" s="2" t="s">
        <v>0</v>
      </c>
      <c r="D5" s="57" t="s">
        <v>1</v>
      </c>
      <c r="E5" s="57" t="s">
        <v>30</v>
      </c>
      <c r="F5" s="65">
        <v>0</v>
      </c>
      <c r="G5" s="66">
        <f>TIME(8,0,0)</f>
        <v>0.3333333333333333</v>
      </c>
    </row>
    <row r="6" spans="1:7" ht="25.5">
      <c r="A6" s="58" t="s">
        <v>67</v>
      </c>
      <c r="B6" s="57" t="s">
        <v>29</v>
      </c>
      <c r="C6" s="53" t="s">
        <v>118</v>
      </c>
      <c r="D6" s="57" t="s">
        <v>1</v>
      </c>
      <c r="E6" s="57" t="s">
        <v>30</v>
      </c>
      <c r="F6" s="65">
        <v>30</v>
      </c>
      <c r="G6" s="66">
        <f>G5+TIME(0,F5,0)</f>
        <v>0.3333333333333333</v>
      </c>
    </row>
    <row r="7" spans="1:7" ht="25.5">
      <c r="A7" s="58" t="s">
        <v>62</v>
      </c>
      <c r="B7" s="57" t="s">
        <v>29</v>
      </c>
      <c r="C7" s="52" t="s">
        <v>147</v>
      </c>
      <c r="D7" s="57" t="s">
        <v>1</v>
      </c>
      <c r="E7" s="62" t="s">
        <v>148</v>
      </c>
      <c r="F7" s="65">
        <v>30</v>
      </c>
      <c r="G7" s="66">
        <f>G6+TIME(0,F6,0)</f>
        <v>0.35416666666666663</v>
      </c>
    </row>
    <row r="8" spans="1:7" ht="15">
      <c r="A8" s="58" t="s">
        <v>63</v>
      </c>
      <c r="B8" s="57" t="s">
        <v>29</v>
      </c>
      <c r="C8" s="3" t="s">
        <v>170</v>
      </c>
      <c r="D8" s="57"/>
      <c r="E8" s="57"/>
      <c r="F8" s="65">
        <v>60</v>
      </c>
      <c r="G8" s="66">
        <f>G7+TIME(0,F7,0)</f>
        <v>0.37499999999999994</v>
      </c>
    </row>
    <row r="9" spans="1:7" ht="15">
      <c r="A9" s="58" t="s">
        <v>65</v>
      </c>
      <c r="B9" s="57" t="s">
        <v>4</v>
      </c>
      <c r="C9" s="3" t="s">
        <v>59</v>
      </c>
      <c r="D9" s="57" t="s">
        <v>1</v>
      </c>
      <c r="E9" s="57" t="s">
        <v>31</v>
      </c>
      <c r="F9" s="65"/>
      <c r="G9" s="66">
        <f>G8+TIME(0,F8,0)</f>
        <v>0.41666666666666663</v>
      </c>
    </row>
    <row r="10" spans="1:7" ht="15">
      <c r="A10" s="58"/>
      <c r="B10" s="57"/>
      <c r="C10" s="3"/>
      <c r="D10" s="57"/>
      <c r="E10" s="57"/>
      <c r="F10" s="65"/>
      <c r="G10" s="66"/>
    </row>
    <row r="11" spans="1:7" ht="15.75">
      <c r="A11" s="58"/>
      <c r="B11" s="57"/>
      <c r="C11" s="12"/>
      <c r="D11" s="57"/>
      <c r="E11" s="57"/>
      <c r="F11" s="65"/>
      <c r="G11" s="66"/>
    </row>
    <row r="12" spans="1:7" ht="15">
      <c r="A12" s="57"/>
      <c r="B12" s="56"/>
      <c r="C12" s="2"/>
      <c r="D12" s="57"/>
      <c r="E12" s="57"/>
      <c r="F12" s="65"/>
      <c r="G12" s="66"/>
    </row>
    <row r="13" spans="1:7" ht="15">
      <c r="A13" s="58"/>
      <c r="B13" s="57"/>
      <c r="C13" s="3"/>
      <c r="E13" s="57"/>
      <c r="F13" s="65"/>
      <c r="G13" s="66"/>
    </row>
    <row r="14" spans="1:7" ht="15">
      <c r="A14" s="58"/>
      <c r="B14" s="57"/>
      <c r="C14" s="3"/>
      <c r="D14" s="57"/>
      <c r="E14" s="57"/>
      <c r="F14" s="65"/>
      <c r="G14" s="66"/>
    </row>
    <row r="15" spans="1:7" ht="15">
      <c r="A15" s="58"/>
      <c r="B15" s="57"/>
      <c r="C15" s="3"/>
      <c r="D15" s="57"/>
      <c r="E15" s="57"/>
      <c r="F15" s="65"/>
      <c r="G15" s="66"/>
    </row>
    <row r="16" spans="1:7" ht="15">
      <c r="A16" s="58"/>
      <c r="B16" s="57"/>
      <c r="C16" s="3"/>
      <c r="D16" s="57"/>
      <c r="E16" s="57"/>
      <c r="F16" s="65"/>
      <c r="G16" s="66"/>
    </row>
    <row r="17" spans="1:7" ht="15">
      <c r="A17" s="58"/>
      <c r="B17" s="57"/>
      <c r="C17" s="3"/>
      <c r="D17" s="57"/>
      <c r="E17" s="57"/>
      <c r="F17" s="65"/>
      <c r="G17" s="66"/>
    </row>
    <row r="18" spans="1:7" ht="15.75">
      <c r="A18" s="59"/>
      <c r="B18" s="57"/>
      <c r="C18" s="12"/>
      <c r="D18" s="57"/>
      <c r="E18" s="64"/>
      <c r="F18" s="65"/>
      <c r="G18" s="66"/>
    </row>
    <row r="19" spans="1:7" ht="15">
      <c r="A19" s="57"/>
      <c r="B19" s="56"/>
      <c r="C19" s="2"/>
      <c r="D19" s="57"/>
      <c r="E19" s="57"/>
      <c r="F19" s="65"/>
      <c r="G19" s="66"/>
    </row>
    <row r="20" spans="1:7" ht="15">
      <c r="A20" s="58"/>
      <c r="B20" s="57"/>
      <c r="C20" s="3"/>
      <c r="D20" s="57"/>
      <c r="E20" s="57"/>
      <c r="F20" s="65"/>
      <c r="G20" s="66"/>
    </row>
    <row r="21" spans="1:7" ht="15">
      <c r="A21" s="58"/>
      <c r="B21" s="57"/>
      <c r="C21" s="3"/>
      <c r="D21" s="57"/>
      <c r="E21" s="57"/>
      <c r="F21" s="65"/>
      <c r="G21" s="66"/>
    </row>
    <row r="22" spans="1:7" ht="15">
      <c r="A22" s="58"/>
      <c r="B22" s="57"/>
      <c r="C22" s="3"/>
      <c r="D22" s="57"/>
      <c r="E22" s="64"/>
      <c r="F22" s="65"/>
      <c r="G22" s="66"/>
    </row>
    <row r="23" spans="1:7" ht="15">
      <c r="A23" s="58"/>
      <c r="B23" s="57"/>
      <c r="C23" s="3"/>
      <c r="D23" s="57"/>
      <c r="E23" s="64"/>
      <c r="F23" s="65"/>
      <c r="G23" s="66"/>
    </row>
    <row r="24" spans="1:7" ht="15">
      <c r="A24" s="58"/>
      <c r="B24" s="57"/>
      <c r="C24" s="3"/>
      <c r="D24" s="57"/>
      <c r="E24" s="64"/>
      <c r="F24" s="65"/>
      <c r="G24" s="66"/>
    </row>
    <row r="25" spans="1:7" ht="15">
      <c r="A25" s="58"/>
      <c r="B25" s="57"/>
      <c r="C25" s="3"/>
      <c r="D25" s="57"/>
      <c r="E25" s="64"/>
      <c r="F25" s="65"/>
      <c r="G25" s="66"/>
    </row>
    <row r="26" spans="1:7" ht="15">
      <c r="A26" s="58"/>
      <c r="B26" s="57"/>
      <c r="C26" s="3"/>
      <c r="D26" s="57"/>
      <c r="E26" s="64"/>
      <c r="F26" s="65"/>
      <c r="G26" s="66"/>
    </row>
    <row r="27" spans="1:7" ht="15">
      <c r="A27" s="58"/>
      <c r="B27" s="57"/>
      <c r="C27" s="1"/>
      <c r="D27" s="57"/>
      <c r="E27" s="64"/>
      <c r="F27" s="65"/>
      <c r="G27" s="66"/>
    </row>
    <row r="28" spans="1:7" ht="15">
      <c r="A28" s="58"/>
      <c r="B28" s="57"/>
      <c r="C28" s="1"/>
      <c r="D28" s="57"/>
      <c r="E28" s="56"/>
      <c r="F28" s="65"/>
      <c r="G28" s="66"/>
    </row>
    <row r="29" spans="1:7" ht="15">
      <c r="A29" s="58"/>
      <c r="B29" s="57"/>
      <c r="C29" s="3"/>
      <c r="D29" s="57"/>
      <c r="E29" s="56"/>
      <c r="F29" s="65"/>
      <c r="G29" s="66"/>
    </row>
    <row r="30" spans="1:7" ht="15">
      <c r="A30" s="58"/>
      <c r="B30" s="57"/>
      <c r="C30" s="3"/>
      <c r="D30" s="57"/>
      <c r="E30" s="56"/>
      <c r="F30" s="65"/>
      <c r="G30" s="66"/>
    </row>
    <row r="31" spans="1:7" ht="15">
      <c r="A31" s="58"/>
      <c r="B31" s="57"/>
      <c r="C31" s="3"/>
      <c r="D31" s="57"/>
      <c r="E31" s="64"/>
      <c r="F31" s="65"/>
      <c r="G31" s="66"/>
    </row>
    <row r="32" spans="1:7" ht="15">
      <c r="A32" s="58"/>
      <c r="B32" s="57" t="s">
        <v>5</v>
      </c>
      <c r="C32" s="1" t="s">
        <v>6</v>
      </c>
      <c r="D32" s="57"/>
      <c r="E32" s="64"/>
      <c r="F32" s="65"/>
      <c r="G32" s="66"/>
    </row>
    <row r="33" spans="1:7" ht="15">
      <c r="A33" s="58"/>
      <c r="B33" s="56"/>
      <c r="C33" s="1" t="s">
        <v>7</v>
      </c>
      <c r="D33" s="57"/>
      <c r="E33" s="64"/>
      <c r="F33" s="65"/>
      <c r="G33" s="66"/>
    </row>
    <row r="34" spans="1:7" ht="15">
      <c r="A34" s="58" t="s">
        <v>5</v>
      </c>
      <c r="B34" s="56"/>
      <c r="C34" s="1"/>
      <c r="D34" s="57" t="s">
        <v>5</v>
      </c>
      <c r="E34" s="56"/>
      <c r="F34" s="65" t="s">
        <v>5</v>
      </c>
      <c r="G34" s="66" t="s">
        <v>5</v>
      </c>
    </row>
    <row r="35" spans="1:4" ht="15">
      <c r="A35" s="57"/>
      <c r="B35" s="56"/>
      <c r="C35" s="1"/>
      <c r="D35" s="56"/>
    </row>
    <row r="36" spans="1:4" ht="15">
      <c r="A36" s="57" t="s">
        <v>8</v>
      </c>
      <c r="B36" s="56"/>
      <c r="C36" s="1"/>
      <c r="D36" s="56"/>
    </row>
    <row r="37" spans="1:3" ht="15">
      <c r="A37" s="57" t="s">
        <v>9</v>
      </c>
      <c r="B37" s="56"/>
      <c r="C37" s="1"/>
    </row>
    <row r="38" ht="15">
      <c r="A38" s="57" t="s">
        <v>10</v>
      </c>
    </row>
    <row r="39" ht="15">
      <c r="A39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01/097r4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2001-03-13T20:56:28Z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