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1"/>
  </bookViews>
  <sheets>
    <sheet name="Cover" sheetId="1" r:id="rId1"/>
    <sheet name="Issues List" sheetId="2" r:id="rId2"/>
    <sheet name="Sheet2" sheetId="3" r:id="rId3"/>
    <sheet name="Sheet3" sheetId="4" r:id="rId4"/>
  </sheets>
  <definedNames>
    <definedName name="aDIFSTIME">#REF!</definedName>
    <definedName name="Fa">#REF!</definedName>
    <definedName name="Fc">#REF!</definedName>
    <definedName name="Fd">#REF!</definedName>
    <definedName name="Fe">#REF!</definedName>
    <definedName name="Fi">#REF!</definedName>
    <definedName name="MacPayLd_Time">#REF!</definedName>
    <definedName name="MacProtocol_HdrOvrHdTime">#REF!</definedName>
    <definedName name="Nat">#REF!</definedName>
    <definedName name="Nda">#REF!</definedName>
    <definedName name="Ndi">#REF!</definedName>
    <definedName name="Nmc">#REF!</definedName>
    <definedName name="Noi">#REF!</definedName>
    <definedName name="RxTx">#REF!</definedName>
    <definedName name="Tdi">#REF!</definedName>
    <definedName name="Ti">#REF!</definedName>
    <definedName name="TMIA">#REF!</definedName>
    <definedName name="TMMA">#REF!</definedName>
    <definedName name="Tp">#REF!</definedName>
  </definedNames>
  <calcPr fullCalcOnLoad="1"/>
</workbook>
</file>

<file path=xl/sharedStrings.xml><?xml version="1.0" encoding="utf-8"?>
<sst xmlns="http://schemas.openxmlformats.org/spreadsheetml/2006/main" count="189" uniqueCount="110">
  <si>
    <t>Description</t>
  </si>
  <si>
    <t>Commenter</t>
  </si>
  <si>
    <t>Assigned to</t>
  </si>
  <si>
    <t>Status</t>
  </si>
  <si>
    <t>Disposition</t>
  </si>
  <si>
    <t xml:space="preserve"> TxRx and RxTx turnaround time.</t>
  </si>
  <si>
    <t>Should destination and source addresses be in the PLCP header?</t>
  </si>
  <si>
    <t>Header coding?</t>
  </si>
  <si>
    <t xml:space="preserve">What is the need for protection on signal and service fields?  </t>
  </si>
  <si>
    <t>R. Roberts</t>
  </si>
  <si>
    <t>CCA definition?</t>
  </si>
  <si>
    <t>Is RSSI needed, what is the definition?</t>
  </si>
  <si>
    <t>Should the symbol clock be synchronized with carrier clock?</t>
  </si>
  <si>
    <t>Are the PLCP and MAC headers separate?</t>
  </si>
  <si>
    <t>J. Gilb, R. Gubbi</t>
  </si>
  <si>
    <t>Resolved</t>
  </si>
  <si>
    <t>The PLCP and MAC headers are generated separately but FEC encoded and error checked together</t>
  </si>
  <si>
    <t>Legend</t>
  </si>
  <si>
    <t>Assigned to someone, resolution in progress</t>
  </si>
  <si>
    <t>Issue is resolved</t>
  </si>
  <si>
    <t>Not assigned</t>
  </si>
  <si>
    <t>Link quality assessment technique?</t>
  </si>
  <si>
    <t>How to resolve rate negotiation changes?</t>
  </si>
  <si>
    <t xml:space="preserve">Channelization? </t>
  </si>
  <si>
    <t>S. Ling</t>
  </si>
  <si>
    <t xml:space="preserve">Out of band performance?  </t>
  </si>
  <si>
    <t>J. Gilb</t>
  </si>
  <si>
    <t>Service field (do we need it)?</t>
  </si>
  <si>
    <t>Maximum packet length?</t>
  </si>
  <si>
    <t>Adaptive channel assignments?</t>
  </si>
  <si>
    <t>Channel hop time?</t>
  </si>
  <si>
    <t>Padding required in coding?</t>
  </si>
  <si>
    <t>Need minimum packet size?</t>
  </si>
  <si>
    <t>Whitener?</t>
  </si>
  <si>
    <t>Coexistence with other wireless devices in support of PAR?</t>
  </si>
  <si>
    <t>Jamming margin?</t>
  </si>
  <si>
    <t>Intermodulation requirements</t>
  </si>
  <si>
    <t>Assigned</t>
  </si>
  <si>
    <t>Rx sensitivity (number and definition)?</t>
  </si>
  <si>
    <t>Error rate criterion?</t>
  </si>
  <si>
    <t>Modulation accuracy?</t>
  </si>
  <si>
    <t>Proposal pending</t>
  </si>
  <si>
    <t>W. Music</t>
  </si>
  <si>
    <t>Documents IEEE802.15-01/069r2 and IEEE802.15-01/072r2</t>
  </si>
  <si>
    <t>Not specified in the standard, reference document IEEE802.15-01/072r2</t>
  </si>
  <si>
    <t>J. Barr</t>
  </si>
  <si>
    <t>Slot for sending:  what are problems with allowing peer to peer selecting data rate?</t>
  </si>
  <si>
    <t>A. Heberling, R. Gubbi, P. Kinney</t>
  </si>
  <si>
    <t>Numbers found in draft v02, reference documents IEEE802.15-01/072r2, IEEE802.15-01/027r1, IEEE802.15-01/011r0</t>
  </si>
  <si>
    <t>Reference documents IEEE802.15-01/027r1, IEEE802.15-01/011r0</t>
  </si>
  <si>
    <t>J. Karaoguz</t>
  </si>
  <si>
    <t>P. Kinney</t>
  </si>
  <si>
    <t>M. Nafie</t>
  </si>
  <si>
    <t>B. Schvodian</t>
  </si>
  <si>
    <t>T. Schmidl</t>
  </si>
  <si>
    <t>IEEE P802.15</t>
  </si>
  <si>
    <t>Wireless Personal Area Networks</t>
  </si>
  <si>
    <t>Project</t>
  </si>
  <si>
    <t>IEEE P802.15 Working Group for Wireless Personal Area Networks (WPANs)</t>
  </si>
  <si>
    <t>Title</t>
  </si>
  <si>
    <t>Date Submitted</t>
  </si>
  <si>
    <t>[November 2, 2000]</t>
  </si>
  <si>
    <t>Source</t>
  </si>
  <si>
    <t>Re:</t>
  </si>
  <si>
    <t>Abstract</t>
  </si>
  <si>
    <t>Purpose</t>
  </si>
  <si>
    <t>Notice</t>
  </si>
  <si>
    <t>Release</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</si>
  <si>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</si>
  <si>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</si>
  <si>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[James P. K. Gilb]</t>
  </si>
  <si>
    <t>[Mobilian]</t>
  </si>
  <si>
    <t>Fax: [ (858)-217-2301  ]</t>
  </si>
  <si>
    <t>Voice: [(858)-217-2201]</t>
  </si>
  <si>
    <t>[11031 Via Frontera, Suite C]</t>
  </si>
  <si>
    <t>E-mail: [jgilb@mobilian.com ]</t>
  </si>
  <si>
    <t>[ San Diego, CA 92129 ]</t>
  </si>
  <si>
    <t>[List of issues and their resolution for the PHY layer of the 802.15.3 draft standard ]</t>
  </si>
  <si>
    <t>[Track issues and resolution]</t>
  </si>
  <si>
    <t>IEEE P802.15.3-01/122r0</t>
  </si>
  <si>
    <t>February 2001</t>
  </si>
  <si>
    <t>TG3 PHY Issues List</t>
  </si>
  <si>
    <t>This is a summary of the issues in the PHY layer and the status of their resolution.  Reference document is 01011r0P802-15_TG3-minutes-from-Monterey.doc</t>
  </si>
  <si>
    <t>TX Power</t>
  </si>
  <si>
    <t>TX PSD</t>
  </si>
  <si>
    <t>Number</t>
  </si>
  <si>
    <t>Temperature range for compliance</t>
  </si>
  <si>
    <t>No lower limit, upper limit is determined by appropriate regulatory body ala 802.11b, 18.4.7.1</t>
  </si>
  <si>
    <t>Reference document IEEE802.15-01/069r3</t>
  </si>
  <si>
    <t>Signal and service fields are part of the header and FEC'ed</t>
  </si>
  <si>
    <t>10 symbols for all modulations, 8 bytes</t>
  </si>
  <si>
    <t>J. Allen</t>
  </si>
  <si>
    <t>Transferred to MAC issues list on March 6, 2001</t>
  </si>
  <si>
    <t>This is required for the CAP, PHY needs to define</t>
  </si>
  <si>
    <t>Set at 10 us, reference document 00000D02P802-15-3</t>
  </si>
  <si>
    <t>2 symbol tail only, can have any number of bits but must pad to symbol boundry, use all zeros, (5,4,3,2), reference document 00000D02P802-15-3</t>
  </si>
  <si>
    <t>SA and DA are in the MAC header, reference document00000D02P802-15-3</t>
  </si>
  <si>
    <t>MAC committee needs to clarify the requirements for the RSSI so the PHY committee can define this, if necessary.</t>
  </si>
  <si>
    <t>PHY PIB?</t>
  </si>
  <si>
    <t>To be resolved in Hilton Head</t>
  </si>
  <si>
    <t>Will be resolved in Hilton Head</t>
  </si>
  <si>
    <t>Change to channel switch time 224 us</t>
  </si>
  <si>
    <t>Proposal, to be presented in Hilton Head</t>
  </si>
  <si>
    <t>Set at 1514 bytes maximum, pass to MAC committee for comment, MAC committee wants 2048 byte packet</t>
  </si>
  <si>
    <t>Review existing document 00000d02P802-15-3</t>
  </si>
  <si>
    <t>Initial description of idea is in IEEE802.15-01/147r0</t>
  </si>
  <si>
    <t>Adopted 0-40 C, need to add to draft standard</t>
  </si>
  <si>
    <t>Measurement method and numbers adopted, reference document IEEE802.15-01/090r2</t>
  </si>
  <si>
    <t>Other</t>
  </si>
  <si>
    <t>Totals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</si>
</sst>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E+00"/>
    <numFmt numFmtId="168" formatCode="0.0000%"/>
    <numFmt numFmtId="169" formatCode="0.000E+00"/>
    <numFmt numFmtId="170" formatCode="0.0E+00"/>
    <numFmt numFmtId="171" formatCode="0.0"/>
    <numFmt numFmtId="172" formatCode="0.0%"/>
  </numFmts>
  <fonts count="5">
    <font>
      <sz val="10"/>
      <name val="Arial"/>
      <family val="0"/>
    </font>
    <font>
      <b/>
      <sz val="12"/>
      <name val="Times New Roman"/>
      <family val="1"/>
    </font>
    <font>
      <sz val="20"/>
      <name val="Times New Roman"/>
      <family val="1"/>
    </font>
    <font>
      <b/>
      <sz val="14"/>
      <name val="Times New Roman"/>
      <family val="1"/>
    </font>
    <font>
      <sz val="12"/>
      <name val="Times New Roman"/>
      <family val="1"/>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3"/>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1" xfId="0" applyFont="1" applyBorder="1" applyAlignment="1">
      <alignment wrapText="1"/>
    </xf>
    <xf numFmtId="0" fontId="0" fillId="0" borderId="0" xfId="0" applyAlignment="1">
      <alignment vertical="top" wrapText="1"/>
    </xf>
    <xf numFmtId="0" fontId="0" fillId="0" borderId="0" xfId="0" applyBorder="1" applyAlignment="1">
      <alignment/>
    </xf>
    <xf numFmtId="0" fontId="1" fillId="0" borderId="0" xfId="0" applyNumberFormat="1" applyFont="1" applyAlignment="1" quotePrefix="1">
      <alignment horizontal="left"/>
    </xf>
    <xf numFmtId="0" fontId="2" fillId="0" borderId="0" xfId="0" applyFont="1" applyAlignment="1">
      <alignment/>
    </xf>
    <xf numFmtId="0" fontId="1" fillId="0" borderId="0" xfId="0" applyFont="1" applyAlignment="1">
      <alignment horizontal="righ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0" fillId="0" borderId="1" xfId="0" applyBorder="1" applyAlignment="1">
      <alignment/>
    </xf>
    <xf numFmtId="0" fontId="0" fillId="2" borderId="1" xfId="0" applyFill="1" applyBorder="1" applyAlignment="1">
      <alignment vertical="top"/>
    </xf>
    <xf numFmtId="0" fontId="0" fillId="2" borderId="1" xfId="0" applyFont="1" applyFill="1" applyBorder="1" applyAlignment="1">
      <alignment vertical="top" wrapText="1"/>
    </xf>
    <xf numFmtId="49" fontId="0" fillId="2" borderId="1" xfId="0" applyNumberFormat="1" applyFont="1" applyFill="1" applyBorder="1" applyAlignment="1">
      <alignment horizontal="left" vertical="top" wrapText="1"/>
    </xf>
    <xf numFmtId="0" fontId="0" fillId="3" borderId="1" xfId="0" applyFill="1" applyBorder="1" applyAlignment="1">
      <alignment vertical="top"/>
    </xf>
    <xf numFmtId="0" fontId="0" fillId="3" borderId="1" xfId="0" applyFont="1" applyFill="1" applyBorder="1" applyAlignment="1">
      <alignment vertical="top" wrapText="1"/>
    </xf>
    <xf numFmtId="49" fontId="0" fillId="3" borderId="1" xfId="0" applyNumberFormat="1" applyFont="1" applyFill="1" applyBorder="1" applyAlignment="1">
      <alignment horizontal="left" vertical="top" wrapText="1"/>
    </xf>
    <xf numFmtId="0" fontId="0" fillId="2" borderId="1" xfId="0" applyFont="1" applyFill="1" applyBorder="1" applyAlignment="1">
      <alignment/>
    </xf>
    <xf numFmtId="0" fontId="0" fillId="3" borderId="1" xfId="0" applyFont="1" applyFill="1" applyBorder="1" applyAlignment="1">
      <alignment/>
    </xf>
    <xf numFmtId="0" fontId="0" fillId="4" borderId="1" xfId="0" applyFont="1" applyFill="1" applyBorder="1" applyAlignment="1">
      <alignment/>
    </xf>
    <xf numFmtId="0" fontId="0" fillId="0" borderId="1" xfId="0" applyFont="1" applyBorder="1" applyAlignment="1">
      <alignment/>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0" fillId="0" borderId="3"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C15" sqref="B1:D16"/>
    </sheetView>
  </sheetViews>
  <sheetFormatPr defaultColWidth="9.140625" defaultRowHeight="12.75"/>
  <cols>
    <col min="2" max="2" width="15.421875" style="0" customWidth="1"/>
    <col min="3" max="3" width="43.7109375" style="0" customWidth="1"/>
    <col min="4" max="4" width="27.7109375" style="0" customWidth="1"/>
  </cols>
  <sheetData>
    <row r="1" spans="1:10" ht="26.25">
      <c r="A1" s="5"/>
      <c r="B1" s="6" t="s">
        <v>80</v>
      </c>
      <c r="C1" s="7"/>
      <c r="D1" s="8" t="s">
        <v>79</v>
      </c>
      <c r="F1" s="5"/>
      <c r="G1" s="5"/>
      <c r="H1" s="5"/>
      <c r="I1" s="5"/>
      <c r="J1" s="5"/>
    </row>
    <row r="2" spans="1:10" ht="12.75">
      <c r="A2" s="5"/>
      <c r="F2" s="5"/>
      <c r="G2" s="5"/>
      <c r="H2" s="5"/>
      <c r="I2" s="5"/>
      <c r="J2" s="5"/>
    </row>
    <row r="3" spans="1:10" ht="18.75">
      <c r="A3" s="5"/>
      <c r="B3" s="34" t="s">
        <v>55</v>
      </c>
      <c r="C3" s="35"/>
      <c r="D3" s="36"/>
      <c r="F3" s="5"/>
      <c r="G3" s="5"/>
      <c r="H3" s="5"/>
      <c r="I3" s="5"/>
      <c r="J3" s="5"/>
    </row>
    <row r="4" spans="1:10" ht="18.75" customHeight="1">
      <c r="A4" s="5"/>
      <c r="B4" s="37" t="s">
        <v>56</v>
      </c>
      <c r="C4" s="38"/>
      <c r="D4" s="39"/>
      <c r="F4" s="5"/>
      <c r="G4" s="5"/>
      <c r="H4" s="5"/>
      <c r="I4" s="5"/>
      <c r="J4" s="5"/>
    </row>
    <row r="5" spans="1:10" ht="15.75">
      <c r="A5" s="5"/>
      <c r="B5" s="12" t="s">
        <v>57</v>
      </c>
      <c r="C5" s="30" t="s">
        <v>58</v>
      </c>
      <c r="D5" s="31"/>
      <c r="F5" s="5"/>
      <c r="G5" s="5"/>
      <c r="H5" s="5"/>
      <c r="I5" s="5"/>
      <c r="J5" s="5"/>
    </row>
    <row r="6" spans="1:10" ht="38.25" customHeight="1">
      <c r="A6" s="5"/>
      <c r="B6" s="9" t="s">
        <v>59</v>
      </c>
      <c r="C6" s="32" t="s">
        <v>81</v>
      </c>
      <c r="D6" s="32"/>
      <c r="F6" s="5"/>
      <c r="G6" s="5"/>
      <c r="H6" s="5"/>
      <c r="I6" s="5"/>
      <c r="J6" s="5"/>
    </row>
    <row r="7" spans="1:10" ht="15.75">
      <c r="A7" s="5"/>
      <c r="B7" s="9" t="s">
        <v>60</v>
      </c>
      <c r="C7" s="33" t="s">
        <v>61</v>
      </c>
      <c r="D7" s="33"/>
      <c r="F7" s="5"/>
      <c r="G7" s="5"/>
      <c r="H7" s="5"/>
      <c r="I7" s="5"/>
      <c r="J7" s="5"/>
    </row>
    <row r="8" spans="1:10" ht="15.75">
      <c r="A8" s="5"/>
      <c r="B8" s="40" t="s">
        <v>62</v>
      </c>
      <c r="C8" s="10" t="s">
        <v>70</v>
      </c>
      <c r="D8" s="10" t="s">
        <v>73</v>
      </c>
      <c r="F8" s="5"/>
      <c r="G8" s="5"/>
      <c r="H8" s="5"/>
      <c r="I8" s="5"/>
      <c r="J8" s="5"/>
    </row>
    <row r="9" spans="1:10" ht="15.75">
      <c r="A9" s="5"/>
      <c r="B9" s="41"/>
      <c r="C9" s="11" t="s">
        <v>71</v>
      </c>
      <c r="D9" s="11" t="s">
        <v>72</v>
      </c>
      <c r="F9" s="5"/>
      <c r="G9" s="5"/>
      <c r="H9" s="5"/>
      <c r="I9" s="5"/>
      <c r="J9" s="5"/>
    </row>
    <row r="10" spans="1:10" ht="15.75">
      <c r="A10" s="5"/>
      <c r="B10" s="41"/>
      <c r="C10" s="11" t="s">
        <v>74</v>
      </c>
      <c r="D10" s="11" t="s">
        <v>75</v>
      </c>
      <c r="F10" s="5"/>
      <c r="G10" s="5"/>
      <c r="H10" s="5"/>
      <c r="I10" s="5"/>
      <c r="J10" s="5"/>
    </row>
    <row r="11" spans="1:10" ht="15.75">
      <c r="A11" s="5"/>
      <c r="B11" s="42"/>
      <c r="C11" s="12" t="s">
        <v>76</v>
      </c>
      <c r="D11" s="13"/>
      <c r="F11" s="5"/>
      <c r="G11" s="5"/>
      <c r="H11" s="5"/>
      <c r="I11" s="5"/>
      <c r="J11" s="5"/>
    </row>
    <row r="12" spans="1:10" ht="15.75" customHeight="1">
      <c r="A12" s="5"/>
      <c r="B12" s="14" t="s">
        <v>63</v>
      </c>
      <c r="C12" s="28"/>
      <c r="D12" s="29"/>
      <c r="F12" s="5"/>
      <c r="G12" s="5"/>
      <c r="H12" s="5"/>
      <c r="I12" s="5"/>
      <c r="J12" s="5"/>
    </row>
    <row r="13" spans="1:10" ht="34.5" customHeight="1">
      <c r="A13" s="5"/>
      <c r="B13" s="9" t="s">
        <v>64</v>
      </c>
      <c r="C13" s="30" t="s">
        <v>77</v>
      </c>
      <c r="D13" s="31"/>
      <c r="F13" s="5"/>
      <c r="G13" s="5"/>
      <c r="H13" s="5"/>
      <c r="I13" s="5"/>
      <c r="J13" s="5"/>
    </row>
    <row r="14" spans="1:10" ht="15.75">
      <c r="A14" s="5"/>
      <c r="B14" s="9" t="s">
        <v>65</v>
      </c>
      <c r="C14" s="26" t="s">
        <v>78</v>
      </c>
      <c r="D14" s="27"/>
      <c r="F14" s="5"/>
      <c r="G14" s="5"/>
      <c r="H14" s="5"/>
      <c r="I14" s="5"/>
      <c r="J14" s="5"/>
    </row>
    <row r="15" spans="1:10" ht="79.5" customHeight="1">
      <c r="A15" s="5"/>
      <c r="B15" s="9" t="s">
        <v>66</v>
      </c>
      <c r="C15" s="26" t="s">
        <v>69</v>
      </c>
      <c r="D15" s="27"/>
      <c r="F15" s="5"/>
      <c r="G15" s="5"/>
      <c r="H15" s="5"/>
      <c r="I15" s="5"/>
      <c r="J15" s="5"/>
    </row>
    <row r="16" spans="1:10" ht="36" customHeight="1">
      <c r="A16" s="5"/>
      <c r="B16" s="9" t="s">
        <v>67</v>
      </c>
      <c r="C16" s="26" t="s">
        <v>68</v>
      </c>
      <c r="D16" s="27"/>
      <c r="F16" s="5"/>
      <c r="G16" s="5"/>
      <c r="H16" s="5"/>
      <c r="I16" s="5"/>
      <c r="J16" s="5"/>
    </row>
  </sheetData>
  <mergeCells count="11">
    <mergeCell ref="B3:D3"/>
    <mergeCell ref="B4:D4"/>
    <mergeCell ref="B8:B11"/>
    <mergeCell ref="C14:D14"/>
    <mergeCell ref="C15:D15"/>
    <mergeCell ref="C12:D12"/>
    <mergeCell ref="C16:D16"/>
    <mergeCell ref="C5:D5"/>
    <mergeCell ref="C6:D6"/>
    <mergeCell ref="C7:D7"/>
    <mergeCell ref="C13:D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67"/>
  <sheetViews>
    <sheetView tabSelected="1" workbookViewId="0" topLeftCell="A16">
      <selection activeCell="F37" sqref="F37"/>
    </sheetView>
  </sheetViews>
  <sheetFormatPr defaultColWidth="9.140625" defaultRowHeight="12.75"/>
  <cols>
    <col min="2" max="2" width="37.28125" style="0" customWidth="1"/>
    <col min="3" max="3" width="15.140625" style="0" customWidth="1"/>
    <col min="4" max="4" width="12.421875" style="0" customWidth="1"/>
    <col min="5" max="5" width="16.421875" style="0" customWidth="1"/>
    <col min="6" max="6" width="60.421875" style="0" customWidth="1"/>
  </cols>
  <sheetData>
    <row r="1" spans="2:6" ht="12.75">
      <c r="B1" s="2" t="s">
        <v>82</v>
      </c>
      <c r="C1" s="2"/>
      <c r="D1" s="2"/>
      <c r="E1" s="2"/>
      <c r="F1" s="2"/>
    </row>
    <row r="2" spans="2:6" ht="12.75">
      <c r="B2" s="2"/>
      <c r="C2" s="2"/>
      <c r="D2" s="2"/>
      <c r="E2" s="2"/>
      <c r="F2" s="2"/>
    </row>
    <row r="3" spans="2:6" ht="12.75">
      <c r="B3" s="25" t="s">
        <v>17</v>
      </c>
      <c r="C3" s="2"/>
      <c r="D3" s="2"/>
      <c r="E3" s="2"/>
      <c r="F3" s="2"/>
    </row>
    <row r="4" spans="2:6" ht="12.75">
      <c r="B4" s="22" t="s">
        <v>19</v>
      </c>
      <c r="C4" s="2"/>
      <c r="D4" s="2"/>
      <c r="E4" s="2"/>
      <c r="F4" s="2"/>
    </row>
    <row r="5" spans="2:6" ht="12.75">
      <c r="B5" s="23" t="s">
        <v>18</v>
      </c>
      <c r="C5" s="2"/>
      <c r="D5" s="2"/>
      <c r="E5" s="2"/>
      <c r="F5" s="2"/>
    </row>
    <row r="6" spans="2:6" ht="12.75">
      <c r="B6" s="24" t="s">
        <v>20</v>
      </c>
      <c r="C6" s="2"/>
      <c r="D6" s="2"/>
      <c r="E6" s="2"/>
      <c r="F6" s="2"/>
    </row>
    <row r="7" spans="2:6" ht="12.75">
      <c r="B7" s="2"/>
      <c r="C7" s="2"/>
      <c r="D7" s="2"/>
      <c r="E7" s="2"/>
      <c r="F7" s="2"/>
    </row>
    <row r="8" spans="1:9" ht="12.75">
      <c r="A8" s="15" t="s">
        <v>85</v>
      </c>
      <c r="B8" s="3" t="s">
        <v>0</v>
      </c>
      <c r="C8" s="3" t="s">
        <v>1</v>
      </c>
      <c r="D8" s="3" t="s">
        <v>2</v>
      </c>
      <c r="E8" s="3" t="s">
        <v>3</v>
      </c>
      <c r="F8" s="3" t="s">
        <v>4</v>
      </c>
      <c r="G8" s="43" t="s">
        <v>15</v>
      </c>
      <c r="H8" s="43" t="s">
        <v>37</v>
      </c>
      <c r="I8" s="43" t="s">
        <v>108</v>
      </c>
    </row>
    <row r="9" spans="1:9" ht="25.5">
      <c r="A9" s="16">
        <f>1</f>
        <v>1</v>
      </c>
      <c r="B9" s="17" t="s">
        <v>6</v>
      </c>
      <c r="C9" s="18" t="s">
        <v>51</v>
      </c>
      <c r="D9" s="17" t="s">
        <v>26</v>
      </c>
      <c r="E9" s="17" t="s">
        <v>15</v>
      </c>
      <c r="F9" s="17" t="s">
        <v>96</v>
      </c>
      <c r="G9">
        <f>IF(E9="Resolved",1,0)</f>
        <v>1</v>
      </c>
      <c r="H9">
        <f>IF(E9="Assigned",1,0)</f>
        <v>0</v>
      </c>
      <c r="I9">
        <f>IF(G9+H9=0,1,0)</f>
        <v>0</v>
      </c>
    </row>
    <row r="10" spans="1:9" ht="12.75">
      <c r="A10" s="19">
        <f>A9+1</f>
        <v>2</v>
      </c>
      <c r="B10" s="20" t="s">
        <v>10</v>
      </c>
      <c r="C10" s="21" t="s">
        <v>26</v>
      </c>
      <c r="D10" s="20" t="s">
        <v>26</v>
      </c>
      <c r="E10" s="20" t="s">
        <v>37</v>
      </c>
      <c r="F10" s="20" t="s">
        <v>93</v>
      </c>
      <c r="G10">
        <f aca="true" t="shared" si="0" ref="G10:G38">IF(E10="Resolved",1,0)</f>
        <v>0</v>
      </c>
      <c r="H10">
        <f aca="true" t="shared" si="1" ref="H10:H38">IF(E10="Assigned",1,0)</f>
        <v>1</v>
      </c>
      <c r="I10">
        <f aca="true" t="shared" si="2" ref="I10:I38">IF(G10+H10=0,1,0)</f>
        <v>0</v>
      </c>
    </row>
    <row r="11" spans="1:9" ht="25.5">
      <c r="A11" s="19">
        <f aca="true" t="shared" si="3" ref="A11:A37">A10+1</f>
        <v>3</v>
      </c>
      <c r="B11" s="20" t="s">
        <v>11</v>
      </c>
      <c r="C11" s="21" t="s">
        <v>26</v>
      </c>
      <c r="D11" s="20" t="s">
        <v>26</v>
      </c>
      <c r="E11" s="20" t="s">
        <v>37</v>
      </c>
      <c r="F11" s="20" t="s">
        <v>97</v>
      </c>
      <c r="G11">
        <f t="shared" si="0"/>
        <v>0</v>
      </c>
      <c r="H11">
        <f t="shared" si="1"/>
        <v>1</v>
      </c>
      <c r="I11">
        <f t="shared" si="2"/>
        <v>0</v>
      </c>
    </row>
    <row r="12" spans="1:9" ht="12.75">
      <c r="A12" s="19">
        <f t="shared" si="3"/>
        <v>4</v>
      </c>
      <c r="B12" s="20" t="s">
        <v>35</v>
      </c>
      <c r="C12" s="21" t="s">
        <v>26</v>
      </c>
      <c r="D12" s="20" t="s">
        <v>26</v>
      </c>
      <c r="E12" s="20" t="s">
        <v>37</v>
      </c>
      <c r="F12" s="20" t="s">
        <v>99</v>
      </c>
      <c r="G12">
        <f t="shared" si="0"/>
        <v>0</v>
      </c>
      <c r="H12">
        <f t="shared" si="1"/>
        <v>1</v>
      </c>
      <c r="I12">
        <f t="shared" si="2"/>
        <v>0</v>
      </c>
    </row>
    <row r="13" spans="1:9" ht="25.5">
      <c r="A13" s="16">
        <f t="shared" si="3"/>
        <v>5</v>
      </c>
      <c r="B13" s="17" t="s">
        <v>36</v>
      </c>
      <c r="C13" s="18" t="s">
        <v>26</v>
      </c>
      <c r="D13" s="17" t="s">
        <v>26</v>
      </c>
      <c r="E13" s="17" t="s">
        <v>15</v>
      </c>
      <c r="F13" s="17" t="s">
        <v>44</v>
      </c>
      <c r="G13">
        <f t="shared" si="0"/>
        <v>1</v>
      </c>
      <c r="H13">
        <f t="shared" si="1"/>
        <v>0</v>
      </c>
      <c r="I13">
        <f t="shared" si="2"/>
        <v>0</v>
      </c>
    </row>
    <row r="14" spans="1:9" ht="25.5">
      <c r="A14" s="16">
        <f t="shared" si="3"/>
        <v>6</v>
      </c>
      <c r="B14" s="17" t="s">
        <v>38</v>
      </c>
      <c r="C14" s="18" t="s">
        <v>26</v>
      </c>
      <c r="D14" s="17" t="s">
        <v>50</v>
      </c>
      <c r="E14" s="17" t="s">
        <v>15</v>
      </c>
      <c r="F14" s="17" t="s">
        <v>48</v>
      </c>
      <c r="G14">
        <f t="shared" si="0"/>
        <v>1</v>
      </c>
      <c r="H14">
        <f t="shared" si="1"/>
        <v>0</v>
      </c>
      <c r="I14">
        <f t="shared" si="2"/>
        <v>0</v>
      </c>
    </row>
    <row r="15" spans="1:9" ht="25.5">
      <c r="A15" s="16">
        <f t="shared" si="3"/>
        <v>7</v>
      </c>
      <c r="B15" s="17" t="s">
        <v>83</v>
      </c>
      <c r="C15" s="18" t="s">
        <v>26</v>
      </c>
      <c r="D15" s="17" t="s">
        <v>26</v>
      </c>
      <c r="E15" s="17" t="s">
        <v>15</v>
      </c>
      <c r="F15" s="17" t="s">
        <v>87</v>
      </c>
      <c r="G15">
        <f t="shared" si="0"/>
        <v>1</v>
      </c>
      <c r="H15">
        <f t="shared" si="1"/>
        <v>0</v>
      </c>
      <c r="I15">
        <f t="shared" si="2"/>
        <v>0</v>
      </c>
    </row>
    <row r="16" spans="1:9" ht="12.75">
      <c r="A16" s="16">
        <f t="shared" si="3"/>
        <v>8</v>
      </c>
      <c r="B16" s="17" t="s">
        <v>84</v>
      </c>
      <c r="C16" s="18" t="s">
        <v>26</v>
      </c>
      <c r="D16" s="17" t="s">
        <v>24</v>
      </c>
      <c r="E16" s="17" t="s">
        <v>15</v>
      </c>
      <c r="F16" s="17" t="s">
        <v>88</v>
      </c>
      <c r="G16">
        <f t="shared" si="0"/>
        <v>1</v>
      </c>
      <c r="H16">
        <f t="shared" si="1"/>
        <v>0</v>
      </c>
      <c r="I16">
        <f t="shared" si="2"/>
        <v>0</v>
      </c>
    </row>
    <row r="17" spans="1:9" ht="25.5">
      <c r="A17" s="16">
        <f t="shared" si="3"/>
        <v>9</v>
      </c>
      <c r="B17" s="17" t="s">
        <v>40</v>
      </c>
      <c r="C17" s="18" t="s">
        <v>26</v>
      </c>
      <c r="D17" s="17" t="s">
        <v>42</v>
      </c>
      <c r="E17" s="17" t="s">
        <v>15</v>
      </c>
      <c r="F17" s="17" t="s">
        <v>107</v>
      </c>
      <c r="G17">
        <f t="shared" si="0"/>
        <v>1</v>
      </c>
      <c r="H17">
        <f t="shared" si="1"/>
        <v>0</v>
      </c>
      <c r="I17">
        <f t="shared" si="2"/>
        <v>0</v>
      </c>
    </row>
    <row r="18" spans="1:9" ht="12.75">
      <c r="A18" s="16">
        <f t="shared" si="3"/>
        <v>10</v>
      </c>
      <c r="B18" s="17" t="s">
        <v>39</v>
      </c>
      <c r="C18" s="18" t="s">
        <v>26</v>
      </c>
      <c r="D18" s="17" t="s">
        <v>26</v>
      </c>
      <c r="E18" s="17" t="s">
        <v>15</v>
      </c>
      <c r="F18" s="17" t="s">
        <v>49</v>
      </c>
      <c r="G18">
        <f t="shared" si="0"/>
        <v>1</v>
      </c>
      <c r="H18">
        <f t="shared" si="1"/>
        <v>0</v>
      </c>
      <c r="I18">
        <f t="shared" si="2"/>
        <v>0</v>
      </c>
    </row>
    <row r="19" spans="1:9" ht="12.75">
      <c r="A19" s="19">
        <f t="shared" si="3"/>
        <v>11</v>
      </c>
      <c r="B19" s="20" t="s">
        <v>7</v>
      </c>
      <c r="C19" s="21" t="s">
        <v>50</v>
      </c>
      <c r="D19" s="20" t="s">
        <v>50</v>
      </c>
      <c r="E19" s="20" t="s">
        <v>37</v>
      </c>
      <c r="F19" s="20" t="s">
        <v>100</v>
      </c>
      <c r="G19">
        <f t="shared" si="0"/>
        <v>0</v>
      </c>
      <c r="H19">
        <f t="shared" si="1"/>
        <v>1</v>
      </c>
      <c r="I19">
        <f t="shared" si="2"/>
        <v>0</v>
      </c>
    </row>
    <row r="20" spans="1:9" ht="12.75">
      <c r="A20" s="19">
        <f t="shared" si="3"/>
        <v>12</v>
      </c>
      <c r="B20" s="20" t="s">
        <v>98</v>
      </c>
      <c r="C20" s="21" t="s">
        <v>9</v>
      </c>
      <c r="D20" s="20" t="s">
        <v>9</v>
      </c>
      <c r="E20" s="20" t="s">
        <v>37</v>
      </c>
      <c r="F20" s="20" t="s">
        <v>100</v>
      </c>
      <c r="G20">
        <f t="shared" si="0"/>
        <v>0</v>
      </c>
      <c r="H20">
        <f t="shared" si="1"/>
        <v>1</v>
      </c>
      <c r="I20">
        <f t="shared" si="2"/>
        <v>0</v>
      </c>
    </row>
    <row r="21" spans="1:9" ht="25.5">
      <c r="A21" s="16">
        <f t="shared" si="3"/>
        <v>13</v>
      </c>
      <c r="B21" s="17" t="s">
        <v>8</v>
      </c>
      <c r="C21" s="18" t="s">
        <v>9</v>
      </c>
      <c r="D21" s="17" t="s">
        <v>26</v>
      </c>
      <c r="E21" s="17" t="s">
        <v>15</v>
      </c>
      <c r="F21" s="17" t="s">
        <v>89</v>
      </c>
      <c r="G21">
        <f t="shared" si="0"/>
        <v>1</v>
      </c>
      <c r="H21">
        <f t="shared" si="1"/>
        <v>0</v>
      </c>
      <c r="I21">
        <f t="shared" si="2"/>
        <v>0</v>
      </c>
    </row>
    <row r="22" spans="1:9" ht="25.5">
      <c r="A22" s="19">
        <f t="shared" si="3"/>
        <v>14</v>
      </c>
      <c r="B22" s="20" t="s">
        <v>12</v>
      </c>
      <c r="C22" s="21" t="s">
        <v>24</v>
      </c>
      <c r="D22" s="20" t="s">
        <v>24</v>
      </c>
      <c r="E22" s="20" t="s">
        <v>37</v>
      </c>
      <c r="F22" s="20" t="s">
        <v>105</v>
      </c>
      <c r="G22">
        <f t="shared" si="0"/>
        <v>0</v>
      </c>
      <c r="H22">
        <f t="shared" si="1"/>
        <v>1</v>
      </c>
      <c r="I22">
        <f t="shared" si="2"/>
        <v>0</v>
      </c>
    </row>
    <row r="23" spans="1:9" ht="25.5">
      <c r="A23" s="16">
        <f t="shared" si="3"/>
        <v>15</v>
      </c>
      <c r="B23" s="17" t="s">
        <v>13</v>
      </c>
      <c r="C23" s="18" t="s">
        <v>52</v>
      </c>
      <c r="D23" s="17" t="s">
        <v>14</v>
      </c>
      <c r="E23" s="17" t="s">
        <v>15</v>
      </c>
      <c r="F23" s="17" t="s">
        <v>16</v>
      </c>
      <c r="G23">
        <f t="shared" si="0"/>
        <v>1</v>
      </c>
      <c r="H23">
        <f t="shared" si="1"/>
        <v>0</v>
      </c>
      <c r="I23">
        <f t="shared" si="2"/>
        <v>0</v>
      </c>
    </row>
    <row r="24" spans="1:9" ht="12.75">
      <c r="A24" s="16">
        <f t="shared" si="3"/>
        <v>16</v>
      </c>
      <c r="B24" s="17" t="s">
        <v>22</v>
      </c>
      <c r="C24" s="18" t="s">
        <v>50</v>
      </c>
      <c r="D24" s="17" t="s">
        <v>26</v>
      </c>
      <c r="E24" s="17" t="s">
        <v>15</v>
      </c>
      <c r="F24" s="17" t="s">
        <v>92</v>
      </c>
      <c r="G24">
        <f t="shared" si="0"/>
        <v>1</v>
      </c>
      <c r="H24">
        <f t="shared" si="1"/>
        <v>0</v>
      </c>
      <c r="I24">
        <f t="shared" si="2"/>
        <v>0</v>
      </c>
    </row>
    <row r="25" spans="1:9" ht="12.75">
      <c r="A25" s="19">
        <f t="shared" si="3"/>
        <v>17</v>
      </c>
      <c r="B25" s="20" t="s">
        <v>21</v>
      </c>
      <c r="C25" s="21" t="s">
        <v>50</v>
      </c>
      <c r="D25" s="20" t="s">
        <v>50</v>
      </c>
      <c r="E25" s="20" t="s">
        <v>37</v>
      </c>
      <c r="F25" s="20"/>
      <c r="G25">
        <f t="shared" si="0"/>
        <v>0</v>
      </c>
      <c r="H25">
        <f t="shared" si="1"/>
        <v>1</v>
      </c>
      <c r="I25">
        <f t="shared" si="2"/>
        <v>0</v>
      </c>
    </row>
    <row r="26" spans="1:9" s="4" customFormat="1" ht="15.75" customHeight="1">
      <c r="A26" s="16">
        <f t="shared" si="3"/>
        <v>18</v>
      </c>
      <c r="B26" s="17" t="s">
        <v>23</v>
      </c>
      <c r="C26" s="18" t="s">
        <v>26</v>
      </c>
      <c r="D26" s="17" t="s">
        <v>24</v>
      </c>
      <c r="E26" s="17" t="s">
        <v>15</v>
      </c>
      <c r="F26" s="17" t="s">
        <v>43</v>
      </c>
      <c r="G26">
        <f t="shared" si="0"/>
        <v>1</v>
      </c>
      <c r="H26">
        <f t="shared" si="1"/>
        <v>0</v>
      </c>
      <c r="I26">
        <f t="shared" si="2"/>
        <v>0</v>
      </c>
    </row>
    <row r="27" spans="1:9" ht="25.5">
      <c r="A27" s="16">
        <f t="shared" si="3"/>
        <v>19</v>
      </c>
      <c r="B27" s="17" t="s">
        <v>25</v>
      </c>
      <c r="C27" s="18" t="s">
        <v>26</v>
      </c>
      <c r="D27" s="17" t="s">
        <v>26</v>
      </c>
      <c r="E27" s="17" t="s">
        <v>15</v>
      </c>
      <c r="F27" s="17" t="s">
        <v>44</v>
      </c>
      <c r="G27">
        <f t="shared" si="0"/>
        <v>1</v>
      </c>
      <c r="H27">
        <f t="shared" si="1"/>
        <v>0</v>
      </c>
      <c r="I27">
        <f t="shared" si="2"/>
        <v>0</v>
      </c>
    </row>
    <row r="28" spans="1:9" ht="12.75">
      <c r="A28" s="19">
        <f t="shared" si="3"/>
        <v>20</v>
      </c>
      <c r="B28" s="20" t="s">
        <v>27</v>
      </c>
      <c r="C28" s="21" t="s">
        <v>9</v>
      </c>
      <c r="D28" s="20" t="s">
        <v>9</v>
      </c>
      <c r="E28" s="20" t="s">
        <v>37</v>
      </c>
      <c r="F28" s="20"/>
      <c r="G28">
        <f t="shared" si="0"/>
        <v>0</v>
      </c>
      <c r="H28">
        <f t="shared" si="1"/>
        <v>1</v>
      </c>
      <c r="I28">
        <f t="shared" si="2"/>
        <v>0</v>
      </c>
    </row>
    <row r="29" spans="1:9" ht="12.75">
      <c r="A29" s="16">
        <f t="shared" si="3"/>
        <v>21</v>
      </c>
      <c r="B29" s="17" t="s">
        <v>5</v>
      </c>
      <c r="C29" s="18" t="s">
        <v>51</v>
      </c>
      <c r="D29" s="17" t="s">
        <v>26</v>
      </c>
      <c r="E29" s="17" t="s">
        <v>15</v>
      </c>
      <c r="F29" s="17" t="s">
        <v>94</v>
      </c>
      <c r="G29">
        <f t="shared" si="0"/>
        <v>1</v>
      </c>
      <c r="H29">
        <f t="shared" si="1"/>
        <v>0</v>
      </c>
      <c r="I29">
        <f t="shared" si="2"/>
        <v>0</v>
      </c>
    </row>
    <row r="30" spans="1:9" ht="25.5">
      <c r="A30" s="16">
        <f t="shared" si="3"/>
        <v>22</v>
      </c>
      <c r="B30" s="17" t="s">
        <v>28</v>
      </c>
      <c r="C30" s="18" t="s">
        <v>26</v>
      </c>
      <c r="D30" s="17" t="s">
        <v>26</v>
      </c>
      <c r="E30" s="17" t="s">
        <v>15</v>
      </c>
      <c r="F30" s="17" t="s">
        <v>103</v>
      </c>
      <c r="G30">
        <f t="shared" si="0"/>
        <v>1</v>
      </c>
      <c r="H30">
        <f t="shared" si="1"/>
        <v>0</v>
      </c>
      <c r="I30">
        <f t="shared" si="2"/>
        <v>0</v>
      </c>
    </row>
    <row r="31" spans="1:9" ht="38.25">
      <c r="A31" s="16">
        <f t="shared" si="3"/>
        <v>23</v>
      </c>
      <c r="B31" s="17" t="s">
        <v>46</v>
      </c>
      <c r="C31" s="18" t="s">
        <v>45</v>
      </c>
      <c r="D31" s="17" t="s">
        <v>47</v>
      </c>
      <c r="E31" s="17" t="s">
        <v>15</v>
      </c>
      <c r="F31" s="17" t="s">
        <v>92</v>
      </c>
      <c r="G31">
        <f t="shared" si="0"/>
        <v>1</v>
      </c>
      <c r="H31">
        <f t="shared" si="1"/>
        <v>0</v>
      </c>
      <c r="I31">
        <f t="shared" si="2"/>
        <v>0</v>
      </c>
    </row>
    <row r="32" spans="1:9" ht="12.75">
      <c r="A32" s="19">
        <f t="shared" si="3"/>
        <v>24</v>
      </c>
      <c r="B32" s="20" t="s">
        <v>29</v>
      </c>
      <c r="C32" s="21" t="s">
        <v>52</v>
      </c>
      <c r="D32" s="20" t="s">
        <v>52</v>
      </c>
      <c r="E32" s="20" t="s">
        <v>37</v>
      </c>
      <c r="F32" s="20" t="s">
        <v>104</v>
      </c>
      <c r="G32">
        <f t="shared" si="0"/>
        <v>0</v>
      </c>
      <c r="H32">
        <f t="shared" si="1"/>
        <v>1</v>
      </c>
      <c r="I32">
        <f t="shared" si="2"/>
        <v>0</v>
      </c>
    </row>
    <row r="33" spans="1:9" ht="12.75">
      <c r="A33" s="19">
        <f t="shared" si="3"/>
        <v>25</v>
      </c>
      <c r="B33" s="20" t="s">
        <v>30</v>
      </c>
      <c r="C33" s="21" t="s">
        <v>26</v>
      </c>
      <c r="D33" s="20" t="s">
        <v>26</v>
      </c>
      <c r="E33" s="20" t="s">
        <v>41</v>
      </c>
      <c r="F33" s="20" t="s">
        <v>101</v>
      </c>
      <c r="G33">
        <f t="shared" si="0"/>
        <v>0</v>
      </c>
      <c r="H33">
        <f t="shared" si="1"/>
        <v>0</v>
      </c>
      <c r="I33">
        <f t="shared" si="2"/>
        <v>1</v>
      </c>
    </row>
    <row r="34" spans="1:9" ht="12.75">
      <c r="A34" s="19">
        <f t="shared" si="3"/>
        <v>26</v>
      </c>
      <c r="B34" s="20" t="s">
        <v>32</v>
      </c>
      <c r="C34" s="21" t="s">
        <v>53</v>
      </c>
      <c r="D34" s="20" t="s">
        <v>50</v>
      </c>
      <c r="E34" s="20" t="s">
        <v>37</v>
      </c>
      <c r="F34" s="20" t="s">
        <v>90</v>
      </c>
      <c r="G34">
        <f t="shared" si="0"/>
        <v>0</v>
      </c>
      <c r="H34">
        <f t="shared" si="1"/>
        <v>1</v>
      </c>
      <c r="I34">
        <f t="shared" si="2"/>
        <v>0</v>
      </c>
    </row>
    <row r="35" spans="1:9" ht="38.25">
      <c r="A35" s="19">
        <f t="shared" si="3"/>
        <v>27</v>
      </c>
      <c r="B35" s="20" t="s">
        <v>31</v>
      </c>
      <c r="C35" s="21" t="s">
        <v>53</v>
      </c>
      <c r="D35" s="20" t="s">
        <v>50</v>
      </c>
      <c r="E35" s="20" t="s">
        <v>41</v>
      </c>
      <c r="F35" s="20" t="s">
        <v>95</v>
      </c>
      <c r="G35">
        <f t="shared" si="0"/>
        <v>0</v>
      </c>
      <c r="H35">
        <f t="shared" si="1"/>
        <v>0</v>
      </c>
      <c r="I35">
        <f t="shared" si="2"/>
        <v>1</v>
      </c>
    </row>
    <row r="36" spans="1:9" ht="12.75">
      <c r="A36" s="19">
        <f t="shared" si="3"/>
        <v>28</v>
      </c>
      <c r="B36" s="20" t="s">
        <v>33</v>
      </c>
      <c r="C36" s="21" t="s">
        <v>51</v>
      </c>
      <c r="D36" s="20" t="s">
        <v>54</v>
      </c>
      <c r="E36" s="20" t="s">
        <v>37</v>
      </c>
      <c r="F36" s="20" t="s">
        <v>102</v>
      </c>
      <c r="G36">
        <f t="shared" si="0"/>
        <v>0</v>
      </c>
      <c r="H36">
        <f t="shared" si="1"/>
        <v>1</v>
      </c>
      <c r="I36">
        <f t="shared" si="2"/>
        <v>0</v>
      </c>
    </row>
    <row r="37" spans="1:9" ht="25.5">
      <c r="A37" s="19">
        <f t="shared" si="3"/>
        <v>29</v>
      </c>
      <c r="B37" s="20" t="s">
        <v>34</v>
      </c>
      <c r="C37" s="21" t="s">
        <v>45</v>
      </c>
      <c r="D37" s="20" t="s">
        <v>26</v>
      </c>
      <c r="E37" s="20" t="s">
        <v>37</v>
      </c>
      <c r="F37" s="20"/>
      <c r="G37">
        <f t="shared" si="0"/>
        <v>0</v>
      </c>
      <c r="H37">
        <f t="shared" si="1"/>
        <v>1</v>
      </c>
      <c r="I37">
        <f t="shared" si="2"/>
        <v>0</v>
      </c>
    </row>
    <row r="38" spans="1:9" ht="12.75">
      <c r="A38" s="16">
        <f>A37+1</f>
        <v>30</v>
      </c>
      <c r="B38" s="17" t="s">
        <v>86</v>
      </c>
      <c r="C38" s="18" t="s">
        <v>26</v>
      </c>
      <c r="D38" s="17" t="s">
        <v>91</v>
      </c>
      <c r="E38" s="17" t="s">
        <v>15</v>
      </c>
      <c r="F38" s="17" t="s">
        <v>106</v>
      </c>
      <c r="G38">
        <f t="shared" si="0"/>
        <v>1</v>
      </c>
      <c r="H38">
        <f t="shared" si="1"/>
        <v>0</v>
      </c>
      <c r="I38">
        <f t="shared" si="2"/>
        <v>0</v>
      </c>
    </row>
    <row r="39" spans="2:10" ht="12.75">
      <c r="B39" s="1"/>
      <c r="C39" s="1"/>
      <c r="D39" s="1"/>
      <c r="E39" s="1"/>
      <c r="F39" s="1"/>
      <c r="G39">
        <f>SUM(G9:G38)</f>
        <v>16</v>
      </c>
      <c r="H39">
        <f>SUM(H9:H38)</f>
        <v>12</v>
      </c>
      <c r="I39">
        <f>SUM(I9:I38)</f>
        <v>2</v>
      </c>
      <c r="J39" t="s">
        <v>109</v>
      </c>
    </row>
    <row r="40" spans="2:6" ht="12.75">
      <c r="B40" s="1"/>
      <c r="C40" s="1"/>
      <c r="D40" s="1"/>
      <c r="E40" s="1"/>
      <c r="F40" s="1"/>
    </row>
    <row r="41" spans="2:6" ht="12.75">
      <c r="B41" s="1"/>
      <c r="C41" s="1"/>
      <c r="D41" s="1"/>
      <c r="E41" s="1"/>
      <c r="F41" s="1"/>
    </row>
    <row r="42" spans="2:6" ht="12.75">
      <c r="B42" s="1"/>
      <c r="C42" s="1"/>
      <c r="D42" s="1"/>
      <c r="E42" s="1"/>
      <c r="F42" s="1"/>
    </row>
    <row r="43" spans="2:6" ht="12.75">
      <c r="B43" s="1"/>
      <c r="C43" s="1"/>
      <c r="D43" s="1"/>
      <c r="E43" s="1"/>
      <c r="F43" s="1"/>
    </row>
    <row r="44" spans="2:6" ht="12.75">
      <c r="B44" s="1"/>
      <c r="C44" s="1"/>
      <c r="D44" s="1"/>
      <c r="E44" s="1"/>
      <c r="F44" s="1"/>
    </row>
    <row r="45" spans="2:6" ht="12.75">
      <c r="B45" s="1"/>
      <c r="C45" s="1"/>
      <c r="D45" s="1"/>
      <c r="E45" s="1"/>
      <c r="F45" s="1"/>
    </row>
    <row r="46" spans="2:6" ht="12.75">
      <c r="B46" s="1"/>
      <c r="C46" s="1"/>
      <c r="D46" s="1"/>
      <c r="E46" s="1"/>
      <c r="F46" s="1"/>
    </row>
    <row r="47" spans="2:6" ht="12.75">
      <c r="B47" s="1"/>
      <c r="C47" s="1"/>
      <c r="D47" s="1"/>
      <c r="E47" s="1"/>
      <c r="F47" s="1"/>
    </row>
    <row r="48" spans="2:6" ht="12.75">
      <c r="B48" s="1"/>
      <c r="C48" s="1"/>
      <c r="D48" s="1"/>
      <c r="E48" s="1"/>
      <c r="F48" s="1"/>
    </row>
    <row r="49" spans="2:6" ht="12.75">
      <c r="B49" s="1"/>
      <c r="C49" s="1"/>
      <c r="D49" s="1"/>
      <c r="E49" s="1"/>
      <c r="F49" s="1"/>
    </row>
    <row r="50" spans="2:6" ht="12.75">
      <c r="B50" s="1"/>
      <c r="C50" s="1"/>
      <c r="D50" s="1"/>
      <c r="E50" s="1"/>
      <c r="F50" s="1"/>
    </row>
    <row r="51" spans="2:6" ht="12.75">
      <c r="B51" s="1"/>
      <c r="C51" s="1"/>
      <c r="D51" s="1"/>
      <c r="E51" s="1"/>
      <c r="F51" s="1"/>
    </row>
    <row r="52" spans="2:6" ht="12.75">
      <c r="B52" s="1"/>
      <c r="C52" s="1"/>
      <c r="D52" s="1"/>
      <c r="E52" s="1"/>
      <c r="F52" s="1"/>
    </row>
    <row r="53" spans="2:6" ht="12.75">
      <c r="B53" s="1"/>
      <c r="C53" s="1"/>
      <c r="D53" s="1"/>
      <c r="E53" s="1"/>
      <c r="F53" s="1"/>
    </row>
    <row r="54" spans="2:6" ht="12.75">
      <c r="B54" s="1"/>
      <c r="C54" s="1"/>
      <c r="D54" s="1"/>
      <c r="E54" s="1"/>
      <c r="F54" s="1"/>
    </row>
    <row r="55" spans="2:6" ht="12.75">
      <c r="B55" s="1"/>
      <c r="C55" s="1"/>
      <c r="D55" s="1"/>
      <c r="E55" s="1"/>
      <c r="F55" s="1"/>
    </row>
    <row r="56" spans="2:6" ht="12.75">
      <c r="B56" s="1"/>
      <c r="C56" s="1"/>
      <c r="D56" s="1"/>
      <c r="E56" s="1"/>
      <c r="F56" s="1"/>
    </row>
    <row r="57" spans="2:6" ht="12.75">
      <c r="B57" s="1"/>
      <c r="C57" s="1"/>
      <c r="D57" s="1"/>
      <c r="E57" s="1"/>
      <c r="F57" s="1"/>
    </row>
    <row r="58" spans="2:6" ht="12.75">
      <c r="B58" s="1"/>
      <c r="C58" s="1"/>
      <c r="D58" s="1"/>
      <c r="E58" s="1"/>
      <c r="F58" s="1"/>
    </row>
    <row r="59" spans="2:6" ht="12.75">
      <c r="B59" s="1"/>
      <c r="C59" s="1"/>
      <c r="D59" s="1"/>
      <c r="E59" s="1"/>
      <c r="F59" s="1"/>
    </row>
    <row r="60" spans="2:6" ht="12.75">
      <c r="B60" s="1"/>
      <c r="C60" s="1"/>
      <c r="D60" s="1"/>
      <c r="E60" s="1"/>
      <c r="F60" s="1"/>
    </row>
    <row r="61" spans="2:6" ht="12.75">
      <c r="B61" s="1"/>
      <c r="C61" s="1"/>
      <c r="D61" s="1"/>
      <c r="E61" s="1"/>
      <c r="F61" s="1"/>
    </row>
    <row r="62" spans="2:6" ht="12.75">
      <c r="B62" s="1"/>
      <c r="C62" s="1"/>
      <c r="D62" s="1"/>
      <c r="E62" s="1"/>
      <c r="F62" s="1"/>
    </row>
    <row r="63" spans="2:6" ht="12.75">
      <c r="B63" s="1"/>
      <c r="C63" s="1"/>
      <c r="D63" s="1"/>
      <c r="E63" s="1"/>
      <c r="F63" s="1"/>
    </row>
    <row r="64" spans="2:6" ht="12.75">
      <c r="B64" s="1"/>
      <c r="C64" s="1"/>
      <c r="D64" s="1"/>
      <c r="E64" s="1"/>
      <c r="F64" s="1"/>
    </row>
    <row r="65" spans="2:6" ht="12.75">
      <c r="B65" s="1"/>
      <c r="C65" s="1"/>
      <c r="D65" s="1"/>
      <c r="E65" s="1"/>
      <c r="F65" s="1"/>
    </row>
    <row r="66" spans="2:6" ht="12.75">
      <c r="B66" s="1"/>
      <c r="C66" s="1"/>
      <c r="D66" s="1"/>
      <c r="E66" s="1"/>
      <c r="F66" s="1"/>
    </row>
    <row r="67" spans="2:6" ht="12.75">
      <c r="B67" s="1"/>
      <c r="C67" s="1"/>
      <c r="D67" s="1"/>
      <c r="E67" s="1"/>
      <c r="F67" s="1"/>
    </row>
    <row r="68" spans="2:6" ht="12.75">
      <c r="B68" s="1"/>
      <c r="C68" s="1"/>
      <c r="D68" s="1"/>
      <c r="E68" s="1"/>
      <c r="F68" s="1"/>
    </row>
    <row r="69" spans="2:6" ht="12.75">
      <c r="B69" s="1"/>
      <c r="C69" s="1"/>
      <c r="D69" s="1"/>
      <c r="E69" s="1"/>
      <c r="F69" s="1"/>
    </row>
    <row r="70" spans="2:6" ht="12.75">
      <c r="B70" s="1"/>
      <c r="C70" s="1"/>
      <c r="D70" s="1"/>
      <c r="E70" s="1"/>
      <c r="F70" s="1"/>
    </row>
    <row r="71" spans="2:6" ht="12.75">
      <c r="B71" s="1"/>
      <c r="C71" s="1"/>
      <c r="D71" s="1"/>
      <c r="E71" s="1"/>
      <c r="F71" s="1"/>
    </row>
    <row r="72" spans="2:6" ht="12.75">
      <c r="B72" s="1"/>
      <c r="C72" s="1"/>
      <c r="D72" s="1"/>
      <c r="E72" s="1"/>
      <c r="F72" s="1"/>
    </row>
    <row r="73" spans="2:6" ht="12.75">
      <c r="B73" s="1"/>
      <c r="C73" s="1"/>
      <c r="D73" s="1"/>
      <c r="E73" s="1"/>
      <c r="F73" s="1"/>
    </row>
    <row r="74" spans="2:6" ht="12.75">
      <c r="B74" s="1"/>
      <c r="C74" s="1"/>
      <c r="D74" s="1"/>
      <c r="E74" s="1"/>
      <c r="F74" s="1"/>
    </row>
    <row r="75" spans="2:6" ht="12.75">
      <c r="B75" s="1"/>
      <c r="C75" s="1"/>
      <c r="D75" s="1"/>
      <c r="E75" s="1"/>
      <c r="F75" s="1"/>
    </row>
    <row r="76" spans="2:6" ht="12.75">
      <c r="B76" s="1"/>
      <c r="C76" s="1"/>
      <c r="D76" s="1"/>
      <c r="E76" s="1"/>
      <c r="F76" s="1"/>
    </row>
    <row r="77" spans="2:6" ht="12.75">
      <c r="B77" s="1"/>
      <c r="C77" s="1"/>
      <c r="D77" s="1"/>
      <c r="E77" s="1"/>
      <c r="F77" s="1"/>
    </row>
    <row r="78" spans="2:6" ht="12.75">
      <c r="B78" s="1"/>
      <c r="C78" s="1"/>
      <c r="D78" s="1"/>
      <c r="E78" s="1"/>
      <c r="F78" s="1"/>
    </row>
    <row r="79" spans="2:6" ht="12.75">
      <c r="B79" s="1"/>
      <c r="C79" s="1"/>
      <c r="D79" s="1"/>
      <c r="E79" s="1"/>
      <c r="F79" s="1"/>
    </row>
    <row r="80" spans="2:6" ht="12.75">
      <c r="B80" s="1"/>
      <c r="C80" s="1"/>
      <c r="D80" s="1"/>
      <c r="E80" s="1"/>
      <c r="F80" s="1"/>
    </row>
    <row r="81" spans="2:6" ht="12.75">
      <c r="B81" s="1"/>
      <c r="C81" s="1"/>
      <c r="D81" s="1"/>
      <c r="E81" s="1"/>
      <c r="F81" s="1"/>
    </row>
    <row r="82" spans="2:6" ht="12.75">
      <c r="B82" s="1"/>
      <c r="C82" s="1"/>
      <c r="D82" s="1"/>
      <c r="E82" s="1"/>
      <c r="F82" s="1"/>
    </row>
    <row r="83" spans="2:6" ht="12.75">
      <c r="B83" s="1"/>
      <c r="C83" s="1"/>
      <c r="D83" s="1"/>
      <c r="E83" s="1"/>
      <c r="F83" s="1"/>
    </row>
    <row r="84" spans="2:6" ht="12.75">
      <c r="B84" s="1"/>
      <c r="C84" s="1"/>
      <c r="D84" s="1"/>
      <c r="E84" s="1"/>
      <c r="F84" s="1"/>
    </row>
    <row r="85" spans="2:6" ht="12.75">
      <c r="B85" s="1"/>
      <c r="C85" s="1"/>
      <c r="D85" s="1"/>
      <c r="E85" s="1"/>
      <c r="F85" s="1"/>
    </row>
    <row r="86" spans="2:6" ht="12.75">
      <c r="B86" s="1"/>
      <c r="C86" s="1"/>
      <c r="D86" s="1"/>
      <c r="E86" s="1"/>
      <c r="F86" s="1"/>
    </row>
    <row r="87" spans="2:6" ht="12.75">
      <c r="B87" s="1"/>
      <c r="C87" s="1"/>
      <c r="D87" s="1"/>
      <c r="E87" s="1"/>
      <c r="F87" s="1"/>
    </row>
    <row r="88" spans="2:6" ht="12.75">
      <c r="B88" s="1"/>
      <c r="C88" s="1"/>
      <c r="D88" s="1"/>
      <c r="E88" s="1"/>
      <c r="F88" s="1"/>
    </row>
    <row r="89" spans="2:6" ht="12.75">
      <c r="B89" s="1"/>
      <c r="C89" s="1"/>
      <c r="D89" s="1"/>
      <c r="E89" s="1"/>
      <c r="F89" s="1"/>
    </row>
    <row r="90" spans="2:6" ht="12.75">
      <c r="B90" s="1"/>
      <c r="C90" s="1"/>
      <c r="D90" s="1"/>
      <c r="E90" s="1"/>
      <c r="F90" s="1"/>
    </row>
    <row r="91" spans="2:6" ht="12.75">
      <c r="B91" s="1"/>
      <c r="C91" s="1"/>
      <c r="D91" s="1"/>
      <c r="E91" s="1"/>
      <c r="F91" s="1"/>
    </row>
    <row r="92" spans="2:6" ht="12.75">
      <c r="B92" s="1"/>
      <c r="C92" s="1"/>
      <c r="D92" s="1"/>
      <c r="E92" s="1"/>
      <c r="F92" s="1"/>
    </row>
    <row r="93" spans="2:6" ht="12.75">
      <c r="B93" s="1"/>
      <c r="C93" s="1"/>
      <c r="D93" s="1"/>
      <c r="E93" s="1"/>
      <c r="F93" s="1"/>
    </row>
    <row r="94" spans="2:6" ht="12.75">
      <c r="B94" s="1"/>
      <c r="C94" s="1"/>
      <c r="D94" s="1"/>
      <c r="E94" s="1"/>
      <c r="F94" s="1"/>
    </row>
    <row r="95" spans="2:6" ht="12.75">
      <c r="B95" s="1"/>
      <c r="C95" s="1"/>
      <c r="D95" s="1"/>
      <c r="E95" s="1"/>
      <c r="F95" s="1"/>
    </row>
    <row r="96" spans="2:6" ht="12.75">
      <c r="B96" s="1"/>
      <c r="C96" s="1"/>
      <c r="D96" s="1"/>
      <c r="E96" s="1"/>
      <c r="F96" s="1"/>
    </row>
    <row r="97" spans="2:6" ht="12.75">
      <c r="B97" s="1"/>
      <c r="C97" s="1"/>
      <c r="D97" s="1"/>
      <c r="E97" s="1"/>
      <c r="F97" s="1"/>
    </row>
    <row r="98" spans="2:6" ht="12.75">
      <c r="B98" s="1"/>
      <c r="C98" s="1"/>
      <c r="D98" s="1"/>
      <c r="E98" s="1"/>
      <c r="F98" s="1"/>
    </row>
    <row r="99" spans="2:6" ht="12.75">
      <c r="B99" s="1"/>
      <c r="C99" s="1"/>
      <c r="D99" s="1"/>
      <c r="E99" s="1"/>
      <c r="F99" s="1"/>
    </row>
    <row r="100" spans="2:6" ht="12.75">
      <c r="B100" s="1"/>
      <c r="C100" s="1"/>
      <c r="D100" s="1"/>
      <c r="E100" s="1"/>
      <c r="F100" s="1"/>
    </row>
    <row r="101" spans="2:6" ht="12.75">
      <c r="B101" s="1"/>
      <c r="C101" s="1"/>
      <c r="D101" s="1"/>
      <c r="E101" s="1"/>
      <c r="F101" s="1"/>
    </row>
    <row r="102" spans="2:6" ht="12.75">
      <c r="B102" s="1"/>
      <c r="C102" s="1"/>
      <c r="D102" s="1"/>
      <c r="E102" s="1"/>
      <c r="F102" s="1"/>
    </row>
    <row r="103" spans="2:6" ht="12.75">
      <c r="B103" s="1"/>
      <c r="C103" s="1"/>
      <c r="D103" s="1"/>
      <c r="E103" s="1"/>
      <c r="F103" s="1"/>
    </row>
    <row r="104" spans="2:6" ht="12.75">
      <c r="B104" s="1"/>
      <c r="C104" s="1"/>
      <c r="D104" s="1"/>
      <c r="E104" s="1"/>
      <c r="F104" s="1"/>
    </row>
    <row r="105" spans="2:6" ht="12.75">
      <c r="B105" s="1"/>
      <c r="C105" s="1"/>
      <c r="D105" s="1"/>
      <c r="E105" s="1"/>
      <c r="F105" s="1"/>
    </row>
    <row r="106" spans="2:6" ht="12.75">
      <c r="B106" s="1"/>
      <c r="C106" s="1"/>
      <c r="D106" s="1"/>
      <c r="E106" s="1"/>
      <c r="F106" s="1"/>
    </row>
    <row r="107" spans="2:6" ht="12.75">
      <c r="B107" s="1"/>
      <c r="C107" s="1"/>
      <c r="D107" s="1"/>
      <c r="E107" s="1"/>
      <c r="F107" s="1"/>
    </row>
    <row r="108" spans="2:6" ht="12.75">
      <c r="B108" s="1"/>
      <c r="C108" s="1"/>
      <c r="D108" s="1"/>
      <c r="E108" s="1"/>
      <c r="F108" s="1"/>
    </row>
    <row r="109" spans="2:6" ht="12.75">
      <c r="B109" s="1"/>
      <c r="C109" s="1"/>
      <c r="D109" s="1"/>
      <c r="E109" s="1"/>
      <c r="F109" s="1"/>
    </row>
    <row r="110" spans="2:6" ht="12.75">
      <c r="B110" s="1"/>
      <c r="C110" s="1"/>
      <c r="D110" s="1"/>
      <c r="E110" s="1"/>
      <c r="F110" s="1"/>
    </row>
    <row r="111" spans="2:6" ht="12.75">
      <c r="B111" s="1"/>
      <c r="C111" s="1"/>
      <c r="D111" s="1"/>
      <c r="E111" s="1"/>
      <c r="F111" s="1"/>
    </row>
    <row r="112" spans="2:6" ht="12.75">
      <c r="B112" s="1"/>
      <c r="C112" s="1"/>
      <c r="D112" s="1"/>
      <c r="E112" s="1"/>
      <c r="F112" s="1"/>
    </row>
    <row r="113" spans="2:6" ht="12.75">
      <c r="B113" s="1"/>
      <c r="C113" s="1"/>
      <c r="D113" s="1"/>
      <c r="E113" s="1"/>
      <c r="F113" s="1"/>
    </row>
    <row r="114" spans="2:6" ht="12.75">
      <c r="B114" s="1"/>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row r="132" spans="2:6" ht="12.75">
      <c r="B132" s="1"/>
      <c r="C132" s="1"/>
      <c r="D132" s="1"/>
      <c r="E132" s="1"/>
      <c r="F132" s="1"/>
    </row>
    <row r="133" spans="2:6" ht="12.75">
      <c r="B133" s="1"/>
      <c r="C133" s="1"/>
      <c r="D133" s="1"/>
      <c r="E133" s="1"/>
      <c r="F133" s="1"/>
    </row>
    <row r="134" spans="2:6" ht="12.75">
      <c r="B134" s="1"/>
      <c r="C134" s="1"/>
      <c r="D134" s="1"/>
      <c r="E134" s="1"/>
      <c r="F134" s="1"/>
    </row>
    <row r="135" spans="2:6" ht="12.75">
      <c r="B135" s="1"/>
      <c r="C135" s="1"/>
      <c r="D135" s="1"/>
      <c r="E135" s="1"/>
      <c r="F135" s="1"/>
    </row>
    <row r="136" spans="2:6" ht="12.75">
      <c r="B136" s="1"/>
      <c r="C136" s="1"/>
      <c r="D136" s="1"/>
      <c r="E136" s="1"/>
      <c r="F136" s="1"/>
    </row>
    <row r="137" spans="2:6" ht="12.75">
      <c r="B137" s="1"/>
      <c r="C137" s="1"/>
      <c r="D137" s="1"/>
      <c r="E137" s="1"/>
      <c r="F137" s="1"/>
    </row>
    <row r="138" spans="2:6" ht="12.75">
      <c r="B138" s="1"/>
      <c r="C138" s="1"/>
      <c r="D138" s="1"/>
      <c r="E138" s="1"/>
      <c r="F138" s="1"/>
    </row>
    <row r="139" spans="2:6" ht="12.75">
      <c r="B139" s="1"/>
      <c r="C139" s="1"/>
      <c r="D139" s="1"/>
      <c r="E139" s="1"/>
      <c r="F139" s="1"/>
    </row>
    <row r="140" spans="2:6" ht="12.75">
      <c r="B140" s="1"/>
      <c r="C140" s="1"/>
      <c r="D140" s="1"/>
      <c r="E140" s="1"/>
      <c r="F140" s="1"/>
    </row>
    <row r="141" spans="2:6" ht="12.75">
      <c r="B141" s="1"/>
      <c r="C141" s="1"/>
      <c r="D141" s="1"/>
      <c r="E141" s="1"/>
      <c r="F141" s="1"/>
    </row>
    <row r="142" spans="2:6" ht="12.75">
      <c r="B142" s="1"/>
      <c r="C142" s="1"/>
      <c r="D142" s="1"/>
      <c r="E142" s="1"/>
      <c r="F142" s="1"/>
    </row>
    <row r="143" spans="2:6" ht="12.75">
      <c r="B143" s="1"/>
      <c r="C143" s="1"/>
      <c r="D143" s="1"/>
      <c r="E143" s="1"/>
      <c r="F143" s="1"/>
    </row>
    <row r="144" spans="2:6" ht="12.75">
      <c r="B144" s="1"/>
      <c r="C144" s="1"/>
      <c r="D144" s="1"/>
      <c r="E144" s="1"/>
      <c r="F144" s="1"/>
    </row>
    <row r="145" spans="2:6" ht="12.75">
      <c r="B145" s="1"/>
      <c r="C145" s="1"/>
      <c r="D145" s="1"/>
      <c r="E145" s="1"/>
      <c r="F145" s="1"/>
    </row>
    <row r="146" spans="2:6" ht="12.75">
      <c r="B146" s="1"/>
      <c r="C146" s="1"/>
      <c r="D146" s="1"/>
      <c r="E146" s="1"/>
      <c r="F146" s="1"/>
    </row>
    <row r="147" spans="2:6" ht="12.75">
      <c r="B147" s="1"/>
      <c r="C147" s="1"/>
      <c r="D147" s="1"/>
      <c r="E147" s="1"/>
      <c r="F147" s="1"/>
    </row>
    <row r="148" spans="2:6" ht="12.75">
      <c r="B148" s="1"/>
      <c r="C148" s="1"/>
      <c r="D148" s="1"/>
      <c r="E148" s="1"/>
      <c r="F148" s="1"/>
    </row>
    <row r="149" spans="2:6" ht="12.75">
      <c r="B149" s="1"/>
      <c r="C149" s="1"/>
      <c r="D149" s="1"/>
      <c r="E149" s="1"/>
      <c r="F149" s="1"/>
    </row>
    <row r="150" spans="2:6" ht="12.75">
      <c r="B150" s="1"/>
      <c r="C150" s="1"/>
      <c r="D150" s="1"/>
      <c r="E150" s="1"/>
      <c r="F150" s="1"/>
    </row>
    <row r="151" spans="2:6" ht="12.75">
      <c r="B151" s="1"/>
      <c r="C151" s="1"/>
      <c r="D151" s="1"/>
      <c r="E151" s="1"/>
      <c r="F151" s="1"/>
    </row>
    <row r="152" spans="2:6" ht="12.75">
      <c r="B152" s="1"/>
      <c r="C152" s="1"/>
      <c r="D152" s="1"/>
      <c r="E152" s="1"/>
      <c r="F152" s="1"/>
    </row>
    <row r="153" spans="2:6" ht="12.75">
      <c r="B153" s="1"/>
      <c r="C153" s="1"/>
      <c r="D153" s="1"/>
      <c r="E153" s="1"/>
      <c r="F153" s="1"/>
    </row>
    <row r="154" spans="2:6" ht="12.75">
      <c r="B154" s="1"/>
      <c r="C154" s="1"/>
      <c r="D154" s="1"/>
      <c r="E154" s="1"/>
      <c r="F154" s="1"/>
    </row>
    <row r="155" spans="2:6" ht="12.75">
      <c r="B155" s="1"/>
      <c r="C155" s="1"/>
      <c r="D155" s="1"/>
      <c r="E155" s="1"/>
      <c r="F155" s="1"/>
    </row>
    <row r="156" spans="2:6" ht="12.75">
      <c r="B156" s="1"/>
      <c r="C156" s="1"/>
      <c r="D156" s="1"/>
      <c r="E156" s="1"/>
      <c r="F156" s="1"/>
    </row>
    <row r="157" spans="2:6" ht="12.75">
      <c r="B157" s="1"/>
      <c r="C157" s="1"/>
      <c r="D157" s="1"/>
      <c r="E157" s="1"/>
      <c r="F157" s="1"/>
    </row>
    <row r="158" spans="2:6" ht="12.75">
      <c r="B158" s="1"/>
      <c r="C158" s="1"/>
      <c r="D158" s="1"/>
      <c r="E158" s="1"/>
      <c r="F158" s="1"/>
    </row>
    <row r="159" spans="2:6" ht="12.75">
      <c r="B159" s="1"/>
      <c r="C159" s="1"/>
      <c r="D159" s="1"/>
      <c r="E159" s="1"/>
      <c r="F159" s="1"/>
    </row>
    <row r="160" spans="2:6" ht="12.75">
      <c r="B160" s="1"/>
      <c r="C160" s="1"/>
      <c r="D160" s="1"/>
      <c r="E160" s="1"/>
      <c r="F160" s="1"/>
    </row>
    <row r="161" spans="2:6" ht="12.75">
      <c r="B161" s="1"/>
      <c r="C161" s="1"/>
      <c r="D161" s="1"/>
      <c r="E161" s="1"/>
      <c r="F161" s="1"/>
    </row>
    <row r="162" spans="2:6" ht="12.75">
      <c r="B162" s="1"/>
      <c r="C162" s="1"/>
      <c r="D162" s="1"/>
      <c r="E162" s="1"/>
      <c r="F162" s="1"/>
    </row>
    <row r="163" spans="2:6" ht="12.75">
      <c r="B163" s="1"/>
      <c r="C163" s="1"/>
      <c r="D163" s="1"/>
      <c r="E163" s="1"/>
      <c r="F163" s="1"/>
    </row>
    <row r="164" spans="2:6" ht="12.75">
      <c r="B164" s="1"/>
      <c r="C164" s="1"/>
      <c r="D164" s="1"/>
      <c r="E164" s="1"/>
      <c r="F164" s="1"/>
    </row>
    <row r="165" spans="2:6" ht="12.75">
      <c r="B165" s="1"/>
      <c r="C165" s="1"/>
      <c r="D165" s="1"/>
      <c r="E165" s="1"/>
      <c r="F165" s="1"/>
    </row>
    <row r="166" spans="2:6" ht="12.75">
      <c r="B166" s="1"/>
      <c r="C166" s="1"/>
      <c r="D166" s="1"/>
      <c r="E166" s="1"/>
      <c r="F166" s="1"/>
    </row>
    <row r="167" spans="2:6" ht="12.75">
      <c r="B167" s="1"/>
      <c r="C167" s="1"/>
      <c r="D167" s="1"/>
      <c r="E167" s="1"/>
      <c r="F167" s="1"/>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JPKG</dc:creator>
  <cp:keywords/>
  <dc:description/>
  <cp:lastModifiedBy>JPKG</cp:lastModifiedBy>
  <dcterms:created xsi:type="dcterms:W3CDTF">2001-02-26T04:26:45Z</dcterms:created>
  <dcterms:modified xsi:type="dcterms:W3CDTF">2001-03-11T21:07:21Z</dcterms:modified>
  <cp:category/>
  <cp:version/>
  <cp:contentType/>
  <cp:contentStatus/>
</cp:coreProperties>
</file>