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'Friday'!$A$8:$A$23</definedName>
    <definedName name="_Parse_In" localSheetId="2" hidden="1">'Monday'!$A$28:$A$50</definedName>
    <definedName name="_Parse_In" localSheetId="5" hidden="1">'Thursday'!$A$33:$A$48</definedName>
    <definedName name="_Parse_In" localSheetId="3" hidden="1">'Tuesday'!$A$31:$A$46</definedName>
    <definedName name="_Parse_Out" localSheetId="6" hidden="1">'Friday'!$A$25</definedName>
    <definedName name="_Parse_Out" localSheetId="2" hidden="1">'Monday'!$A$52</definedName>
    <definedName name="_Parse_Out" localSheetId="5" hidden="1">'Thursday'!$A$50</definedName>
    <definedName name="_Parse_Out" localSheetId="3" hidden="1">'Tuesday'!$A$48</definedName>
    <definedName name="_xlnm.Print_Area" localSheetId="6">'Friday'!$A$1:$G$9</definedName>
    <definedName name="_xlnm.Print_Area" localSheetId="2">'Monday'!$A$1:$H$41</definedName>
    <definedName name="_xlnm.Print_Area" localSheetId="1">'Objectives'!$A$1:$B$13</definedName>
    <definedName name="_xlnm.Print_Area" localSheetId="5">'Thursday'!$A$1:$G$34</definedName>
    <definedName name="_xlnm.Print_Area" localSheetId="3">'Tuesday'!$A$1:$G$32</definedName>
    <definedName name="_xlnm.Print_Area" localSheetId="4">'Wednesday'!$A$1:$G$22</definedName>
    <definedName name="Print_Area_MI" localSheetId="6">'Friday'!$A$1:$F$4</definedName>
    <definedName name="PRINT_AREA_MI" localSheetId="6">'Friday'!$A$1:$F$4</definedName>
    <definedName name="Print_Area_MI" localSheetId="5">'Thursday'!$A$1:$F$17</definedName>
    <definedName name="PRINT_AREA_MI" localSheetId="5">'Thursday'!$A$1:$F$17</definedName>
    <definedName name="Print_Area_MI" localSheetId="3">'Tuesday'!$A$1:$F$29</definedName>
    <definedName name="PRINT_AREA_MI" localSheetId="3">'Tuesday'!$A$1:$F$29</definedName>
    <definedName name="Print_Area_MI">'Monday'!$A$3:$F$22</definedName>
    <definedName name="PRINT_AREA_MI">'Monday'!$A$3:$F$22</definedName>
  </definedNames>
  <calcPr fullCalcOnLoad="1"/>
</workbook>
</file>

<file path=xl/sharedStrings.xml><?xml version="1.0" encoding="utf-8"?>
<sst xmlns="http://schemas.openxmlformats.org/spreadsheetml/2006/main" count="475" uniqueCount="177">
  <si>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</si>
  <si>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</si>
  <si>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</si>
  <si>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</si>
  <si>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</si>
  <si>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</si>
  <si>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</si>
  <si>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</si>
  <si>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</si>
  <si>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</si>
  <si>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</si>
  <si>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</si>
  <si>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</si>
  <si>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</si>
  <si>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</si>
  <si>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</si>
  <si>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</si>
  <si>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</si>
  <si>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</si>
  <si>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</si>
  <si>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</si>
  <si>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</si>
  <si>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</si>
  <si>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</si>
  <si>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</si>
  <si>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</si>
  <si>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</si>
  <si>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</si>
  <si>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</si>
  <si>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</si>
  <si>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</si>
  <si>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</si>
  <si>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</si>
  <si>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</si>
  <si>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</si>
  <si>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</si>
  <si>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</si>
  <si>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</si>
  <si>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</si>
  <si>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</si>
  <si>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</si>
  <si>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</si>
  <si>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</si>
  <si>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</si>
  <si>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</si>
  <si>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</si>
  <si>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</si>
  <si>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</si>
  <si>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</si>
  <si>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</si>
  <si>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</si>
  <si>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</si>
  <si>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</si>
  <si>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</si>
  <si>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</si>
  <si>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</si>
  <si>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</si>
  <si>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</si>
  <si>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</si>
  <si>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</si>
  <si>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</si>
  <si>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</si>
  <si>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</si>
  <si>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</si>
  <si>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</si>
  <si>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</si>
  <si>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</si>
  <si>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</si>
  <si>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</si>
  <si>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</si>
  <si>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</si>
  <si>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</si>
  <si>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</si>
  <si>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</si>
  <si>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ROBERTS</t>
  </si>
  <si>
    <t>HEBERLING</t>
  </si>
  <si>
    <t>GILB</t>
  </si>
  <si>
    <t>3.3</t>
  </si>
  <si>
    <t>4</t>
  </si>
  <si>
    <t>8.2</t>
  </si>
  <si>
    <t>8.3</t>
  </si>
  <si>
    <t>9.2</t>
  </si>
  <si>
    <t>9.3</t>
  </si>
  <si>
    <t>10.1</t>
  </si>
  <si>
    <t>10.2</t>
  </si>
  <si>
    <t>11.1</t>
  </si>
  <si>
    <t>3.2</t>
  </si>
  <si>
    <t>4.2</t>
  </si>
  <si>
    <t>TG4 (30)</t>
  </si>
  <si>
    <t>802.15 WG Closing (150)</t>
  </si>
  <si>
    <t>AC (10)</t>
  </si>
  <si>
    <t>TG4=Task Group 4-Low Rate</t>
  </si>
  <si>
    <t>OVERFLOW TIME</t>
  </si>
  <si>
    <t>PREPARATION OF TG3 CLOSING REPORT</t>
  </si>
  <si>
    <t>3.1</t>
  </si>
  <si>
    <t>5</t>
  </si>
  <si>
    <t>5.1</t>
  </si>
  <si>
    <t>8</t>
  </si>
  <si>
    <t>8.1</t>
  </si>
  <si>
    <t>11</t>
  </si>
  <si>
    <t>11.3</t>
  </si>
  <si>
    <t>DETAILED MAC REVIEW AND ISSUE RESOLUTION</t>
  </si>
  <si>
    <t>5.3</t>
  </si>
  <si>
    <t>4.3</t>
  </si>
  <si>
    <t>12.2</t>
  </si>
  <si>
    <t>12.3</t>
  </si>
  <si>
    <t>REVIEW PROJECT PLAN (ref 00127r5P802.15)</t>
  </si>
  <si>
    <t>SUMMARIZE PROPOSED MAC BASELINE AMENDMENTS</t>
  </si>
  <si>
    <t>RECESS</t>
  </si>
  <si>
    <t>Monday, May 14, 2001</t>
  </si>
  <si>
    <t>Radisson, ORLANDO, FL, MAY 14-18, 2001</t>
  </si>
  <si>
    <t>The IEEE 802.15 Interim Meeting-Session#12</t>
  </si>
  <si>
    <t>The graphic below describes the weekly seesion of the IEEE P802.15 In graphic format.</t>
  </si>
  <si>
    <t>TG2 (40)</t>
  </si>
  <si>
    <t>TG3 (40)</t>
  </si>
  <si>
    <t>TG3  (100)</t>
  </si>
  <si>
    <t>TG2 (100)</t>
  </si>
  <si>
    <t>TG4 (20)</t>
  </si>
  <si>
    <t>TG3 (100)</t>
  </si>
  <si>
    <t>TG2 20)</t>
  </si>
  <si>
    <t>Thursday, May 17 2001</t>
  </si>
  <si>
    <t>Wednesday, May 16, 2001</t>
  </si>
  <si>
    <t>Tuesday, May 15, 2001</t>
  </si>
  <si>
    <t>Friday, May 18, 2001</t>
  </si>
  <si>
    <t>3. RESOLVE COMMENTS AND OPEN ISSUES</t>
  </si>
  <si>
    <t>2. REVIEW DRAFT D0.4 COMMENTS</t>
  </si>
  <si>
    <t>4. CREATE AMENDMENTS DOCUMENT FOR D0.4 TO D0.5</t>
  </si>
  <si>
    <t>5. COMPLETE DRAFTING UPDATE TO D0.5</t>
  </si>
  <si>
    <t>6. PREPARE LETTER BALLOT OF D0.5</t>
  </si>
  <si>
    <t>7. AUTHORIZE LETTER BALLOT</t>
  </si>
  <si>
    <t>APPROVE OR MODIFY AGENDA (REF01201r0P802.15)</t>
  </si>
  <si>
    <t>APPROVE MINUTES OF HILTON HEAD MEETING (ref 01104r0P802.15)</t>
  </si>
  <si>
    <t>MAC COMMITTEE REPORT AND PLAN (ref01XXXr0p802.15)</t>
  </si>
  <si>
    <t>2</t>
  </si>
  <si>
    <t>2.1</t>
  </si>
  <si>
    <t>6.1</t>
  </si>
  <si>
    <t>9.1</t>
  </si>
  <si>
    <t>9.4</t>
  </si>
  <si>
    <t>9.5</t>
  </si>
  <si>
    <t>9.6</t>
  </si>
  <si>
    <t>12</t>
  </si>
  <si>
    <t>12.1</t>
  </si>
  <si>
    <t>12.4</t>
  </si>
  <si>
    <t>12.5</t>
  </si>
  <si>
    <t>12.6</t>
  </si>
  <si>
    <t>TASK GROUP 3 OBJECTIVES FOR THIS MEETING:   (Ref: 00127r5P802.15)</t>
  </si>
  <si>
    <t>APPROVE TASK GROUP CONFERENCE CALL MINUTES</t>
  </si>
  <si>
    <t>REVIEW PUBLICITY PRESENTATION (ref 01XXXrXP802.15)</t>
  </si>
  <si>
    <t>DRAFT COMMENT RESOUTION METHODS (ref 01XXXrXP802.15)</t>
  </si>
  <si>
    <t>GILB/SIEP</t>
  </si>
  <si>
    <t>DRAFT REVIEW (ref 00000d04P802-15__TG3-Draft-Standard.pdf)</t>
  </si>
  <si>
    <t>PHY ISSUE RESOLUTION (ref01122rXP802.15)</t>
  </si>
  <si>
    <t>OVERVIEW CHAPTER (ref 00000d04P802-15__TG3-Draft-Standard.pdf)</t>
  </si>
  <si>
    <t>PREPARATION OF LETTER BALLOT</t>
  </si>
  <si>
    <t>REVIEW OF MAC ISSUE LIST (ref01114rXP802.15)</t>
  </si>
  <si>
    <t>VOTE ON AMENDED BASELINE DRAFT (ref 00000d04P802-15__TG3-Draft-Standard.pdf)</t>
  </si>
  <si>
    <t>STANDARD DRAFTING SESSION (ref 00000d04P802-15__TG3-Draft-Standard.pdf)</t>
  </si>
  <si>
    <t>UPDATE PROJECT PLAN (ref 00127r5P802.15)</t>
  </si>
  <si>
    <t>MAC COMMITTEE REPORT (ref 01XXXrXP802.15)</t>
  </si>
  <si>
    <t>MAC PLANNING MEETING (ref 01XXXrXP802.15)</t>
  </si>
  <si>
    <t>12.7</t>
  </si>
  <si>
    <t>ADJOURN</t>
  </si>
  <si>
    <t>PHY COMMITTEE REPORT AND PLAN  (ref 01216r0P802.15)</t>
  </si>
  <si>
    <t>DRAFTING PROGRESS REPORT (ref 01217r0P802.15)</t>
  </si>
  <si>
    <t>JOINT MAC/PHY SESSION (ref01218r0P802.15)</t>
  </si>
  <si>
    <t xml:space="preserve"> - (ref01221rXP802.15)</t>
  </si>
  <si>
    <t>MAC/PHY ISSUE RESOLUTION (ref 01219rXP802.15)</t>
  </si>
  <si>
    <t>SUMMARY AND VOTE ON PHY AMENDMENTS (ref01220rXP802.15)</t>
  </si>
  <si>
    <t>SUMMARY AND VOTE ON MAC AMENDMENTS (ref01221rXP802.15)</t>
  </si>
  <si>
    <t>SUMMARY AND VOTE ON SYSTEM AMENDMENTS (ref01222rXP802.15)</t>
  </si>
  <si>
    <t>DRAFT ISSUES RESOLUTION (ref01219rXP802.15)</t>
  </si>
  <si>
    <t>PHY COMMITTEE REPORT (ref 01218rXP802.15)</t>
  </si>
  <si>
    <t>SYSTEMS COMMITTEE REPORT AND PLAN (ref 01186r2P802.15)</t>
  </si>
  <si>
    <t>SYSTEMS ISSUE RESOLUTION  (ref 01186r2P802.15)</t>
  </si>
  <si>
    <t>SYSTEM COMMITTEE REPORT (ref 01186r3P802.15)</t>
  </si>
  <si>
    <t xml:space="preserve"> - PHY COMMITTEE RUNNING MINUTES (ref01191r0P802.15)</t>
  </si>
  <si>
    <t xml:space="preserve"> - MAC COMMITTEE RUNNING MINUTES (ref01190r0P802.15)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</si>
</sst>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3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21" applyFont="1" applyAlignment="1">
      <alignment/>
      <protection/>
    </xf>
    <xf numFmtId="0" fontId="8" fillId="0" borderId="0" xfId="21" applyFont="1" applyAlignment="1">
      <alignment wrapText="1"/>
      <protection/>
    </xf>
    <xf numFmtId="164" fontId="29" fillId="0" borderId="0" xfId="21" applyNumberFormat="1" applyFont="1" applyFill="1" applyAlignment="1" applyProtection="1">
      <alignment/>
      <protection/>
    </xf>
    <xf numFmtId="0" fontId="30" fillId="0" borderId="0" xfId="22" applyFont="1" applyAlignment="1" quotePrefix="1">
      <alignment horizontal="left" vertical="top"/>
      <protection/>
    </xf>
    <xf numFmtId="0" fontId="31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/>
      <protection/>
    </xf>
    <xf numFmtId="0" fontId="31" fillId="0" borderId="0" xfId="22" applyFont="1" applyAlignment="1">
      <alignment wrapText="1"/>
      <protection/>
    </xf>
    <xf numFmtId="0" fontId="8" fillId="0" borderId="0" xfId="22" applyFont="1" applyAlignment="1">
      <alignment wrapText="1"/>
      <protection/>
    </xf>
    <xf numFmtId="0" fontId="30" fillId="0" borderId="0" xfId="22" applyFont="1" applyAlignment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2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/>
      <protection/>
    </xf>
    <xf numFmtId="0" fontId="19" fillId="3" borderId="4" xfId="22" applyFont="1" applyFill="1" applyBorder="1" applyAlignment="1">
      <alignment horizontal="center"/>
      <protection/>
    </xf>
    <xf numFmtId="0" fontId="19" fillId="3" borderId="5" xfId="22" applyFont="1" applyFill="1" applyBorder="1" applyAlignment="1">
      <alignment horizontal="center" wrapText="1"/>
      <protection/>
    </xf>
    <xf numFmtId="0" fontId="19" fillId="3" borderId="6" xfId="22" applyFont="1" applyFill="1" applyBorder="1" applyAlignment="1">
      <alignment horizontal="center" wrapText="1"/>
      <protection/>
    </xf>
    <xf numFmtId="0" fontId="19" fillId="3" borderId="7" xfId="22" applyFont="1" applyFill="1" applyBorder="1" applyAlignment="1">
      <alignment horizontal="center" wrapText="1"/>
      <protection/>
    </xf>
    <xf numFmtId="0" fontId="19" fillId="3" borderId="8" xfId="22" applyFont="1" applyFill="1" applyBorder="1" applyAlignment="1">
      <alignment horizontal="center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11" fillId="2" borderId="3" xfId="22" applyFont="1" applyFill="1" applyBorder="1" applyAlignment="1" quotePrefix="1">
      <alignment horizontal="center" wrapText="1"/>
      <protection/>
    </xf>
    <xf numFmtId="0" fontId="11" fillId="2" borderId="3" xfId="22" applyFont="1" applyFill="1" applyBorder="1" applyAlignment="1">
      <alignment horizontal="center" wrapText="1"/>
      <protection/>
    </xf>
    <xf numFmtId="0" fontId="14" fillId="2" borderId="3" xfId="22" applyFont="1" applyFill="1" applyBorder="1" applyAlignment="1">
      <alignment horizontal="center" wrapText="1"/>
      <protection/>
    </xf>
    <xf numFmtId="0" fontId="19" fillId="3" borderId="3" xfId="22" applyFont="1" applyFill="1" applyBorder="1" applyAlignment="1">
      <alignment horizontal="center"/>
      <protection/>
    </xf>
    <xf numFmtId="0" fontId="20" fillId="0" borderId="1" xfId="22" applyFont="1" applyBorder="1" applyAlignment="1">
      <alignment horizontal="center" vertical="center" wrapText="1"/>
      <protection/>
    </xf>
    <xf numFmtId="0" fontId="8" fillId="3" borderId="1" xfId="22" applyFont="1" applyFill="1" applyBorder="1">
      <alignment/>
      <protection/>
    </xf>
    <xf numFmtId="0" fontId="4" fillId="0" borderId="0" xfId="22">
      <alignment/>
      <protection/>
    </xf>
    <xf numFmtId="0" fontId="27" fillId="0" borderId="0" xfId="22" applyFont="1">
      <alignment/>
      <protection/>
    </xf>
    <xf numFmtId="0" fontId="4" fillId="0" borderId="0" xfId="22" applyAlignment="1">
      <alignment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28" fillId="0" borderId="0" xfId="22" applyFont="1">
      <alignment/>
      <protection/>
    </xf>
    <xf numFmtId="0" fontId="12" fillId="0" borderId="0" xfId="22" applyFont="1">
      <alignment/>
      <protection/>
    </xf>
    <xf numFmtId="0" fontId="18" fillId="0" borderId="0" xfId="22" applyFont="1">
      <alignment/>
      <protection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2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23" fillId="0" borderId="4" xfId="22" applyFont="1" applyBorder="1" applyAlignment="1">
      <alignment horizontal="center" vertical="center" wrapText="1"/>
      <protection/>
    </xf>
    <xf numFmtId="0" fontId="34" fillId="0" borderId="8" xfId="22" applyFont="1" applyBorder="1" applyAlignment="1">
      <alignment horizontal="center" vertical="center" wrapText="1"/>
      <protection/>
    </xf>
    <xf numFmtId="0" fontId="34" fillId="0" borderId="3" xfId="22" applyFont="1" applyBorder="1" applyAlignment="1">
      <alignment horizontal="center" vertical="center" wrapText="1"/>
      <protection/>
    </xf>
    <xf numFmtId="0" fontId="20" fillId="0" borderId="5" xfId="22" applyFont="1" applyBorder="1" applyAlignment="1">
      <alignment horizontal="center" vertical="top" wrapText="1"/>
      <protection/>
    </xf>
    <xf numFmtId="0" fontId="20" fillId="0" borderId="6" xfId="22" applyFont="1" applyBorder="1" applyAlignment="1">
      <alignment horizontal="center" vertical="top" wrapText="1"/>
      <protection/>
    </xf>
    <xf numFmtId="0" fontId="20" fillId="0" borderId="7" xfId="22" applyFont="1" applyBorder="1" applyAlignment="1">
      <alignment horizontal="center" vertical="top" wrapText="1"/>
      <protection/>
    </xf>
    <xf numFmtId="0" fontId="20" fillId="0" borderId="9" xfId="22" applyFont="1" applyBorder="1" applyAlignment="1">
      <alignment horizontal="center" vertical="top" wrapText="1"/>
      <protection/>
    </xf>
    <xf numFmtId="0" fontId="20" fillId="0" borderId="10" xfId="22" applyFont="1" applyBorder="1" applyAlignment="1">
      <alignment horizontal="center" vertical="top" wrapText="1"/>
      <protection/>
    </xf>
    <xf numFmtId="0" fontId="20" fillId="0" borderId="11" xfId="22" applyFont="1" applyBorder="1" applyAlignment="1">
      <alignment horizontal="center" vertical="top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1" fillId="0" borderId="8" xfId="22" applyFont="1" applyBorder="1" applyAlignment="1">
      <alignment horizontal="center" vertical="center" wrapText="1"/>
      <protection/>
    </xf>
    <xf numFmtId="0" fontId="21" fillId="0" borderId="3" xfId="22" applyFont="1" applyBorder="1" applyAlignment="1">
      <alignment horizontal="center" vertical="center" wrapText="1"/>
      <protection/>
    </xf>
    <xf numFmtId="0" fontId="4" fillId="0" borderId="8" xfId="22" applyBorder="1" applyAlignment="1">
      <alignment horizontal="center" vertical="center" wrapText="1"/>
      <protection/>
    </xf>
    <xf numFmtId="0" fontId="4" fillId="0" borderId="3" xfId="22" applyBorder="1" applyAlignment="1">
      <alignment horizontal="center" vertical="center" wrapText="1"/>
      <protection/>
    </xf>
    <xf numFmtId="0" fontId="22" fillId="0" borderId="4" xfId="22" applyFont="1" applyBorder="1" applyAlignment="1">
      <alignment horizontal="center" vertical="center" wrapText="1"/>
      <protection/>
    </xf>
    <xf numFmtId="0" fontId="24" fillId="0" borderId="4" xfId="22" applyFont="1" applyBorder="1" applyAlignment="1" quotePrefix="1">
      <alignment horizontal="center" vertical="center" wrapText="1"/>
      <protection/>
    </xf>
    <xf numFmtId="0" fontId="24" fillId="0" borderId="8" xfId="22" applyFont="1" applyBorder="1" applyAlignment="1" quotePrefix="1">
      <alignment horizontal="center" vertical="center" wrapText="1"/>
      <protection/>
    </xf>
    <xf numFmtId="0" fontId="24" fillId="0" borderId="3" xfId="22" applyFont="1" applyBorder="1" applyAlignment="1" quotePrefix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3" fillId="0" borderId="8" xfId="22" applyFont="1" applyBorder="1" applyAlignment="1">
      <alignment horizontal="center" vertical="center" wrapText="1"/>
      <protection/>
    </xf>
    <xf numFmtId="0" fontId="23" fillId="0" borderId="3" xfId="22" applyFont="1" applyBorder="1" applyAlignment="1">
      <alignment horizontal="center" vertical="center" wrapText="1"/>
      <protection/>
    </xf>
    <xf numFmtId="0" fontId="11" fillId="4" borderId="12" xfId="22" applyFont="1" applyFill="1" applyBorder="1" applyAlignment="1">
      <alignment horizontal="center" wrapText="1"/>
      <protection/>
    </xf>
    <xf numFmtId="0" fontId="11" fillId="4" borderId="13" xfId="22" applyFont="1" applyFill="1" applyBorder="1" applyAlignment="1">
      <alignment horizontal="center" wrapText="1"/>
      <protection/>
    </xf>
    <xf numFmtId="0" fontId="11" fillId="4" borderId="2" xfId="22" applyFont="1" applyFill="1" applyBorder="1" applyAlignment="1">
      <alignment horizontal="center" wrapText="1"/>
      <protection/>
    </xf>
    <xf numFmtId="0" fontId="11" fillId="5" borderId="12" xfId="22" applyFont="1" applyFill="1" applyBorder="1" applyAlignment="1">
      <alignment horizontal="center" wrapText="1"/>
      <protection/>
    </xf>
    <xf numFmtId="0" fontId="11" fillId="5" borderId="13" xfId="22" applyFont="1" applyFill="1" applyBorder="1" applyAlignment="1">
      <alignment horizontal="center" wrapText="1"/>
      <protection/>
    </xf>
    <xf numFmtId="0" fontId="11" fillId="5" borderId="2" xfId="22" applyFont="1" applyFill="1" applyBorder="1" applyAlignment="1">
      <alignment horizontal="center" wrapText="1"/>
      <protection/>
    </xf>
    <xf numFmtId="0" fontId="25" fillId="0" borderId="5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5" fillId="0" borderId="9" xfId="22" applyFont="1" applyBorder="1" applyAlignment="1">
      <alignment horizontal="center" vertical="center" wrapText="1"/>
      <protection/>
    </xf>
    <xf numFmtId="0" fontId="25" fillId="0" borderId="10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2" fillId="0" borderId="3" xfId="22" applyFont="1" applyBorder="1" applyAlignment="1">
      <alignment horizontal="center" vertical="center" wrapText="1"/>
      <protection/>
    </xf>
    <xf numFmtId="0" fontId="11" fillId="4" borderId="5" xfId="22" applyFont="1" applyFill="1" applyBorder="1" applyAlignment="1">
      <alignment horizontal="center" vertical="center" wrapText="1"/>
      <protection/>
    </xf>
    <xf numFmtId="0" fontId="4" fillId="0" borderId="6" xfId="22" applyBorder="1" applyAlignment="1">
      <alignment horizontal="center" vertical="center" wrapText="1"/>
      <protection/>
    </xf>
    <xf numFmtId="0" fontId="4" fillId="0" borderId="7" xfId="22" applyBorder="1" applyAlignment="1">
      <alignment horizontal="center" vertical="center" wrapText="1"/>
      <protection/>
    </xf>
    <xf numFmtId="0" fontId="4" fillId="0" borderId="9" xfId="22" applyBorder="1" applyAlignment="1">
      <alignment horizontal="center" vertical="center" wrapText="1"/>
      <protection/>
    </xf>
    <xf numFmtId="0" fontId="4" fillId="0" borderId="10" xfId="22" applyBorder="1" applyAlignment="1">
      <alignment horizontal="center" vertical="center" wrapText="1"/>
      <protection/>
    </xf>
    <xf numFmtId="0" fontId="4" fillId="0" borderId="11" xfId="22" applyBorder="1" applyAlignment="1">
      <alignment horizontal="center" vertical="center" wrapText="1"/>
      <protection/>
    </xf>
    <xf numFmtId="0" fontId="22" fillId="0" borderId="5" xfId="22" applyFont="1" applyBorder="1" applyAlignment="1">
      <alignment horizontal="center" vertical="center" wrapText="1"/>
      <protection/>
    </xf>
    <xf numFmtId="0" fontId="22" fillId="0" borderId="14" xfId="22" applyFont="1" applyBorder="1" applyAlignment="1">
      <alignment horizontal="center" vertical="center" wrapText="1"/>
      <protection/>
    </xf>
    <xf numFmtId="0" fontId="22" fillId="0" borderId="9" xfId="22" applyFont="1" applyBorder="1" applyAlignment="1">
      <alignment horizontal="center" vertical="center" wrapText="1"/>
      <protection/>
    </xf>
    <xf numFmtId="0" fontId="11" fillId="5" borderId="12" xfId="22" applyFont="1" applyFill="1" applyBorder="1" applyAlignment="1">
      <alignment horizontal="center" vertical="center" wrapText="1"/>
      <protection/>
    </xf>
    <xf numFmtId="0" fontId="4" fillId="0" borderId="13" xfId="22" applyBorder="1" applyAlignment="1">
      <alignment horizontal="center" vertical="center" wrapText="1"/>
      <protection/>
    </xf>
    <xf numFmtId="0" fontId="4" fillId="0" borderId="2" xfId="22" applyBorder="1" applyAlignment="1">
      <alignment horizontal="center" vertical="center" wrapText="1"/>
      <protection/>
    </xf>
    <xf numFmtId="0" fontId="32" fillId="0" borderId="13" xfId="22" applyFont="1" applyBorder="1" applyAlignment="1">
      <alignment horizontal="center" wrapText="1"/>
      <protection/>
    </xf>
    <xf numFmtId="0" fontId="32" fillId="0" borderId="2" xfId="22" applyFont="1" applyBorder="1" applyAlignment="1">
      <alignment horizontal="center" wrapText="1"/>
      <protection/>
    </xf>
    <xf numFmtId="0" fontId="25" fillId="0" borderId="4" xfId="22" applyFont="1" applyFill="1" applyBorder="1" applyAlignment="1">
      <alignment horizontal="center" vertical="center" wrapText="1"/>
      <protection/>
    </xf>
    <xf numFmtId="0" fontId="25" fillId="0" borderId="8" xfId="22" applyFont="1" applyFill="1" applyBorder="1" applyAlignment="1">
      <alignment horizontal="center" vertical="center" wrapText="1"/>
      <protection/>
    </xf>
    <xf numFmtId="0" fontId="23" fillId="0" borderId="5" xfId="22" applyFont="1" applyBorder="1" applyAlignment="1">
      <alignment horizontal="center" vertical="center" wrapText="1"/>
      <protection/>
    </xf>
    <xf numFmtId="0" fontId="4" fillId="0" borderId="14" xfId="22" applyBorder="1" applyAlignment="1">
      <alignment horizontal="center" vertical="center" wrapText="1"/>
      <protection/>
    </xf>
    <xf numFmtId="0" fontId="4" fillId="0" borderId="15" xfId="22" applyBorder="1" applyAlignment="1">
      <alignment horizontal="center" vertical="center" wrapText="1"/>
      <protection/>
    </xf>
    <xf numFmtId="0" fontId="20" fillId="0" borderId="12" xfId="22" applyFont="1" applyBorder="1" applyAlignment="1">
      <alignment horizontal="center" vertical="center" wrapText="1"/>
      <protection/>
    </xf>
    <xf numFmtId="0" fontId="20" fillId="0" borderId="5" xfId="22" applyFont="1" applyBorder="1" applyAlignment="1">
      <alignment horizontal="center" vertical="center" wrapText="1"/>
      <protection/>
    </xf>
    <xf numFmtId="0" fontId="4" fillId="0" borderId="0" xfId="22" applyAlignment="1">
      <alignment horizontal="center" vertical="center" wrapText="1"/>
      <protection/>
    </xf>
    <xf numFmtId="0" fontId="22" fillId="0" borderId="8" xfId="22" applyFont="1" applyBorder="1" applyAlignment="1">
      <alignment horizontal="center" vertical="center" wrapText="1"/>
      <protection/>
    </xf>
    <xf numFmtId="0" fontId="22" fillId="3" borderId="5" xfId="22" applyFont="1" applyFill="1" applyBorder="1" applyAlignment="1">
      <alignment horizontal="center" vertical="center" wrapText="1"/>
      <protection/>
    </xf>
    <xf numFmtId="0" fontId="22" fillId="3" borderId="6" xfId="22" applyFont="1" applyFill="1" applyBorder="1" applyAlignment="1">
      <alignment horizontal="center" vertical="center" wrapText="1"/>
      <protection/>
    </xf>
    <xf numFmtId="0" fontId="22" fillId="3" borderId="7" xfId="22" applyFont="1" applyFill="1" applyBorder="1" applyAlignment="1">
      <alignment horizontal="center" vertical="center" wrapText="1"/>
      <protection/>
    </xf>
    <xf numFmtId="0" fontId="22" fillId="3" borderId="14" xfId="22" applyFont="1" applyFill="1" applyBorder="1" applyAlignment="1">
      <alignment horizontal="center" vertical="center" wrapText="1"/>
      <protection/>
    </xf>
    <xf numFmtId="0" fontId="22" fillId="3" borderId="0" xfId="22" applyFont="1" applyFill="1" applyBorder="1" applyAlignment="1">
      <alignment horizontal="center" vertical="center" wrapText="1"/>
      <protection/>
    </xf>
    <xf numFmtId="0" fontId="22" fillId="3" borderId="15" xfId="22" applyFont="1" applyFill="1" applyBorder="1" applyAlignment="1">
      <alignment horizontal="center" vertical="center" wrapText="1"/>
      <protection/>
    </xf>
    <xf numFmtId="0" fontId="22" fillId="3" borderId="9" xfId="22" applyFont="1" applyFill="1" applyBorder="1" applyAlignment="1">
      <alignment horizontal="center" vertical="center" wrapText="1"/>
      <protection/>
    </xf>
    <xf numFmtId="0" fontId="22" fillId="3" borderId="10" xfId="22" applyFont="1" applyFill="1" applyBorder="1" applyAlignment="1">
      <alignment horizontal="center" vertical="center" wrapText="1"/>
      <protection/>
    </xf>
    <xf numFmtId="0" fontId="22" fillId="3" borderId="11" xfId="22" applyFont="1" applyFill="1" applyBorder="1" applyAlignment="1">
      <alignment horizontal="center" vertical="center" wrapText="1"/>
      <protection/>
    </xf>
    <xf numFmtId="0" fontId="33" fillId="0" borderId="6" xfId="22" applyFont="1" applyBorder="1" applyAlignment="1">
      <alignment horizontal="center" vertical="center" wrapText="1"/>
      <protection/>
    </xf>
    <xf numFmtId="0" fontId="33" fillId="0" borderId="7" xfId="22" applyFont="1" applyBorder="1" applyAlignment="1">
      <alignment horizontal="center" vertical="center" wrapText="1"/>
      <protection/>
    </xf>
    <xf numFmtId="0" fontId="33" fillId="0" borderId="14" xfId="22" applyFont="1" applyBorder="1" applyAlignment="1">
      <alignment horizontal="center" vertical="center" wrapText="1"/>
      <protection/>
    </xf>
    <xf numFmtId="0" fontId="33" fillId="0" borderId="0" xfId="22" applyFont="1" applyBorder="1" applyAlignment="1">
      <alignment horizontal="center" vertical="center" wrapText="1"/>
      <protection/>
    </xf>
    <xf numFmtId="0" fontId="33" fillId="0" borderId="15" xfId="22" applyFont="1" applyBorder="1" applyAlignment="1">
      <alignment horizontal="center" vertical="center" wrapText="1"/>
      <protection/>
    </xf>
    <xf numFmtId="0" fontId="33" fillId="0" borderId="9" xfId="22" applyFont="1" applyBorder="1" applyAlignment="1">
      <alignment horizontal="center" vertical="center" wrapText="1"/>
      <protection/>
    </xf>
    <xf numFmtId="0" fontId="33" fillId="0" borderId="10" xfId="22" applyFont="1" applyBorder="1" applyAlignment="1">
      <alignment horizontal="center" vertical="center" wrapText="1"/>
      <protection/>
    </xf>
    <xf numFmtId="0" fontId="33" fillId="0" borderId="11" xfId="22" applyFont="1" applyBorder="1" applyAlignment="1">
      <alignment horizontal="center" vertical="center" wrapText="1"/>
      <protection/>
    </xf>
    <xf numFmtId="0" fontId="11" fillId="4" borderId="12" xfId="22" applyFont="1" applyFill="1" applyBorder="1" applyAlignment="1">
      <alignment horizontal="center" vertical="center" wrapText="1"/>
      <protection/>
    </xf>
    <xf numFmtId="0" fontId="32" fillId="0" borderId="13" xfId="22" applyFont="1" applyBorder="1" applyAlignment="1">
      <alignment horizontal="center" vertical="center" wrapText="1"/>
      <protection/>
    </xf>
    <xf numFmtId="0" fontId="32" fillId="0" borderId="2" xfId="22" applyFont="1" applyBorder="1" applyAlignment="1">
      <alignment horizontal="center" vertical="center" wrapText="1"/>
      <protection/>
    </xf>
    <xf numFmtId="0" fontId="23" fillId="0" borderId="7" xfId="22" applyFont="1" applyBorder="1" applyAlignment="1">
      <alignment horizontal="center" vertical="center" wrapText="1"/>
      <protection/>
    </xf>
    <xf numFmtId="0" fontId="23" fillId="0" borderId="14" xfId="22" applyFont="1" applyBorder="1" applyAlignment="1">
      <alignment horizontal="center" vertical="center" wrapText="1"/>
      <protection/>
    </xf>
    <xf numFmtId="0" fontId="23" fillId="0" borderId="15" xfId="22" applyFont="1" applyBorder="1" applyAlignment="1">
      <alignment horizontal="center" vertical="center" wrapText="1"/>
      <protection/>
    </xf>
    <xf numFmtId="0" fontId="23" fillId="0" borderId="9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20" fillId="0" borderId="5" xfId="22" applyFont="1" applyBorder="1" applyAlignment="1" quotePrefix="1">
      <alignment horizontal="center" vertical="center" wrapText="1"/>
      <protection/>
    </xf>
    <xf numFmtId="0" fontId="20" fillId="0" borderId="6" xfId="22" applyFont="1" applyBorder="1" applyAlignment="1" quotePrefix="1">
      <alignment horizontal="center" vertical="center" wrapText="1"/>
      <protection/>
    </xf>
    <xf numFmtId="0" fontId="20" fillId="0" borderId="7" xfId="22" applyFont="1" applyBorder="1" applyAlignment="1" quotePrefix="1">
      <alignment horizontal="center" vertical="center" wrapText="1"/>
      <protection/>
    </xf>
    <xf numFmtId="0" fontId="20" fillId="0" borderId="14" xfId="22" applyFont="1" applyBorder="1" applyAlignment="1" quotePrefix="1">
      <alignment horizontal="center" vertical="center" wrapText="1"/>
      <protection/>
    </xf>
    <xf numFmtId="0" fontId="20" fillId="0" borderId="0" xfId="22" applyFont="1" applyBorder="1" applyAlignment="1" quotePrefix="1">
      <alignment horizontal="center" vertical="center" wrapText="1"/>
      <protection/>
    </xf>
    <xf numFmtId="0" fontId="20" fillId="0" borderId="15" xfId="22" applyFont="1" applyBorder="1" applyAlignment="1" quotePrefix="1">
      <alignment horizontal="center" vertical="center" wrapText="1"/>
      <protection/>
    </xf>
    <xf numFmtId="0" fontId="20" fillId="0" borderId="9" xfId="22" applyFont="1" applyBorder="1" applyAlignment="1" quotePrefix="1">
      <alignment horizontal="center" vertical="center" wrapText="1"/>
      <protection/>
    </xf>
    <xf numFmtId="0" fontId="20" fillId="0" borderId="10" xfId="22" applyFont="1" applyBorder="1" applyAlignment="1" quotePrefix="1">
      <alignment horizontal="center" vertical="center" wrapText="1"/>
      <protection/>
    </xf>
    <xf numFmtId="0" fontId="20" fillId="0" borderId="11" xfId="22" applyFont="1" applyBorder="1" applyAlignment="1" quotePrefix="1">
      <alignment horizontal="center" vertical="center" wrapText="1"/>
      <protection/>
    </xf>
    <xf numFmtId="0" fontId="11" fillId="2" borderId="12" xfId="22" applyFont="1" applyFill="1" applyBorder="1" applyAlignment="1">
      <alignment horizontal="center" wrapText="1"/>
      <protection/>
    </xf>
    <xf numFmtId="0" fontId="11" fillId="2" borderId="13" xfId="22" applyFont="1" applyFill="1" applyBorder="1" applyAlignment="1">
      <alignment horizontal="center" wrapText="1"/>
      <protection/>
    </xf>
    <xf numFmtId="0" fontId="11" fillId="2" borderId="2" xfId="22" applyFont="1" applyFill="1" applyBorder="1" applyAlignment="1">
      <alignment horizontal="center" wrapText="1"/>
      <protection/>
    </xf>
    <xf numFmtId="0" fontId="20" fillId="3" borderId="5" xfId="22" applyFont="1" applyFill="1" applyBorder="1" applyAlignment="1">
      <alignment horizontal="center" vertical="top" wrapText="1"/>
      <protection/>
    </xf>
    <xf numFmtId="0" fontId="20" fillId="3" borderId="6" xfId="22" applyFont="1" applyFill="1" applyBorder="1" applyAlignment="1">
      <alignment horizontal="center" vertical="top" wrapText="1"/>
      <protection/>
    </xf>
    <xf numFmtId="0" fontId="20" fillId="3" borderId="7" xfId="22" applyFont="1" applyFill="1" applyBorder="1" applyAlignment="1">
      <alignment horizontal="center" vertical="top" wrapText="1"/>
      <protection/>
    </xf>
    <xf numFmtId="0" fontId="20" fillId="3" borderId="9" xfId="22" applyFont="1" applyFill="1" applyBorder="1" applyAlignment="1">
      <alignment horizontal="center" vertical="top" wrapText="1"/>
      <protection/>
    </xf>
    <xf numFmtId="0" fontId="20" fillId="3" borderId="10" xfId="22" applyFont="1" applyFill="1" applyBorder="1" applyAlignment="1">
      <alignment horizontal="center" vertical="top" wrapText="1"/>
      <protection/>
    </xf>
    <xf numFmtId="0" fontId="20" fillId="3" borderId="11" xfId="22" applyFont="1" applyFill="1" applyBorder="1" applyAlignment="1">
      <alignment horizontal="center" vertical="top" wrapText="1"/>
      <protection/>
    </xf>
    <xf numFmtId="0" fontId="19" fillId="3" borderId="5" xfId="22" applyFont="1" applyFill="1" applyBorder="1" applyAlignment="1">
      <alignment horizontal="center" wrapText="1"/>
      <protection/>
    </xf>
    <xf numFmtId="0" fontId="21" fillId="3" borderId="6" xfId="22" applyFont="1" applyFill="1" applyBorder="1" applyAlignment="1">
      <alignment horizontal="center" wrapText="1"/>
      <protection/>
    </xf>
    <xf numFmtId="0" fontId="21" fillId="3" borderId="7" xfId="22" applyFont="1" applyFill="1" applyBorder="1" applyAlignment="1">
      <alignment horizontal="center" wrapText="1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4" fillId="0" borderId="13" xfId="22" applyBorder="1" applyAlignment="1">
      <alignment horizontal="center" wrapText="1"/>
      <protection/>
    </xf>
    <xf numFmtId="0" fontId="4" fillId="0" borderId="2" xfId="22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ic-hiltonhead-r1" xfId="21"/>
    <cellStyle name="Normal_orlando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6" zoomScaleNormal="66" workbookViewId="0" topLeftCell="A1">
      <selection activeCell="A2" sqref="A2"/>
    </sheetView>
  </sheetViews>
  <sheetFormatPr defaultColWidth="8.796875" defaultRowHeight="15"/>
  <cols>
    <col min="1" max="1" width="15.09765625" style="35" customWidth="1"/>
    <col min="2" max="2" width="11" style="35" customWidth="1"/>
    <col min="3" max="3" width="8.3984375" style="35" customWidth="1"/>
    <col min="4" max="4" width="9.19921875" style="35" customWidth="1"/>
    <col min="5" max="5" width="10.296875" style="35" customWidth="1"/>
    <col min="6" max="7" width="7.09765625" style="35" customWidth="1"/>
    <col min="8" max="8" width="7.3984375" style="35" customWidth="1"/>
    <col min="9" max="9" width="7.796875" style="35" customWidth="1"/>
    <col min="10" max="10" width="7.09765625" style="35" customWidth="1"/>
    <col min="11" max="11" width="7.3984375" style="35" customWidth="1"/>
    <col min="12" max="12" width="8.09765625" style="35" customWidth="1"/>
    <col min="13" max="13" width="8.296875" style="35" customWidth="1"/>
    <col min="14" max="14" width="7.8984375" style="36" customWidth="1"/>
    <col min="15" max="16" width="7.59765625" style="36" customWidth="1"/>
    <col min="17" max="17" width="7.19921875" style="36" customWidth="1"/>
    <col min="18" max="19" width="9.19921875" style="35" customWidth="1"/>
    <col min="20" max="20" width="10.796875" style="35" customWidth="1"/>
    <col min="21" max="16384" width="7.09765625" style="35" customWidth="1"/>
  </cols>
  <sheetData>
    <row r="1" spans="1:2" ht="20.25">
      <c r="A1" s="33" t="s">
        <v>111</v>
      </c>
      <c r="B1" s="34"/>
    </row>
    <row r="2" spans="1:23" ht="21" customHeight="1">
      <c r="A2" s="32" t="s">
        <v>110</v>
      </c>
      <c r="B2" s="30"/>
      <c r="C2" s="30"/>
      <c r="D2" s="3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0.25">
      <c r="A3" s="39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5" ht="15.75">
      <c r="A5" s="35" t="s">
        <v>112</v>
      </c>
    </row>
    <row r="6" ht="13.5" customHeight="1"/>
    <row r="7" spans="1:20" ht="24" customHeight="1">
      <c r="A7" s="40" t="s">
        <v>15</v>
      </c>
      <c r="B7" s="41" t="s">
        <v>30</v>
      </c>
      <c r="C7" s="169" t="s">
        <v>16</v>
      </c>
      <c r="D7" s="170"/>
      <c r="E7" s="171"/>
      <c r="F7" s="169" t="s">
        <v>17</v>
      </c>
      <c r="G7" s="123"/>
      <c r="H7" s="123"/>
      <c r="I7" s="124"/>
      <c r="J7" s="169" t="s">
        <v>18</v>
      </c>
      <c r="K7" s="184"/>
      <c r="L7" s="184"/>
      <c r="M7" s="185"/>
      <c r="N7" s="169" t="s">
        <v>19</v>
      </c>
      <c r="O7" s="170"/>
      <c r="P7" s="170"/>
      <c r="Q7" s="171"/>
      <c r="R7" s="169" t="s">
        <v>20</v>
      </c>
      <c r="S7" s="170"/>
      <c r="T7" s="171"/>
    </row>
    <row r="8" spans="1:20" ht="21.75" customHeight="1">
      <c r="A8" s="42" t="s">
        <v>37</v>
      </c>
      <c r="B8" s="43"/>
      <c r="C8" s="172"/>
      <c r="D8" s="173"/>
      <c r="E8" s="174"/>
      <c r="F8" s="178"/>
      <c r="G8" s="179"/>
      <c r="H8" s="179"/>
      <c r="I8" s="180"/>
      <c r="J8" s="44"/>
      <c r="K8" s="45"/>
      <c r="L8" s="45"/>
      <c r="M8" s="46"/>
      <c r="N8" s="80" t="s">
        <v>64</v>
      </c>
      <c r="O8" s="81"/>
      <c r="P8" s="81"/>
      <c r="Q8" s="82"/>
      <c r="R8" s="172"/>
      <c r="S8" s="173"/>
      <c r="T8" s="174"/>
    </row>
    <row r="9" spans="1:20" ht="21.75" customHeight="1">
      <c r="A9" s="42" t="s">
        <v>39</v>
      </c>
      <c r="B9" s="47"/>
      <c r="C9" s="175"/>
      <c r="D9" s="176"/>
      <c r="E9" s="177"/>
      <c r="F9" s="181"/>
      <c r="G9" s="182"/>
      <c r="H9" s="182"/>
      <c r="I9" s="183"/>
      <c r="J9" s="48"/>
      <c r="K9" s="49"/>
      <c r="L9" s="49"/>
      <c r="M9" s="50"/>
      <c r="N9" s="83"/>
      <c r="O9" s="84"/>
      <c r="P9" s="84"/>
      <c r="Q9" s="85"/>
      <c r="R9" s="175"/>
      <c r="S9" s="176"/>
      <c r="T9" s="177"/>
    </row>
    <row r="10" spans="1:20" ht="21.75" customHeight="1">
      <c r="A10" s="51" t="s">
        <v>40</v>
      </c>
      <c r="B10" s="47"/>
      <c r="C10" s="160" t="s">
        <v>65</v>
      </c>
      <c r="D10" s="161"/>
      <c r="E10" s="162"/>
      <c r="F10" s="91" t="s">
        <v>66</v>
      </c>
      <c r="G10" s="95" t="s">
        <v>113</v>
      </c>
      <c r="H10" s="77" t="s">
        <v>114</v>
      </c>
      <c r="I10" s="86" t="s">
        <v>88</v>
      </c>
      <c r="J10" s="91" t="s">
        <v>66</v>
      </c>
      <c r="K10" s="95" t="s">
        <v>113</v>
      </c>
      <c r="L10" s="77" t="s">
        <v>114</v>
      </c>
      <c r="M10" s="86" t="s">
        <v>88</v>
      </c>
      <c r="N10" s="91" t="s">
        <v>66</v>
      </c>
      <c r="O10" s="95" t="s">
        <v>113</v>
      </c>
      <c r="P10" s="77" t="s">
        <v>115</v>
      </c>
      <c r="Q10" s="86" t="s">
        <v>88</v>
      </c>
      <c r="R10" s="160" t="s">
        <v>89</v>
      </c>
      <c r="S10" s="161"/>
      <c r="T10" s="162"/>
    </row>
    <row r="11" spans="1:20" ht="21.75" customHeight="1">
      <c r="A11" s="51" t="s">
        <v>41</v>
      </c>
      <c r="B11" s="47"/>
      <c r="C11" s="163"/>
      <c r="D11" s="164"/>
      <c r="E11" s="165"/>
      <c r="F11" s="87"/>
      <c r="G11" s="87"/>
      <c r="H11" s="96"/>
      <c r="I11" s="89"/>
      <c r="J11" s="87"/>
      <c r="K11" s="87"/>
      <c r="L11" s="96"/>
      <c r="M11" s="89"/>
      <c r="N11" s="87"/>
      <c r="O11" s="87"/>
      <c r="P11" s="96"/>
      <c r="Q11" s="89"/>
      <c r="R11" s="163"/>
      <c r="S11" s="164"/>
      <c r="T11" s="165"/>
    </row>
    <row r="12" spans="1:20" ht="21.75" customHeight="1">
      <c r="A12" s="51" t="s">
        <v>42</v>
      </c>
      <c r="B12" s="47"/>
      <c r="C12" s="163"/>
      <c r="D12" s="164"/>
      <c r="E12" s="165"/>
      <c r="F12" s="87"/>
      <c r="G12" s="87"/>
      <c r="H12" s="96"/>
      <c r="I12" s="89"/>
      <c r="J12" s="87"/>
      <c r="K12" s="87"/>
      <c r="L12" s="96"/>
      <c r="M12" s="89"/>
      <c r="N12" s="87"/>
      <c r="O12" s="87"/>
      <c r="P12" s="96"/>
      <c r="Q12" s="89"/>
      <c r="R12" s="163"/>
      <c r="S12" s="164"/>
      <c r="T12" s="165"/>
    </row>
    <row r="13" spans="1:20" ht="21.75" customHeight="1">
      <c r="A13" s="51" t="s">
        <v>43</v>
      </c>
      <c r="B13" s="47"/>
      <c r="C13" s="166"/>
      <c r="D13" s="167"/>
      <c r="E13" s="168"/>
      <c r="F13" s="88"/>
      <c r="G13" s="88"/>
      <c r="H13" s="97"/>
      <c r="I13" s="90"/>
      <c r="J13" s="88"/>
      <c r="K13" s="88"/>
      <c r="L13" s="97"/>
      <c r="M13" s="90"/>
      <c r="N13" s="88"/>
      <c r="O13" s="88"/>
      <c r="P13" s="97"/>
      <c r="Q13" s="90"/>
      <c r="R13" s="166"/>
      <c r="S13" s="167"/>
      <c r="T13" s="168"/>
    </row>
    <row r="14" spans="1:20" ht="21.75" customHeight="1">
      <c r="A14" s="51" t="s">
        <v>21</v>
      </c>
      <c r="B14" s="47"/>
      <c r="C14" s="101" t="s">
        <v>22</v>
      </c>
      <c r="D14" s="102"/>
      <c r="E14" s="103"/>
      <c r="F14" s="120" t="s">
        <v>22</v>
      </c>
      <c r="G14" s="152"/>
      <c r="H14" s="152"/>
      <c r="I14" s="153"/>
      <c r="J14" s="120" t="s">
        <v>22</v>
      </c>
      <c r="K14" s="121"/>
      <c r="L14" s="121"/>
      <c r="M14" s="122"/>
      <c r="N14" s="101" t="s">
        <v>22</v>
      </c>
      <c r="O14" s="102"/>
      <c r="P14" s="102"/>
      <c r="Q14" s="103"/>
      <c r="R14" s="101" t="s">
        <v>22</v>
      </c>
      <c r="S14" s="102"/>
      <c r="T14" s="103"/>
    </row>
    <row r="15" spans="1:20" ht="21.75" customHeight="1">
      <c r="A15" s="52" t="s">
        <v>44</v>
      </c>
      <c r="B15" s="47"/>
      <c r="C15" s="91" t="s">
        <v>66</v>
      </c>
      <c r="D15" s="92" t="s">
        <v>116</v>
      </c>
      <c r="E15" s="86" t="s">
        <v>88</v>
      </c>
      <c r="F15" s="91" t="s">
        <v>66</v>
      </c>
      <c r="G15" s="92" t="s">
        <v>113</v>
      </c>
      <c r="H15" s="86" t="s">
        <v>88</v>
      </c>
      <c r="I15" s="159" t="s">
        <v>68</v>
      </c>
      <c r="J15" s="91" t="s">
        <v>66</v>
      </c>
      <c r="K15" s="86" t="s">
        <v>117</v>
      </c>
      <c r="L15" s="127" t="s">
        <v>67</v>
      </c>
      <c r="M15" s="154"/>
      <c r="N15" s="91" t="s">
        <v>66</v>
      </c>
      <c r="O15" s="92" t="s">
        <v>113</v>
      </c>
      <c r="P15" s="77" t="s">
        <v>118</v>
      </c>
      <c r="Q15" s="86" t="s">
        <v>88</v>
      </c>
      <c r="R15" s="104" t="s">
        <v>38</v>
      </c>
      <c r="S15" s="143"/>
      <c r="T15" s="144"/>
    </row>
    <row r="16" spans="1:20" ht="21.75" customHeight="1">
      <c r="A16" s="52" t="s">
        <v>45</v>
      </c>
      <c r="B16" s="47"/>
      <c r="C16" s="87"/>
      <c r="D16" s="93"/>
      <c r="E16" s="87"/>
      <c r="F16" s="87"/>
      <c r="G16" s="93"/>
      <c r="H16" s="87"/>
      <c r="I16" s="129"/>
      <c r="J16" s="89"/>
      <c r="K16" s="87"/>
      <c r="L16" s="155"/>
      <c r="M16" s="156"/>
      <c r="N16" s="87"/>
      <c r="O16" s="93"/>
      <c r="P16" s="78"/>
      <c r="Q16" s="87"/>
      <c r="R16" s="145"/>
      <c r="S16" s="146"/>
      <c r="T16" s="147"/>
    </row>
    <row r="17" spans="1:20" ht="21.75" customHeight="1">
      <c r="A17" s="52" t="s">
        <v>46</v>
      </c>
      <c r="B17" s="47"/>
      <c r="C17" s="88"/>
      <c r="D17" s="94"/>
      <c r="E17" s="88"/>
      <c r="F17" s="88"/>
      <c r="G17" s="94"/>
      <c r="H17" s="88"/>
      <c r="I17" s="116"/>
      <c r="J17" s="90"/>
      <c r="K17" s="88"/>
      <c r="L17" s="157"/>
      <c r="M17" s="158"/>
      <c r="N17" s="88"/>
      <c r="O17" s="94"/>
      <c r="P17" s="79"/>
      <c r="Q17" s="88"/>
      <c r="R17" s="148"/>
      <c r="S17" s="149"/>
      <c r="T17" s="150"/>
    </row>
    <row r="18" spans="1:20" ht="21.75" customHeight="1">
      <c r="A18" s="53" t="s">
        <v>23</v>
      </c>
      <c r="B18" s="54"/>
      <c r="C18" s="98" t="s">
        <v>24</v>
      </c>
      <c r="D18" s="99"/>
      <c r="E18" s="100"/>
      <c r="F18" s="151" t="s">
        <v>24</v>
      </c>
      <c r="G18" s="152"/>
      <c r="H18" s="152"/>
      <c r="I18" s="153"/>
      <c r="J18" s="151" t="s">
        <v>24</v>
      </c>
      <c r="K18" s="121"/>
      <c r="L18" s="121"/>
      <c r="M18" s="122"/>
      <c r="N18" s="98" t="s">
        <v>24</v>
      </c>
      <c r="O18" s="99"/>
      <c r="P18" s="99"/>
      <c r="Q18" s="100"/>
      <c r="R18" s="98" t="s">
        <v>24</v>
      </c>
      <c r="S18" s="99"/>
      <c r="T18" s="100"/>
    </row>
    <row r="19" spans="1:20" ht="21.75" customHeight="1">
      <c r="A19" s="52" t="s">
        <v>47</v>
      </c>
      <c r="B19" s="125" t="s">
        <v>38</v>
      </c>
      <c r="C19" s="91" t="s">
        <v>66</v>
      </c>
      <c r="D19" s="77" t="s">
        <v>115</v>
      </c>
      <c r="E19" s="86" t="s">
        <v>88</v>
      </c>
      <c r="F19" s="91" t="s">
        <v>66</v>
      </c>
      <c r="G19" s="95" t="s">
        <v>113</v>
      </c>
      <c r="H19" s="77" t="s">
        <v>114</v>
      </c>
      <c r="I19" s="86" t="s">
        <v>88</v>
      </c>
      <c r="J19" s="131" t="s">
        <v>69</v>
      </c>
      <c r="K19" s="112"/>
      <c r="L19" s="112"/>
      <c r="M19" s="113"/>
      <c r="N19" s="91" t="s">
        <v>66</v>
      </c>
      <c r="O19" s="95" t="s">
        <v>113</v>
      </c>
      <c r="P19" s="77" t="s">
        <v>115</v>
      </c>
      <c r="Q19" s="86" t="s">
        <v>88</v>
      </c>
      <c r="R19" s="134" t="s">
        <v>6</v>
      </c>
      <c r="S19" s="135"/>
      <c r="T19" s="136"/>
    </row>
    <row r="20" spans="1:20" ht="21.75" customHeight="1">
      <c r="A20" s="52" t="s">
        <v>48</v>
      </c>
      <c r="B20" s="126"/>
      <c r="C20" s="133"/>
      <c r="D20" s="96"/>
      <c r="E20" s="89"/>
      <c r="F20" s="87"/>
      <c r="G20" s="87"/>
      <c r="H20" s="96"/>
      <c r="I20" s="89"/>
      <c r="J20" s="128"/>
      <c r="K20" s="132"/>
      <c r="L20" s="132"/>
      <c r="M20" s="129"/>
      <c r="N20" s="87"/>
      <c r="O20" s="87"/>
      <c r="P20" s="96"/>
      <c r="Q20" s="89"/>
      <c r="R20" s="137"/>
      <c r="S20" s="138"/>
      <c r="T20" s="139"/>
    </row>
    <row r="21" spans="1:20" ht="21.75" customHeight="1">
      <c r="A21" s="52" t="s">
        <v>49</v>
      </c>
      <c r="B21" s="126"/>
      <c r="C21" s="133"/>
      <c r="D21" s="96"/>
      <c r="E21" s="89"/>
      <c r="F21" s="87"/>
      <c r="G21" s="87"/>
      <c r="H21" s="96"/>
      <c r="I21" s="89"/>
      <c r="J21" s="128"/>
      <c r="K21" s="132"/>
      <c r="L21" s="132"/>
      <c r="M21" s="129"/>
      <c r="N21" s="87"/>
      <c r="O21" s="87"/>
      <c r="P21" s="96"/>
      <c r="Q21" s="89"/>
      <c r="R21" s="137"/>
      <c r="S21" s="138"/>
      <c r="T21" s="139"/>
    </row>
    <row r="22" spans="1:20" ht="21.75" customHeight="1">
      <c r="A22" s="52" t="s">
        <v>50</v>
      </c>
      <c r="B22" s="126"/>
      <c r="C22" s="110"/>
      <c r="D22" s="97"/>
      <c r="E22" s="90"/>
      <c r="F22" s="88"/>
      <c r="G22" s="88"/>
      <c r="H22" s="97"/>
      <c r="I22" s="90"/>
      <c r="J22" s="114"/>
      <c r="K22" s="115"/>
      <c r="L22" s="115"/>
      <c r="M22" s="116"/>
      <c r="N22" s="88"/>
      <c r="O22" s="88"/>
      <c r="P22" s="97"/>
      <c r="Q22" s="90"/>
      <c r="R22" s="137"/>
      <c r="S22" s="138"/>
      <c r="T22" s="139"/>
    </row>
    <row r="23" spans="1:20" ht="21.75" customHeight="1">
      <c r="A23" s="52" t="s">
        <v>25</v>
      </c>
      <c r="B23" s="126"/>
      <c r="C23" s="101" t="s">
        <v>22</v>
      </c>
      <c r="D23" s="102"/>
      <c r="E23" s="103"/>
      <c r="F23" s="101" t="s">
        <v>22</v>
      </c>
      <c r="G23" s="123"/>
      <c r="H23" s="123"/>
      <c r="I23" s="124"/>
      <c r="J23" s="120" t="s">
        <v>22</v>
      </c>
      <c r="K23" s="121"/>
      <c r="L23" s="121"/>
      <c r="M23" s="122"/>
      <c r="N23" s="101" t="s">
        <v>22</v>
      </c>
      <c r="O23" s="102"/>
      <c r="P23" s="102"/>
      <c r="Q23" s="103"/>
      <c r="R23" s="137"/>
      <c r="S23" s="138"/>
      <c r="T23" s="139"/>
    </row>
    <row r="24" spans="1:20" ht="21.75" customHeight="1">
      <c r="A24" s="52" t="s">
        <v>31</v>
      </c>
      <c r="B24" s="126"/>
      <c r="C24" s="117" t="s">
        <v>66</v>
      </c>
      <c r="D24" s="77" t="s">
        <v>115</v>
      </c>
      <c r="E24" s="86" t="s">
        <v>88</v>
      </c>
      <c r="F24" s="91" t="s">
        <v>66</v>
      </c>
      <c r="G24" s="95" t="s">
        <v>113</v>
      </c>
      <c r="H24" s="77" t="s">
        <v>114</v>
      </c>
      <c r="I24" s="86" t="s">
        <v>88</v>
      </c>
      <c r="J24" s="130" t="s">
        <v>70</v>
      </c>
      <c r="K24" s="121"/>
      <c r="L24" s="121"/>
      <c r="M24" s="122"/>
      <c r="N24" s="91" t="s">
        <v>66</v>
      </c>
      <c r="O24" s="95" t="s">
        <v>113</v>
      </c>
      <c r="P24" s="77" t="s">
        <v>115</v>
      </c>
      <c r="Q24" s="86" t="s">
        <v>88</v>
      </c>
      <c r="R24" s="137"/>
      <c r="S24" s="138"/>
      <c r="T24" s="139"/>
    </row>
    <row r="25" spans="1:20" ht="21.75" customHeight="1">
      <c r="A25" s="51" t="s">
        <v>51</v>
      </c>
      <c r="B25" s="126"/>
      <c r="C25" s="118"/>
      <c r="D25" s="96"/>
      <c r="E25" s="89"/>
      <c r="F25" s="87"/>
      <c r="G25" s="87"/>
      <c r="H25" s="96"/>
      <c r="I25" s="89"/>
      <c r="J25" s="91" t="s">
        <v>66</v>
      </c>
      <c r="K25" s="95" t="s">
        <v>119</v>
      </c>
      <c r="L25" s="127" t="s">
        <v>67</v>
      </c>
      <c r="M25" s="113"/>
      <c r="N25" s="87"/>
      <c r="O25" s="87"/>
      <c r="P25" s="96"/>
      <c r="Q25" s="89"/>
      <c r="R25" s="137"/>
      <c r="S25" s="138"/>
      <c r="T25" s="139"/>
    </row>
    <row r="26" spans="1:20" ht="21.75" customHeight="1">
      <c r="A26" s="52" t="s">
        <v>52</v>
      </c>
      <c r="B26" s="126"/>
      <c r="C26" s="118"/>
      <c r="D26" s="96"/>
      <c r="E26" s="89"/>
      <c r="F26" s="87"/>
      <c r="G26" s="87"/>
      <c r="H26" s="96"/>
      <c r="I26" s="89"/>
      <c r="J26" s="89"/>
      <c r="K26" s="89"/>
      <c r="L26" s="128"/>
      <c r="M26" s="129"/>
      <c r="N26" s="87"/>
      <c r="O26" s="87"/>
      <c r="P26" s="96"/>
      <c r="Q26" s="89"/>
      <c r="R26" s="137"/>
      <c r="S26" s="138"/>
      <c r="T26" s="139"/>
    </row>
    <row r="27" spans="1:20" ht="21.75" customHeight="1">
      <c r="A27" s="52" t="s">
        <v>53</v>
      </c>
      <c r="B27" s="126"/>
      <c r="C27" s="119"/>
      <c r="D27" s="97"/>
      <c r="E27" s="90"/>
      <c r="F27" s="88"/>
      <c r="G27" s="88"/>
      <c r="H27" s="97"/>
      <c r="I27" s="90"/>
      <c r="J27" s="90"/>
      <c r="K27" s="90"/>
      <c r="L27" s="114"/>
      <c r="M27" s="116"/>
      <c r="N27" s="88"/>
      <c r="O27" s="88"/>
      <c r="P27" s="97"/>
      <c r="Q27" s="90"/>
      <c r="R27" s="137"/>
      <c r="S27" s="138"/>
      <c r="T27" s="139"/>
    </row>
    <row r="28" spans="1:20" ht="21.75" customHeight="1">
      <c r="A28" s="53" t="s">
        <v>54</v>
      </c>
      <c r="B28" s="55"/>
      <c r="C28" s="98" t="s">
        <v>26</v>
      </c>
      <c r="D28" s="99"/>
      <c r="E28" s="100"/>
      <c r="F28" s="98" t="s">
        <v>26</v>
      </c>
      <c r="G28" s="123"/>
      <c r="H28" s="123"/>
      <c r="I28" s="124"/>
      <c r="J28" s="120" t="s">
        <v>22</v>
      </c>
      <c r="K28" s="121"/>
      <c r="L28" s="121"/>
      <c r="M28" s="122"/>
      <c r="N28" s="98" t="s">
        <v>26</v>
      </c>
      <c r="O28" s="99"/>
      <c r="P28" s="99"/>
      <c r="Q28" s="100"/>
      <c r="R28" s="137"/>
      <c r="S28" s="138"/>
      <c r="T28" s="139"/>
    </row>
    <row r="29" spans="1:20" ht="21.75" customHeight="1">
      <c r="A29" s="53" t="s">
        <v>27</v>
      </c>
      <c r="B29" s="55" t="s">
        <v>90</v>
      </c>
      <c r="C29" s="104" t="s">
        <v>38</v>
      </c>
      <c r="D29" s="105"/>
      <c r="E29" s="106"/>
      <c r="F29" s="91" t="s">
        <v>66</v>
      </c>
      <c r="G29" s="104" t="s">
        <v>38</v>
      </c>
      <c r="H29" s="105"/>
      <c r="I29" s="106"/>
      <c r="J29" s="111" t="s">
        <v>28</v>
      </c>
      <c r="K29" s="112"/>
      <c r="L29" s="112"/>
      <c r="M29" s="113"/>
      <c r="N29" s="91" t="s">
        <v>66</v>
      </c>
      <c r="O29" s="104" t="s">
        <v>38</v>
      </c>
      <c r="P29" s="105"/>
      <c r="Q29" s="106"/>
      <c r="R29" s="137"/>
      <c r="S29" s="138"/>
      <c r="T29" s="139"/>
    </row>
    <row r="30" spans="1:20" ht="21.75" customHeight="1">
      <c r="A30" s="53" t="s">
        <v>29</v>
      </c>
      <c r="B30" s="56"/>
      <c r="C30" s="107"/>
      <c r="D30" s="108"/>
      <c r="E30" s="109"/>
      <c r="F30" s="90"/>
      <c r="G30" s="107"/>
      <c r="H30" s="108"/>
      <c r="I30" s="109"/>
      <c r="J30" s="114"/>
      <c r="K30" s="115"/>
      <c r="L30" s="115"/>
      <c r="M30" s="116"/>
      <c r="N30" s="110"/>
      <c r="O30" s="107"/>
      <c r="P30" s="108"/>
      <c r="Q30" s="109"/>
      <c r="R30" s="140"/>
      <c r="S30" s="141"/>
      <c r="T30" s="142"/>
    </row>
    <row r="31" spans="1:20" ht="15.75">
      <c r="A31" s="57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9"/>
      <c r="O31" s="59"/>
      <c r="P31" s="59"/>
      <c r="Q31" s="59"/>
      <c r="R31" s="57"/>
      <c r="S31" s="57"/>
      <c r="T31" s="57"/>
    </row>
    <row r="32" spans="1:13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7" ht="15.75">
      <c r="A33" s="60" t="s">
        <v>55</v>
      </c>
      <c r="C33" s="61" t="s">
        <v>56</v>
      </c>
      <c r="G33" s="62" t="s">
        <v>71</v>
      </c>
    </row>
    <row r="35" spans="1:7" ht="15.75">
      <c r="A35" s="63" t="s">
        <v>72</v>
      </c>
      <c r="C35" s="64" t="s">
        <v>91</v>
      </c>
      <c r="G35" s="65" t="s">
        <v>73</v>
      </c>
    </row>
  </sheetData>
  <mergeCells count="91">
    <mergeCell ref="F24:F27"/>
    <mergeCell ref="G24:G27"/>
    <mergeCell ref="H24:H27"/>
    <mergeCell ref="I24:I27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L10:L13"/>
    <mergeCell ref="M10:M13"/>
    <mergeCell ref="R7:T7"/>
    <mergeCell ref="C8:E9"/>
    <mergeCell ref="F8:I9"/>
    <mergeCell ref="R8:T9"/>
    <mergeCell ref="C7:E7"/>
    <mergeCell ref="F7:I7"/>
    <mergeCell ref="J7:M7"/>
    <mergeCell ref="N7:Q7"/>
    <mergeCell ref="R10:T13"/>
    <mergeCell ref="C14:E14"/>
    <mergeCell ref="F14:I14"/>
    <mergeCell ref="J14:M14"/>
    <mergeCell ref="R14:T14"/>
    <mergeCell ref="N10:N13"/>
    <mergeCell ref="C10:E13"/>
    <mergeCell ref="F10:F13"/>
    <mergeCell ref="J10:J13"/>
    <mergeCell ref="K10:K13"/>
    <mergeCell ref="K15:K17"/>
    <mergeCell ref="N14:Q14"/>
    <mergeCell ref="C15:C17"/>
    <mergeCell ref="D15:D17"/>
    <mergeCell ref="E15:E17"/>
    <mergeCell ref="F15:F17"/>
    <mergeCell ref="D19:D22"/>
    <mergeCell ref="E19:E22"/>
    <mergeCell ref="R15:T17"/>
    <mergeCell ref="C18:E18"/>
    <mergeCell ref="F18:I18"/>
    <mergeCell ref="J18:M18"/>
    <mergeCell ref="R18:T18"/>
    <mergeCell ref="L15:M17"/>
    <mergeCell ref="I15:I17"/>
    <mergeCell ref="J15:J17"/>
    <mergeCell ref="R19:T30"/>
    <mergeCell ref="O24:O27"/>
    <mergeCell ref="P24:P27"/>
    <mergeCell ref="Q24:Q27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C19:C22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N18:Q18"/>
    <mergeCell ref="N23:Q23"/>
    <mergeCell ref="N28:Q28"/>
    <mergeCell ref="O29:Q30"/>
    <mergeCell ref="N29:N30"/>
    <mergeCell ref="N19:N22"/>
    <mergeCell ref="O19:O22"/>
    <mergeCell ref="P19:P22"/>
    <mergeCell ref="Q19:Q22"/>
    <mergeCell ref="N24:N27"/>
    <mergeCell ref="N8:Q9"/>
    <mergeCell ref="Q15:Q17"/>
    <mergeCell ref="Q10:Q13"/>
    <mergeCell ref="N15:N17"/>
    <mergeCell ref="O15:O17"/>
    <mergeCell ref="P15:P17"/>
    <mergeCell ref="O10:O13"/>
    <mergeCell ref="P10:P13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B13"/>
    </sheetView>
  </sheetViews>
  <sheetFormatPr defaultColWidth="8.796875" defaultRowHeight="15"/>
  <cols>
    <col min="1" max="1" width="65.796875" style="72" customWidth="1"/>
    <col min="2" max="16384" width="8.8984375" style="22" customWidth="1"/>
  </cols>
  <sheetData>
    <row r="1" spans="1:2" ht="15.75">
      <c r="A1" s="66" t="str">
        <f>Monday!C1</f>
        <v>AGENDA  IEEE 802.15 TG3 WPAN MEETING</v>
      </c>
      <c r="B1" s="2"/>
    </row>
    <row r="2" spans="1:2" ht="15.75">
      <c r="A2" s="67" t="str">
        <f>Graphic!A2</f>
        <v>Radisson, ORLANDO, FL, MAY 14-18, 2001</v>
      </c>
      <c r="B2" s="2"/>
    </row>
    <row r="3" spans="1:2" ht="15.75">
      <c r="A3" s="68"/>
      <c r="B3" s="2"/>
    </row>
    <row r="4" spans="1:2" ht="15.75">
      <c r="A4" s="68" t="s">
        <v>145</v>
      </c>
      <c r="B4" s="3"/>
    </row>
    <row r="6" spans="1:2" ht="15.75">
      <c r="A6" s="69" t="s">
        <v>32</v>
      </c>
      <c r="B6" s="3"/>
    </row>
    <row r="7" spans="1:2" ht="15.75">
      <c r="A7" s="69" t="s">
        <v>125</v>
      </c>
      <c r="B7" s="3"/>
    </row>
    <row r="8" spans="1:2" ht="15.75">
      <c r="A8" s="70" t="s">
        <v>124</v>
      </c>
      <c r="B8" s="3"/>
    </row>
    <row r="9" spans="1:5" ht="15.75">
      <c r="A9" s="70" t="s">
        <v>126</v>
      </c>
      <c r="B9" s="3"/>
      <c r="C9" s="23"/>
      <c r="D9" s="23"/>
      <c r="E9" s="23"/>
    </row>
    <row r="10" ht="15.75">
      <c r="A10" s="71" t="s">
        <v>127</v>
      </c>
    </row>
    <row r="11" ht="15.75">
      <c r="A11" s="71" t="s">
        <v>128</v>
      </c>
    </row>
    <row r="12" ht="15.75">
      <c r="A12" s="71" t="s">
        <v>129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&amp;LMAY 2001&amp;RIEEE P802.15 01/201r0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tabSelected="1" workbookViewId="0" topLeftCell="A1">
      <selection activeCell="C10" sqref="C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63</v>
      </c>
    </row>
    <row r="2" ht="15.75">
      <c r="C2" s="9" t="s">
        <v>109</v>
      </c>
    </row>
    <row r="3" spans="1:7" ht="15.75">
      <c r="A3" s="1"/>
      <c r="B3" s="2"/>
      <c r="C3" s="10" t="str">
        <f>Graphic!A2</f>
        <v>Radisson, ORLANDO, FL, MAY 14-18,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74">
        <v>1</v>
      </c>
      <c r="B5" s="2" t="s">
        <v>5</v>
      </c>
      <c r="C5" s="2" t="s">
        <v>0</v>
      </c>
      <c r="D5" s="24" t="s">
        <v>34</v>
      </c>
      <c r="E5" s="2" t="s">
        <v>33</v>
      </c>
      <c r="F5" s="2">
        <v>1</v>
      </c>
      <c r="G5" s="5">
        <f>TIME(13,0,0)</f>
        <v>0.5416666666666666</v>
      </c>
    </row>
    <row r="6" spans="1:7" ht="15">
      <c r="A6" s="74">
        <v>1.2</v>
      </c>
      <c r="B6" s="2" t="s">
        <v>4</v>
      </c>
      <c r="C6" s="2" t="s">
        <v>130</v>
      </c>
      <c r="D6" s="2" t="s">
        <v>1</v>
      </c>
      <c r="E6" s="2" t="s">
        <v>33</v>
      </c>
      <c r="F6" s="2">
        <v>10</v>
      </c>
      <c r="G6" s="5">
        <f aca="true" t="shared" si="0" ref="G6:G18">G5+TIME(0,F5,0)</f>
        <v>0.5423611111111111</v>
      </c>
    </row>
    <row r="7" spans="1:7" ht="15">
      <c r="A7" s="74">
        <v>1.3</v>
      </c>
      <c r="B7" s="2" t="s">
        <v>3</v>
      </c>
      <c r="C7" s="2" t="s">
        <v>131</v>
      </c>
      <c r="D7" s="2" t="s">
        <v>1</v>
      </c>
      <c r="E7" s="2" t="s">
        <v>33</v>
      </c>
      <c r="F7" s="2">
        <v>3</v>
      </c>
      <c r="G7" s="5">
        <f t="shared" si="0"/>
        <v>0.5493055555555555</v>
      </c>
    </row>
    <row r="8" spans="1:7" ht="15">
      <c r="A8" s="74">
        <v>1.4</v>
      </c>
      <c r="B8" s="2" t="s">
        <v>3</v>
      </c>
      <c r="C8" s="2" t="s">
        <v>146</v>
      </c>
      <c r="D8" s="2" t="s">
        <v>1</v>
      </c>
      <c r="E8" s="2" t="s">
        <v>33</v>
      </c>
      <c r="F8" s="2">
        <v>1</v>
      </c>
      <c r="G8" s="5">
        <f t="shared" si="0"/>
        <v>0.5513888888888888</v>
      </c>
    </row>
    <row r="9" spans="1:7" ht="15">
      <c r="A9" s="74"/>
      <c r="B9" s="2"/>
      <c r="C9" s="2" t="s">
        <v>175</v>
      </c>
      <c r="D9" s="2" t="s">
        <v>1</v>
      </c>
      <c r="E9" s="2" t="s">
        <v>76</v>
      </c>
      <c r="F9" s="2">
        <v>5</v>
      </c>
      <c r="G9" s="5">
        <f t="shared" si="0"/>
        <v>0.5520833333333333</v>
      </c>
    </row>
    <row r="10" spans="1:7" ht="15">
      <c r="A10" s="74"/>
      <c r="B10" s="2"/>
      <c r="C10" s="2" t="s">
        <v>176</v>
      </c>
      <c r="D10" s="2" t="s">
        <v>1</v>
      </c>
      <c r="E10" s="2" t="s">
        <v>75</v>
      </c>
      <c r="F10" s="2">
        <v>5</v>
      </c>
      <c r="G10" s="5">
        <f t="shared" si="0"/>
        <v>0.5555555555555555</v>
      </c>
    </row>
    <row r="11" spans="1:8" ht="15">
      <c r="A11" s="74">
        <v>1.5</v>
      </c>
      <c r="B11" s="2" t="s">
        <v>4</v>
      </c>
      <c r="C11" s="2" t="s">
        <v>172</v>
      </c>
      <c r="D11" s="24" t="s">
        <v>34</v>
      </c>
      <c r="E11" s="2" t="s">
        <v>74</v>
      </c>
      <c r="F11" s="2">
        <v>10</v>
      </c>
      <c r="G11" s="5">
        <f t="shared" si="0"/>
        <v>0.5590277777777777</v>
      </c>
      <c r="H11" s="2"/>
    </row>
    <row r="12" spans="1:7" ht="15">
      <c r="A12" s="74">
        <v>1.6</v>
      </c>
      <c r="B12" s="2" t="s">
        <v>4</v>
      </c>
      <c r="C12" s="2" t="s">
        <v>132</v>
      </c>
      <c r="D12" s="24" t="s">
        <v>34</v>
      </c>
      <c r="E12" s="2" t="s">
        <v>75</v>
      </c>
      <c r="F12" s="2">
        <v>10</v>
      </c>
      <c r="G12" s="5">
        <f t="shared" si="0"/>
        <v>0.5659722222222221</v>
      </c>
    </row>
    <row r="13" spans="1:7" ht="15">
      <c r="A13" s="74">
        <v>1.7</v>
      </c>
      <c r="B13" s="2" t="s">
        <v>4</v>
      </c>
      <c r="C13" s="2" t="s">
        <v>162</v>
      </c>
      <c r="D13" s="24" t="s">
        <v>34</v>
      </c>
      <c r="E13" s="2" t="s">
        <v>76</v>
      </c>
      <c r="F13" s="2">
        <v>10</v>
      </c>
      <c r="G13" s="5">
        <f t="shared" si="0"/>
        <v>0.5729166666666665</v>
      </c>
    </row>
    <row r="14" spans="1:7" ht="15">
      <c r="A14" s="74">
        <v>1.8</v>
      </c>
      <c r="B14" s="2" t="s">
        <v>4</v>
      </c>
      <c r="C14" s="2" t="s">
        <v>163</v>
      </c>
      <c r="D14" s="24" t="s">
        <v>34</v>
      </c>
      <c r="E14" s="2" t="s">
        <v>76</v>
      </c>
      <c r="F14" s="2">
        <v>10</v>
      </c>
      <c r="G14" s="5">
        <f t="shared" si="0"/>
        <v>0.5798611111111109</v>
      </c>
    </row>
    <row r="15" spans="1:7" ht="15">
      <c r="A15" s="74">
        <v>1.9</v>
      </c>
      <c r="B15" s="2" t="s">
        <v>4</v>
      </c>
      <c r="C15" s="2" t="s">
        <v>106</v>
      </c>
      <c r="D15" s="2" t="s">
        <v>1</v>
      </c>
      <c r="E15" s="2" t="s">
        <v>62</v>
      </c>
      <c r="F15" s="2">
        <v>20</v>
      </c>
      <c r="G15" s="5">
        <f t="shared" si="0"/>
        <v>0.5868055555555554</v>
      </c>
    </row>
    <row r="16" spans="1:7" ht="15">
      <c r="A16" s="76">
        <v>1.1</v>
      </c>
      <c r="B16" s="2" t="s">
        <v>4</v>
      </c>
      <c r="C16" s="2" t="s">
        <v>147</v>
      </c>
      <c r="D16" s="2" t="s">
        <v>1</v>
      </c>
      <c r="E16" s="2" t="s">
        <v>62</v>
      </c>
      <c r="F16" s="2">
        <v>20</v>
      </c>
      <c r="G16" s="5">
        <f t="shared" si="0"/>
        <v>0.6006944444444442</v>
      </c>
    </row>
    <row r="17" spans="1:7" ht="15">
      <c r="A17" s="73">
        <v>1.11</v>
      </c>
      <c r="B17" s="2" t="s">
        <v>4</v>
      </c>
      <c r="C17" s="2" t="s">
        <v>148</v>
      </c>
      <c r="D17" s="2" t="s">
        <v>1</v>
      </c>
      <c r="E17" s="2" t="s">
        <v>149</v>
      </c>
      <c r="F17" s="2">
        <v>15</v>
      </c>
      <c r="G17" s="5">
        <f t="shared" si="0"/>
        <v>0.614583333333333</v>
      </c>
    </row>
    <row r="18" spans="1:7" ht="15">
      <c r="A18" s="73">
        <v>1.12</v>
      </c>
      <c r="B18" s="2" t="s">
        <v>5</v>
      </c>
      <c r="C18" s="2" t="s">
        <v>108</v>
      </c>
      <c r="D18" s="24" t="s">
        <v>34</v>
      </c>
      <c r="E18" s="2" t="s">
        <v>33</v>
      </c>
      <c r="F18" s="2">
        <v>1</v>
      </c>
      <c r="G18" s="5">
        <f t="shared" si="0"/>
        <v>0.6249999999999997</v>
      </c>
    </row>
    <row r="19" spans="1:7" ht="15">
      <c r="A19" s="74"/>
      <c r="B19" s="2"/>
      <c r="C19" s="2"/>
      <c r="D19" s="24"/>
      <c r="E19" s="2"/>
      <c r="F19" s="2"/>
      <c r="G19" s="5"/>
    </row>
    <row r="20" spans="1:7" ht="15">
      <c r="A20" s="75" t="s">
        <v>133</v>
      </c>
      <c r="B20" s="2" t="s">
        <v>5</v>
      </c>
      <c r="C20" s="2" t="s">
        <v>0</v>
      </c>
      <c r="D20" s="2" t="s">
        <v>1</v>
      </c>
      <c r="E20" s="2" t="s">
        <v>33</v>
      </c>
      <c r="F20" s="2">
        <v>1</v>
      </c>
      <c r="G20" s="5">
        <f>TIME(15,30,0)</f>
        <v>0.6458333333333334</v>
      </c>
    </row>
    <row r="21" spans="1:7" ht="15">
      <c r="A21" s="75" t="s">
        <v>134</v>
      </c>
      <c r="B21" s="2" t="s">
        <v>4</v>
      </c>
      <c r="C21" s="2" t="s">
        <v>150</v>
      </c>
      <c r="D21" s="2" t="s">
        <v>1</v>
      </c>
      <c r="E21" s="2" t="s">
        <v>76</v>
      </c>
      <c r="F21" s="2">
        <v>120</v>
      </c>
      <c r="G21" s="5">
        <f>G20+TIME(0,F20,0)</f>
        <v>0.6465277777777778</v>
      </c>
    </row>
    <row r="22" spans="1:7" ht="15">
      <c r="A22" s="75">
        <v>2.2</v>
      </c>
      <c r="B22" s="2" t="s">
        <v>3</v>
      </c>
      <c r="C22" s="2" t="s">
        <v>108</v>
      </c>
      <c r="D22" s="2" t="s">
        <v>1</v>
      </c>
      <c r="E22" s="2" t="s">
        <v>33</v>
      </c>
      <c r="F22" s="2">
        <v>1</v>
      </c>
      <c r="G22" s="5">
        <f>G21+TIME(0,F21,0)</f>
        <v>0.7298611111111112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/>
      <c r="C33" s="2"/>
      <c r="D33" s="3"/>
      <c r="E33" s="2"/>
      <c r="F33" s="4"/>
      <c r="G33" s="5"/>
    </row>
    <row r="34" spans="1:7" ht="15">
      <c r="A34" s="7"/>
      <c r="B34" s="3" t="s">
        <v>6</v>
      </c>
      <c r="C34" s="2" t="s">
        <v>7</v>
      </c>
      <c r="D34" s="3" t="s">
        <v>6</v>
      </c>
      <c r="E34" s="2"/>
      <c r="F34" s="4"/>
      <c r="G34" s="5"/>
    </row>
    <row r="35" spans="1:7" ht="15">
      <c r="A35" s="7" t="s">
        <v>6</v>
      </c>
      <c r="B35" s="2"/>
      <c r="C35" s="2" t="s">
        <v>8</v>
      </c>
      <c r="D35" s="2"/>
      <c r="F35" s="4" t="s">
        <v>6</v>
      </c>
      <c r="G35" s="5" t="s">
        <v>6</v>
      </c>
    </row>
    <row r="36" spans="1:4" ht="15">
      <c r="A36" s="3"/>
      <c r="B36" s="2"/>
      <c r="C36" s="2"/>
      <c r="D36" s="2"/>
    </row>
    <row r="37" spans="1:3" ht="15">
      <c r="A37" s="3" t="s">
        <v>9</v>
      </c>
      <c r="B37" s="2"/>
      <c r="C37" s="2"/>
    </row>
    <row r="38" spans="1:3" ht="15">
      <c r="A38" s="3" t="s">
        <v>10</v>
      </c>
      <c r="B38" s="2"/>
      <c r="C38" s="2"/>
    </row>
    <row r="39" spans="1:3" ht="15">
      <c r="A39" s="3" t="s">
        <v>11</v>
      </c>
      <c r="B39" s="2"/>
      <c r="C39" s="2"/>
    </row>
    <row r="40" ht="15">
      <c r="A4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&amp;LMay 2001&amp;RIEEE P802.15 01/201r1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4">
      <selection activeCell="C19" sqref="C19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122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3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94</v>
      </c>
      <c r="B7" s="3" t="s">
        <v>5</v>
      </c>
      <c r="C7" s="6" t="s">
        <v>101</v>
      </c>
      <c r="D7" s="3" t="s">
        <v>1</v>
      </c>
      <c r="E7" s="6" t="s">
        <v>75</v>
      </c>
      <c r="F7" s="4">
        <v>5</v>
      </c>
      <c r="G7" s="5">
        <f>TIME(8,0,1)</f>
        <v>0.33334490740740735</v>
      </c>
    </row>
    <row r="8" spans="1:7" ht="15" customHeight="1">
      <c r="A8" s="7" t="s">
        <v>86</v>
      </c>
      <c r="B8" s="3" t="s">
        <v>4</v>
      </c>
      <c r="C8" s="6" t="s">
        <v>154</v>
      </c>
      <c r="D8" s="3" t="s">
        <v>1</v>
      </c>
      <c r="E8" s="6" t="s">
        <v>75</v>
      </c>
      <c r="F8" s="4">
        <v>115</v>
      </c>
      <c r="G8" s="5">
        <f>G7+TIME(0,F7,0)</f>
        <v>0.33681712962962956</v>
      </c>
    </row>
    <row r="9" spans="1:9" ht="15">
      <c r="A9" s="7" t="s">
        <v>77</v>
      </c>
      <c r="B9" s="3" t="s">
        <v>3</v>
      </c>
      <c r="C9" s="25" t="s">
        <v>108</v>
      </c>
      <c r="D9" s="3" t="s">
        <v>1</v>
      </c>
      <c r="E9" s="6" t="s">
        <v>33</v>
      </c>
      <c r="F9" s="4">
        <v>1</v>
      </c>
      <c r="G9" s="5">
        <f>G8+TIME(0,F8,0)</f>
        <v>0.41667824074074067</v>
      </c>
      <c r="I9" s="14"/>
    </row>
    <row r="10" spans="1:9" ht="15">
      <c r="A10" s="13"/>
      <c r="B10" s="3"/>
      <c r="C10" s="25"/>
      <c r="D10" s="3"/>
      <c r="E10" s="6"/>
      <c r="F10" s="4"/>
      <c r="G10" s="5"/>
      <c r="I10" s="14"/>
    </row>
    <row r="11" spans="1:9" ht="15">
      <c r="A11" s="7" t="s">
        <v>78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TIME(1,0,0)</f>
        <v>0.041666666666666664</v>
      </c>
      <c r="I11" s="14"/>
    </row>
    <row r="12" spans="1:9" ht="15">
      <c r="A12" s="7" t="s">
        <v>14</v>
      </c>
      <c r="B12" s="3" t="s">
        <v>4</v>
      </c>
      <c r="C12" s="6" t="s">
        <v>101</v>
      </c>
      <c r="D12" s="3" t="s">
        <v>1</v>
      </c>
      <c r="E12" s="6" t="s">
        <v>75</v>
      </c>
      <c r="F12" s="4">
        <v>90</v>
      </c>
      <c r="G12" s="5">
        <f>G11+TIME(0,F11,0)</f>
        <v>0.042361111111111106</v>
      </c>
      <c r="I12" s="14"/>
    </row>
    <row r="13" spans="1:9" ht="15">
      <c r="A13" s="7" t="s">
        <v>87</v>
      </c>
      <c r="B13" s="3" t="s">
        <v>4</v>
      </c>
      <c r="C13" s="25" t="s">
        <v>107</v>
      </c>
      <c r="D13" s="3" t="s">
        <v>1</v>
      </c>
      <c r="E13" s="6" t="s">
        <v>76</v>
      </c>
      <c r="F13" s="4">
        <v>30</v>
      </c>
      <c r="G13" s="5">
        <f>G12+TIME(0,F12,0)</f>
        <v>0.1048611111111111</v>
      </c>
      <c r="I13" s="14"/>
    </row>
    <row r="14" spans="1:9" ht="15">
      <c r="A14" s="7"/>
      <c r="B14" s="3"/>
      <c r="C14" s="25" t="s">
        <v>165</v>
      </c>
      <c r="D14" s="3"/>
      <c r="E14" s="6"/>
      <c r="F14" s="4"/>
      <c r="G14" s="5"/>
      <c r="I14" s="14"/>
    </row>
    <row r="15" spans="1:7" ht="15">
      <c r="A15" s="7" t="s">
        <v>103</v>
      </c>
      <c r="B15" s="3" t="s">
        <v>3</v>
      </c>
      <c r="C15" s="6" t="s">
        <v>108</v>
      </c>
      <c r="D15" s="3" t="s">
        <v>1</v>
      </c>
      <c r="E15" s="6" t="s">
        <v>33</v>
      </c>
      <c r="F15" s="4">
        <v>1</v>
      </c>
      <c r="G15" s="5">
        <f>G13+TIME(0,F13,0)</f>
        <v>0.12569444444444444</v>
      </c>
    </row>
    <row r="16" spans="1:7" ht="15">
      <c r="A16" s="13"/>
      <c r="B16" s="3"/>
      <c r="C16" s="6"/>
      <c r="D16" s="3"/>
      <c r="E16" s="6"/>
      <c r="F16" s="4"/>
      <c r="G16" s="5"/>
    </row>
    <row r="17" spans="1:7" ht="15">
      <c r="A17" s="13"/>
      <c r="B17" s="3"/>
      <c r="C17" s="6"/>
      <c r="D17" s="3"/>
      <c r="E17" s="6"/>
      <c r="F17" s="4"/>
      <c r="G17" s="5"/>
    </row>
    <row r="18" spans="1:9" ht="15">
      <c r="A18" s="7" t="s">
        <v>95</v>
      </c>
      <c r="B18" s="3" t="s">
        <v>13</v>
      </c>
      <c r="C18" s="27" t="s">
        <v>0</v>
      </c>
      <c r="D18" s="3" t="s">
        <v>1</v>
      </c>
      <c r="E18" s="6" t="s">
        <v>33</v>
      </c>
      <c r="F18" s="28">
        <v>1</v>
      </c>
      <c r="G18" s="5">
        <f>TIME(15,30,0)</f>
        <v>0.6458333333333334</v>
      </c>
      <c r="H18" s="17"/>
      <c r="I18" s="17"/>
    </row>
    <row r="19" spans="1:7" ht="15">
      <c r="A19" s="7" t="s">
        <v>96</v>
      </c>
      <c r="B19" s="3" t="s">
        <v>4</v>
      </c>
      <c r="C19" s="27" t="s">
        <v>173</v>
      </c>
      <c r="D19" s="3" t="s">
        <v>1</v>
      </c>
      <c r="E19" s="6" t="s">
        <v>74</v>
      </c>
      <c r="F19" s="4">
        <v>60</v>
      </c>
      <c r="G19" s="5">
        <f>G18+TIME(0,F18,0)</f>
        <v>0.6465277777777778</v>
      </c>
    </row>
    <row r="20" spans="1:7" ht="15">
      <c r="A20" s="7" t="s">
        <v>36</v>
      </c>
      <c r="B20" s="3" t="s">
        <v>4</v>
      </c>
      <c r="C20" s="27" t="s">
        <v>164</v>
      </c>
      <c r="D20" s="3" t="s">
        <v>1</v>
      </c>
      <c r="E20" s="6" t="s">
        <v>76</v>
      </c>
      <c r="F20" s="4">
        <v>60</v>
      </c>
      <c r="G20" s="5">
        <f>G19+TIME(0,F19,0)</f>
        <v>0.6881944444444444</v>
      </c>
    </row>
    <row r="21" spans="1:7" ht="15">
      <c r="A21" s="7" t="s">
        <v>102</v>
      </c>
      <c r="B21" s="3" t="s">
        <v>3</v>
      </c>
      <c r="C21" s="27" t="s">
        <v>108</v>
      </c>
      <c r="D21" s="3" t="s">
        <v>1</v>
      </c>
      <c r="E21" s="6" t="s">
        <v>33</v>
      </c>
      <c r="F21" s="4">
        <v>1</v>
      </c>
      <c r="G21" s="5">
        <f>G20+TIME(0,F20,0)</f>
        <v>0.7298611111111111</v>
      </c>
    </row>
    <row r="22" spans="1:7" ht="15">
      <c r="A22" s="13"/>
      <c r="B22" s="3"/>
      <c r="C22" s="6"/>
      <c r="D22" s="3"/>
      <c r="E22" s="6"/>
      <c r="F22" s="4"/>
      <c r="G22" s="5"/>
    </row>
    <row r="23" spans="1:7" ht="15">
      <c r="A23" s="13"/>
      <c r="B23" s="3"/>
      <c r="C23" s="15"/>
      <c r="D23" s="3"/>
      <c r="E23" s="6"/>
      <c r="F23" s="4"/>
      <c r="G23" s="5"/>
    </row>
    <row r="24" spans="1:7" ht="15">
      <c r="A24" s="13"/>
      <c r="B24" s="3"/>
      <c r="C24" s="2" t="s">
        <v>7</v>
      </c>
      <c r="D24" s="3" t="s">
        <v>6</v>
      </c>
      <c r="E24" s="2"/>
      <c r="F24" s="4"/>
      <c r="G24" s="5"/>
    </row>
    <row r="25" spans="1:7" ht="15">
      <c r="A25" s="7"/>
      <c r="B25" s="3" t="s">
        <v>6</v>
      </c>
      <c r="C25" s="2" t="s">
        <v>8</v>
      </c>
      <c r="D25" s="2"/>
      <c r="F25" s="4"/>
      <c r="G25" s="5"/>
    </row>
    <row r="26" spans="1:9" ht="15">
      <c r="A26" s="18"/>
      <c r="B26" s="2"/>
      <c r="C26" s="2"/>
      <c r="D26" s="2"/>
      <c r="F26" s="16"/>
      <c r="G26" s="5"/>
      <c r="H26" s="17"/>
      <c r="I26" s="17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F30" s="4"/>
      <c r="G30" s="5"/>
    </row>
    <row r="31" spans="1:7" ht="15">
      <c r="A31" s="7" t="s">
        <v>6</v>
      </c>
      <c r="F31" s="4" t="s">
        <v>6</v>
      </c>
      <c r="G31" s="5" t="s">
        <v>6</v>
      </c>
    </row>
    <row r="32" ht="15">
      <c r="A32" s="3"/>
    </row>
    <row r="33" ht="15">
      <c r="A33" s="3" t="s">
        <v>9</v>
      </c>
    </row>
    <row r="34" ht="15">
      <c r="A34" s="3" t="s">
        <v>10</v>
      </c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1">
      <selection activeCell="A16" sqref="A1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121</v>
      </c>
      <c r="D2" s="2"/>
      <c r="E2" s="2"/>
      <c r="F2" s="2"/>
      <c r="G2" s="2"/>
    </row>
    <row r="3" spans="1:7" ht="15.75">
      <c r="A3" s="21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135</v>
      </c>
      <c r="B6" s="3" t="s">
        <v>4</v>
      </c>
      <c r="C6" s="2" t="s">
        <v>151</v>
      </c>
      <c r="D6" s="3" t="s">
        <v>1</v>
      </c>
      <c r="E6" s="6" t="s">
        <v>76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57</v>
      </c>
      <c r="B7" s="3" t="s">
        <v>3</v>
      </c>
      <c r="C7" s="2" t="s">
        <v>108</v>
      </c>
      <c r="D7" s="3" t="s">
        <v>1</v>
      </c>
      <c r="E7" s="2" t="s">
        <v>33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 t="s">
        <v>58</v>
      </c>
      <c r="B9" s="3" t="s">
        <v>13</v>
      </c>
      <c r="C9" s="6" t="s">
        <v>0</v>
      </c>
      <c r="D9" s="3" t="s">
        <v>1</v>
      </c>
      <c r="E9" s="6" t="s">
        <v>33</v>
      </c>
      <c r="F9" s="4">
        <v>1</v>
      </c>
      <c r="G9" s="5">
        <f>TIME(10,30,)</f>
        <v>0.4375</v>
      </c>
    </row>
    <row r="10" spans="1:7" ht="15">
      <c r="A10" s="7" t="s">
        <v>61</v>
      </c>
      <c r="B10" s="3" t="s">
        <v>4</v>
      </c>
      <c r="C10" s="6" t="s">
        <v>152</v>
      </c>
      <c r="D10" s="3" t="s">
        <v>59</v>
      </c>
      <c r="E10" s="6" t="s">
        <v>76</v>
      </c>
      <c r="F10" s="4">
        <v>90</v>
      </c>
      <c r="G10" s="5">
        <f>G9+TIME(0,F9,0)</f>
        <v>0.43819444444444444</v>
      </c>
    </row>
    <row r="11" spans="1:7" ht="15">
      <c r="A11" s="7" t="s">
        <v>60</v>
      </c>
      <c r="B11" s="3" t="s">
        <v>3</v>
      </c>
      <c r="C11" s="6" t="s">
        <v>108</v>
      </c>
      <c r="D11" s="3" t="s">
        <v>1</v>
      </c>
      <c r="E11" s="2" t="s">
        <v>33</v>
      </c>
      <c r="F11" s="4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97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TIME(16,0,0)</f>
        <v>0.6666666666666666</v>
      </c>
    </row>
    <row r="14" spans="1:7" ht="15">
      <c r="A14" s="7" t="s">
        <v>98</v>
      </c>
      <c r="B14" s="3" t="s">
        <v>4</v>
      </c>
      <c r="C14" s="6" t="s">
        <v>159</v>
      </c>
      <c r="D14" s="3" t="s">
        <v>34</v>
      </c>
      <c r="E14" s="6" t="s">
        <v>75</v>
      </c>
      <c r="F14" s="4">
        <v>25</v>
      </c>
      <c r="G14" s="5">
        <f>G13+TIME(0,F13,0)</f>
        <v>0.6673611111111111</v>
      </c>
    </row>
    <row r="15" spans="1:7" ht="15">
      <c r="A15" s="7" t="s">
        <v>79</v>
      </c>
      <c r="B15" s="3" t="s">
        <v>4</v>
      </c>
      <c r="C15" s="6" t="s">
        <v>166</v>
      </c>
      <c r="D15" s="3" t="s">
        <v>1</v>
      </c>
      <c r="E15" s="6" t="s">
        <v>76</v>
      </c>
      <c r="F15" s="4">
        <v>60</v>
      </c>
      <c r="G15" s="5">
        <f>G14+TIME(0,F14,0)</f>
        <v>0.6847222222222222</v>
      </c>
    </row>
    <row r="16" spans="1:7" ht="15">
      <c r="A16" s="7" t="s">
        <v>80</v>
      </c>
      <c r="B16" s="3" t="s">
        <v>3</v>
      </c>
      <c r="C16" s="2" t="s">
        <v>108</v>
      </c>
      <c r="D16" s="3" t="s">
        <v>1</v>
      </c>
      <c r="E16" s="6" t="s">
        <v>33</v>
      </c>
      <c r="F16" s="4">
        <v>1</v>
      </c>
      <c r="G16" s="5">
        <f>G15+TIME(0,F15,0)</f>
        <v>0.7263888888888889</v>
      </c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6</v>
      </c>
      <c r="C21" s="2" t="s">
        <v>7</v>
      </c>
      <c r="D21" s="3"/>
      <c r="E21" s="6"/>
      <c r="F21" s="4"/>
      <c r="G21" s="5"/>
    </row>
    <row r="22" spans="1:7" ht="15">
      <c r="A22" s="7"/>
      <c r="B22" s="2"/>
      <c r="C22" s="2" t="s">
        <v>8</v>
      </c>
      <c r="D22" s="3"/>
      <c r="E22" s="6"/>
      <c r="F22" s="4"/>
      <c r="G22" s="5"/>
    </row>
    <row r="23" spans="1:7" ht="15">
      <c r="A23" s="7" t="s">
        <v>6</v>
      </c>
      <c r="B23" s="2"/>
      <c r="C23" s="2"/>
      <c r="D23" s="3" t="s">
        <v>6</v>
      </c>
      <c r="E23" s="2"/>
      <c r="F23" s="4" t="s">
        <v>6</v>
      </c>
      <c r="G23" s="5" t="s">
        <v>6</v>
      </c>
    </row>
    <row r="24" spans="1:4" ht="15">
      <c r="A24" s="3"/>
      <c r="B24" s="2"/>
      <c r="C24" s="2"/>
      <c r="D24" s="2"/>
    </row>
    <row r="25" spans="1:4" ht="15">
      <c r="A25" s="3" t="s">
        <v>9</v>
      </c>
      <c r="B25" s="2"/>
      <c r="C25" s="2"/>
      <c r="D25" s="2"/>
    </row>
    <row r="26" spans="1:3" ht="15">
      <c r="A26" s="3" t="s">
        <v>10</v>
      </c>
      <c r="B26" s="2"/>
      <c r="C26" s="2"/>
    </row>
    <row r="27" ht="15">
      <c r="A27" s="3" t="s">
        <v>11</v>
      </c>
    </row>
    <row r="28" ht="15">
      <c r="A28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&amp;LMay 2001&amp;RIEEE P802.15 01/201r1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7">
      <selection activeCell="C18" sqref="C1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120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9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136</v>
      </c>
      <c r="B6" s="3" t="s">
        <v>4</v>
      </c>
      <c r="C6" s="2" t="s">
        <v>168</v>
      </c>
      <c r="D6" s="3" t="s">
        <v>1</v>
      </c>
      <c r="E6" s="6" t="s">
        <v>75</v>
      </c>
      <c r="F6" s="4">
        <v>10</v>
      </c>
      <c r="G6" s="5">
        <f aca="true" t="shared" si="0" ref="G6:G11">G5+TIME(0,F5,0)</f>
        <v>0.33402777777777776</v>
      </c>
      <c r="I6" s="14"/>
    </row>
    <row r="7" spans="1:9" ht="15">
      <c r="A7" s="7" t="s">
        <v>81</v>
      </c>
      <c r="B7" s="3" t="s">
        <v>4</v>
      </c>
      <c r="C7" s="2" t="s">
        <v>167</v>
      </c>
      <c r="D7" s="3" t="s">
        <v>1</v>
      </c>
      <c r="E7" s="6" t="s">
        <v>76</v>
      </c>
      <c r="F7" s="4">
        <v>10</v>
      </c>
      <c r="G7" s="5">
        <f t="shared" si="0"/>
        <v>0.3409722222222222</v>
      </c>
      <c r="I7" s="14"/>
    </row>
    <row r="8" spans="1:9" ht="15">
      <c r="A8" s="7" t="s">
        <v>82</v>
      </c>
      <c r="B8" s="3" t="s">
        <v>4</v>
      </c>
      <c r="C8" s="2" t="s">
        <v>169</v>
      </c>
      <c r="D8" s="3" t="s">
        <v>1</v>
      </c>
      <c r="E8" s="6" t="s">
        <v>74</v>
      </c>
      <c r="F8" s="4">
        <v>10</v>
      </c>
      <c r="G8" s="5">
        <f t="shared" si="0"/>
        <v>0.3479166666666666</v>
      </c>
      <c r="I8" s="14"/>
    </row>
    <row r="9" spans="1:9" ht="15">
      <c r="A9" s="7" t="s">
        <v>137</v>
      </c>
      <c r="B9" s="3" t="s">
        <v>4</v>
      </c>
      <c r="C9" s="2" t="s">
        <v>155</v>
      </c>
      <c r="D9" s="3" t="s">
        <v>1</v>
      </c>
      <c r="E9" s="6" t="s">
        <v>33</v>
      </c>
      <c r="F9" s="4">
        <v>15</v>
      </c>
      <c r="G9" s="5">
        <f t="shared" si="0"/>
        <v>0.354861111111111</v>
      </c>
      <c r="I9" s="14"/>
    </row>
    <row r="10" spans="1:7" s="12" customFormat="1" ht="15">
      <c r="A10" s="7" t="s">
        <v>138</v>
      </c>
      <c r="B10" s="3" t="s">
        <v>4</v>
      </c>
      <c r="C10" s="6" t="s">
        <v>170</v>
      </c>
      <c r="D10" s="3" t="s">
        <v>1</v>
      </c>
      <c r="E10" s="6" t="s">
        <v>76</v>
      </c>
      <c r="F10" s="4">
        <v>75</v>
      </c>
      <c r="G10" s="5">
        <f t="shared" si="0"/>
        <v>0.3652777777777777</v>
      </c>
    </row>
    <row r="11" spans="1:7" ht="15">
      <c r="A11" s="7" t="s">
        <v>139</v>
      </c>
      <c r="B11" s="3" t="s">
        <v>3</v>
      </c>
      <c r="C11" s="2" t="s">
        <v>108</v>
      </c>
      <c r="D11" s="3" t="s">
        <v>1</v>
      </c>
      <c r="E11" s="2" t="s">
        <v>33</v>
      </c>
      <c r="F11" s="4">
        <v>1</v>
      </c>
      <c r="G11" s="5">
        <f t="shared" si="0"/>
        <v>0.417361111111111</v>
      </c>
    </row>
    <row r="12" spans="1:7" ht="15">
      <c r="A12" s="7"/>
      <c r="B12" s="3"/>
      <c r="C12" s="2"/>
      <c r="D12" s="3"/>
      <c r="E12" s="2"/>
      <c r="F12" s="4"/>
      <c r="G12" s="5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83</v>
      </c>
      <c r="B14" s="3" t="s">
        <v>4</v>
      </c>
      <c r="C14" s="6" t="s">
        <v>156</v>
      </c>
      <c r="D14" s="3" t="s">
        <v>1</v>
      </c>
      <c r="E14" s="6" t="s">
        <v>76</v>
      </c>
      <c r="F14" s="4">
        <v>90</v>
      </c>
      <c r="G14" s="5">
        <f>G13+TIME(0,F13,0)</f>
        <v>0.43819444444444444</v>
      </c>
    </row>
    <row r="15" spans="1:7" ht="15">
      <c r="A15" s="7" t="s">
        <v>84</v>
      </c>
      <c r="B15" s="3" t="s">
        <v>3</v>
      </c>
      <c r="C15" s="2" t="s">
        <v>108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99</v>
      </c>
      <c r="B17" s="3" t="s">
        <v>13</v>
      </c>
      <c r="C17" s="6" t="s">
        <v>0</v>
      </c>
      <c r="D17" s="3" t="s">
        <v>1</v>
      </c>
      <c r="E17" s="6" t="s">
        <v>33</v>
      </c>
      <c r="F17" s="4">
        <v>1</v>
      </c>
      <c r="G17" s="5">
        <f>TIME(13,0,0)</f>
        <v>0.5416666666666666</v>
      </c>
    </row>
    <row r="18" spans="1:7" ht="15">
      <c r="A18" s="7" t="s">
        <v>85</v>
      </c>
      <c r="B18" s="3" t="s">
        <v>4</v>
      </c>
      <c r="C18" s="2" t="s">
        <v>92</v>
      </c>
      <c r="D18" s="3" t="s">
        <v>1</v>
      </c>
      <c r="E18" s="2" t="s">
        <v>76</v>
      </c>
      <c r="F18" s="4">
        <v>120</v>
      </c>
      <c r="G18" s="5">
        <f>G17+TIME(0,F17,0)</f>
        <v>0.5423611111111111</v>
      </c>
    </row>
    <row r="19" spans="1:7" ht="15">
      <c r="A19" s="7" t="s">
        <v>100</v>
      </c>
      <c r="B19" s="3" t="s">
        <v>3</v>
      </c>
      <c r="C19" s="6" t="s">
        <v>108</v>
      </c>
      <c r="D19" s="3" t="s">
        <v>1</v>
      </c>
      <c r="E19" s="6" t="s">
        <v>33</v>
      </c>
      <c r="F19" s="4">
        <v>1</v>
      </c>
      <c r="G19" s="5">
        <f>G18+TIME(0,F18,0)</f>
        <v>0.6256944444444444</v>
      </c>
    </row>
    <row r="21" spans="1:7" ht="15">
      <c r="A21" s="7" t="s">
        <v>140</v>
      </c>
      <c r="B21" s="3" t="s">
        <v>13</v>
      </c>
      <c r="C21" s="25" t="s">
        <v>0</v>
      </c>
      <c r="D21" s="3" t="s">
        <v>1</v>
      </c>
      <c r="E21" s="6" t="s">
        <v>33</v>
      </c>
      <c r="F21" s="4">
        <v>1</v>
      </c>
      <c r="G21" s="5">
        <f>TIME(15,30,0)</f>
        <v>0.6458333333333334</v>
      </c>
    </row>
    <row r="22" spans="1:7" ht="15">
      <c r="A22" s="7" t="s">
        <v>141</v>
      </c>
      <c r="B22" s="3" t="s">
        <v>4</v>
      </c>
      <c r="C22" s="2" t="s">
        <v>174</v>
      </c>
      <c r="D22" s="3" t="s">
        <v>1</v>
      </c>
      <c r="E22" s="6" t="s">
        <v>74</v>
      </c>
      <c r="F22" s="4">
        <v>20</v>
      </c>
      <c r="G22" s="5">
        <f aca="true" t="shared" si="1" ref="G22:G28">G21+TIME(0,F21,0)</f>
        <v>0.6465277777777778</v>
      </c>
    </row>
    <row r="23" spans="1:7" ht="15">
      <c r="A23" s="7" t="s">
        <v>104</v>
      </c>
      <c r="B23" s="3" t="s">
        <v>4</v>
      </c>
      <c r="C23" s="6" t="s">
        <v>158</v>
      </c>
      <c r="D23" s="3" t="s">
        <v>1</v>
      </c>
      <c r="E23" s="6" t="s">
        <v>75</v>
      </c>
      <c r="F23" s="4">
        <v>20</v>
      </c>
      <c r="G23" s="5">
        <f t="shared" si="1"/>
        <v>0.6604166666666667</v>
      </c>
    </row>
    <row r="24" spans="1:7" ht="15">
      <c r="A24" s="7" t="s">
        <v>105</v>
      </c>
      <c r="B24" s="3" t="s">
        <v>4</v>
      </c>
      <c r="C24" s="6" t="s">
        <v>171</v>
      </c>
      <c r="D24" s="3" t="s">
        <v>1</v>
      </c>
      <c r="E24" s="6" t="s">
        <v>76</v>
      </c>
      <c r="F24" s="4">
        <v>20</v>
      </c>
      <c r="G24" s="5">
        <f t="shared" si="1"/>
        <v>0.6743055555555555</v>
      </c>
    </row>
    <row r="25" spans="1:7" ht="15">
      <c r="A25" s="7" t="s">
        <v>142</v>
      </c>
      <c r="B25" s="3" t="s">
        <v>4</v>
      </c>
      <c r="C25" s="6" t="s">
        <v>157</v>
      </c>
      <c r="D25" s="3" t="s">
        <v>34</v>
      </c>
      <c r="E25" s="6" t="s">
        <v>62</v>
      </c>
      <c r="F25" s="4">
        <v>20</v>
      </c>
      <c r="G25" s="5">
        <f t="shared" si="1"/>
        <v>0.6881944444444443</v>
      </c>
    </row>
    <row r="26" spans="1:7" ht="15">
      <c r="A26" s="7" t="s">
        <v>143</v>
      </c>
      <c r="B26" s="3" t="s">
        <v>4</v>
      </c>
      <c r="C26" s="6" t="s">
        <v>153</v>
      </c>
      <c r="D26" s="3" t="s">
        <v>34</v>
      </c>
      <c r="E26" s="6" t="s">
        <v>33</v>
      </c>
      <c r="F26" s="4">
        <v>15</v>
      </c>
      <c r="G26" s="5">
        <f t="shared" si="1"/>
        <v>0.7020833333333332</v>
      </c>
    </row>
    <row r="27" spans="1:7" ht="15">
      <c r="A27" s="7" t="s">
        <v>144</v>
      </c>
      <c r="B27" s="3" t="s">
        <v>4</v>
      </c>
      <c r="C27" s="6" t="s">
        <v>93</v>
      </c>
      <c r="D27" s="3" t="s">
        <v>34</v>
      </c>
      <c r="E27" s="6" t="s">
        <v>33</v>
      </c>
      <c r="F27" s="4">
        <v>15</v>
      </c>
      <c r="G27" s="5">
        <f t="shared" si="1"/>
        <v>0.7124999999999998</v>
      </c>
    </row>
    <row r="28" spans="1:7" ht="15">
      <c r="A28" s="7" t="s">
        <v>160</v>
      </c>
      <c r="B28" s="3" t="s">
        <v>3</v>
      </c>
      <c r="C28" s="6" t="s">
        <v>161</v>
      </c>
      <c r="D28" s="3" t="s">
        <v>1</v>
      </c>
      <c r="E28" s="6" t="s">
        <v>33</v>
      </c>
      <c r="F28" s="4">
        <v>1</v>
      </c>
      <c r="G28" s="5">
        <f t="shared" si="1"/>
        <v>0.7229166666666664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6</v>
      </c>
      <c r="C31" s="2" t="s">
        <v>7</v>
      </c>
      <c r="D31" s="3"/>
      <c r="E31" s="6"/>
      <c r="F31" s="4"/>
      <c r="G31" s="5"/>
    </row>
    <row r="32" spans="1:7" ht="15">
      <c r="A32" s="7"/>
      <c r="B32" s="2"/>
      <c r="C32" s="2" t="s">
        <v>8</v>
      </c>
      <c r="D32" s="3"/>
      <c r="E32" s="6"/>
      <c r="F32" s="4"/>
      <c r="G32" s="5"/>
    </row>
    <row r="33" spans="1:7" ht="15">
      <c r="A33" s="7" t="s">
        <v>6</v>
      </c>
      <c r="B33" s="2"/>
      <c r="C33" s="2"/>
      <c r="D33" s="3" t="s">
        <v>6</v>
      </c>
      <c r="E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4" ht="15">
      <c r="A35" s="3" t="s">
        <v>9</v>
      </c>
      <c r="B35" s="2"/>
      <c r="C35" s="2"/>
      <c r="D35" s="2"/>
    </row>
    <row r="36" spans="1:3" ht="15">
      <c r="A36" s="3" t="s">
        <v>10</v>
      </c>
      <c r="B36" s="2"/>
      <c r="C36" s="2"/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3"/>
  <sheetViews>
    <sheetView showGridLines="0" workbookViewId="0" topLeftCell="A1">
      <selection activeCell="C18" sqref="C1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26" t="s">
        <v>123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"/>
      <c r="B5" s="3"/>
      <c r="C5" s="6"/>
      <c r="D5" s="3"/>
      <c r="E5" s="6"/>
      <c r="F5" s="4"/>
      <c r="G5" s="5"/>
    </row>
    <row r="6" spans="1:7" ht="15">
      <c r="A6" s="7"/>
      <c r="B6" s="3" t="s">
        <v>6</v>
      </c>
      <c r="C6" s="2" t="s">
        <v>7</v>
      </c>
      <c r="D6" s="3"/>
      <c r="E6" s="6"/>
      <c r="F6" s="4"/>
      <c r="G6" s="5"/>
    </row>
    <row r="7" spans="1:7" ht="15">
      <c r="A7" s="7"/>
      <c r="B7" s="2"/>
      <c r="C7" s="2" t="s">
        <v>8</v>
      </c>
      <c r="D7" s="3"/>
      <c r="E7" s="6"/>
      <c r="F7" s="4"/>
      <c r="G7" s="5"/>
    </row>
    <row r="8" spans="1:7" ht="15">
      <c r="A8" s="7" t="s">
        <v>6</v>
      </c>
      <c r="B8" s="2"/>
      <c r="C8" s="2"/>
      <c r="D8" s="3" t="s">
        <v>6</v>
      </c>
      <c r="E8" s="2"/>
      <c r="F8" s="4" t="s">
        <v>6</v>
      </c>
      <c r="G8" s="5" t="s">
        <v>6</v>
      </c>
    </row>
    <row r="9" spans="1:4" ht="15">
      <c r="A9" s="3"/>
      <c r="B9" s="2"/>
      <c r="C9" s="2"/>
      <c r="D9" s="2"/>
    </row>
    <row r="10" spans="1:4" ht="15">
      <c r="A10" s="3" t="s">
        <v>9</v>
      </c>
      <c r="B10" s="2"/>
      <c r="C10" s="2"/>
      <c r="D10" s="2"/>
    </row>
    <row r="11" spans="1:3" ht="15">
      <c r="A11" s="3" t="s">
        <v>10</v>
      </c>
      <c r="B11" s="2"/>
      <c r="C11" s="2"/>
    </row>
    <row r="12" ht="15">
      <c r="A12" s="3" t="s">
        <v>11</v>
      </c>
    </row>
    <row r="13" ht="15">
      <c r="A1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2001-04-10T14:54:48Z</cp:lastPrinted>
  <dcterms:created xsi:type="dcterms:W3CDTF">1999-06-01T20:16:59Z</dcterms:created>
  <dcterms:modified xsi:type="dcterms:W3CDTF">2001-04-24T19:54:42Z</dcterms:modified>
  <cp:category/>
  <cp:version/>
  <cp:contentType/>
  <cp:contentStatus/>
</cp:coreProperties>
</file>