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2"/>
  </bookViews>
  <sheets>
    <sheet name="Venue" sheetId="1" r:id="rId1"/>
    <sheet name="Graphic-15" sheetId="2" r:id="rId2"/>
    <sheet name="Objectives" sheetId="3" r:id="rId3"/>
    <sheet name="Monday" sheetId="4" r:id="rId4"/>
    <sheet name="Wednesday" sheetId="5" r:id="rId5"/>
    <sheet name="Friday" sheetId="6" r:id="rId6"/>
    <sheet name="Graphic-11" sheetId="7" r:id="rId7"/>
  </sheets>
  <definedNames>
    <definedName name="_Parse_In" localSheetId="5" hidden="1">'Friday'!$A$32:$A$53</definedName>
    <definedName name="_Parse_In" localSheetId="3" hidden="1">'Monday'!$A$78:$A$94</definedName>
    <definedName name="_Parse_In" localSheetId="2" hidden="1">'Objectives'!$A$32:$A$67</definedName>
    <definedName name="_Parse_In" localSheetId="4" hidden="1">'Wednesday'!$A$18:$A$35</definedName>
    <definedName name="_Parse_Out" localSheetId="5" hidden="1">'Friday'!$A$55</definedName>
    <definedName name="_Parse_Out" localSheetId="3" hidden="1">'Monday'!$A$96</definedName>
    <definedName name="_Parse_Out" localSheetId="2" hidden="1">'Objectives'!$A$69</definedName>
    <definedName name="_Parse_Out" localSheetId="4" hidden="1">'Wednesday'!$A$37</definedName>
    <definedName name="_xlnm.Print_Area" localSheetId="5">'Friday'!$A$1:$G$39</definedName>
    <definedName name="_xlnm.Print_Area" localSheetId="3">'Monday'!$A$1:$G$80</definedName>
    <definedName name="_xlnm.Print_Area" localSheetId="2">'Objectives'!$A$1:$G$64</definedName>
    <definedName name="_xlnm.Print_Area" localSheetId="4">'Wednesday'!$A$6:$G$21</definedName>
    <definedName name="Print_Area_MI" localSheetId="5">'Friday'!$A$1:$F$31</definedName>
    <definedName name="PRINT_AREA_MI" localSheetId="5">'Friday'!$A$1:$F$31</definedName>
    <definedName name="Print_Area_MI" localSheetId="2">'Objectives'!$A$1:$F$46</definedName>
    <definedName name="PRINT_AREA_MI" localSheetId="2">'Objectives'!$A$1:$F$46</definedName>
    <definedName name="Print_Area_MI" localSheetId="4">'Wednesday'!$A$6:$F$12</definedName>
    <definedName name="PRINT_AREA_MI" localSheetId="4">'Wednesday'!$A$6:$F$12</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'Friday'!$A$1:$G$39</definedName>
    <definedName name="Z_2A0FDEE0_69FA_11D3_B977_C0F04DC10124_.wvu.PrintArea" localSheetId="3" hidden="1">'Monday'!$A$1:$G$80</definedName>
    <definedName name="Z_2A0FDEE0_69FA_11D3_B977_C0F04DC10124_.wvu.PrintArea" localSheetId="2" hidden="1">'Objectives'!$A$1:$G$64</definedName>
    <definedName name="Z_2A0FDEE0_69FA_11D3_B977_C0F04DC10124_.wvu.PrintArea" localSheetId="4" hidden="1">'Wednesday'!$A$6:$G$21</definedName>
  </definedNames>
  <calcPr fullCalcOnLoad="1"/>
</workbook>
</file>

<file path=xl/sharedStrings.xml><?xml version="1.0" encoding="utf-8"?>
<sst xmlns="http://schemas.openxmlformats.org/spreadsheetml/2006/main" count="1046" uniqueCount="393">
  <si>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</si>
  <si>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</si>
  <si>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</si>
  <si>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</si>
  <si>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</si>
  <si>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</si>
  <si>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</si>
  <si>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</si>
  <si>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</si>
  <si>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</si>
  <si>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</si>
  <si>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</si>
  <si>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</si>
  <si>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</si>
  <si>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</si>
  <si>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</si>
  <si>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</si>
  <si>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</si>
  <si>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</si>
  <si>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</si>
  <si>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</si>
  <si>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</si>
  <si>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</si>
  <si>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</si>
  <si>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</si>
  <si>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NEW BUSINESS</t>
  </si>
  <si>
    <t>OLD BUSINESS</t>
  </si>
  <si>
    <t>-</t>
  </si>
  <si>
    <t>ANNOUNCEMENTS</t>
  </si>
  <si>
    <t>OPEN DISCUSSION/NEXT STEPS</t>
  </si>
  <si>
    <t>Social</t>
  </si>
  <si>
    <t>DOCUMENT LIST UPDATE</t>
  </si>
  <si>
    <t>SHELLHAMMER</t>
  </si>
  <si>
    <t>KRAEMER</t>
  </si>
  <si>
    <t>ALL</t>
  </si>
  <si>
    <t>TASK GROUP 1 OBJECTIVES FOR THIS MEETING: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</si>
  <si>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</si>
  <si>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</si>
  <si>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</si>
  <si>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</si>
  <si>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</si>
  <si>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</si>
  <si>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</si>
  <si>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</si>
  <si>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</si>
  <si>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</si>
  <si>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</si>
  <si>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</si>
  <si>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</si>
  <si>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</si>
  <si>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</si>
  <si>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</si>
  <si>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</si>
  <si>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</si>
  <si>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</si>
  <si>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</si>
  <si>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</si>
  <si>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</si>
  <si>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</si>
  <si>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</si>
  <si>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</si>
  <si>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</si>
  <si>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</si>
  <si>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</si>
  <si>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</si>
  <si>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</si>
  <si>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</si>
  <si>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</si>
  <si>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</si>
  <si>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</si>
  <si>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</si>
  <si>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</si>
  <si>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</si>
  <si>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</si>
  <si>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</si>
  <si>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</si>
  <si>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</si>
  <si>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</si>
  <si>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</si>
  <si>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</si>
  <si>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</si>
  <si>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</si>
  <si>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</si>
  <si>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</si>
  <si>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FUTURE MEETING LOCATIONS</t>
  </si>
  <si>
    <t>BAGBY</t>
  </si>
  <si>
    <t>1. CONFERENCE CALL STATUS,  INCLUDING APPROVAL OF ANY AD HOC BUSINESS</t>
  </si>
  <si>
    <t>ANDREN</t>
  </si>
  <si>
    <t>HALASZ</t>
  </si>
  <si>
    <t>BEGIN MEETINGS OF TG1, TG2 AND TG3</t>
  </si>
  <si>
    <t>TG4 CLOSING REPORT &amp; NEXT MEETING OBJECTIVES</t>
  </si>
  <si>
    <t>PC   CLOSING REPORT &amp; NEXT MEETING OBJECTIVES</t>
  </si>
  <si>
    <t>TASK GROUP 4 OBJECTIVES FOR THIS MEETING:</t>
  </si>
  <si>
    <t>802.15 PC/802.11PC OBJECTIVES FOR THIS MEETING:</t>
  </si>
  <si>
    <t xml:space="preserve">  </t>
  </si>
  <si>
    <t>FINANCIALS / YTD SUMMARY</t>
  </si>
  <si>
    <t>KASSLIN</t>
  </si>
  <si>
    <t>15.1 BLUETOOTH RADIO1 TASK GROUP</t>
  </si>
  <si>
    <t>15.2 COEXISTENCE TASK GROUP</t>
  </si>
  <si>
    <t>15.3 HIGH RATE TASK GROUP</t>
  </si>
  <si>
    <t>15.4 LOW RATE TASK GROUP</t>
  </si>
  <si>
    <t>JOINT 802.11 &amp; 802.15</t>
  </si>
  <si>
    <t>PUBLICITY ACTIVITY REVIEW</t>
  </si>
  <si>
    <t>LANSFORD</t>
  </si>
  <si>
    <t>4.2.7</t>
  </si>
  <si>
    <t>REGULATORY</t>
  </si>
  <si>
    <t>R-REG</t>
  </si>
  <si>
    <t>TGG</t>
  </si>
  <si>
    <t>5GSG</t>
  </si>
  <si>
    <t>TGF</t>
  </si>
  <si>
    <t>TGH</t>
  </si>
  <si>
    <t>PC</t>
  </si>
  <si>
    <t>Optional Meeting Time &amp; Network Setup</t>
  </si>
  <si>
    <t>802 COEX</t>
  </si>
  <si>
    <t>11/15 CO-ORD MEETING</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</si>
  <si>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</si>
  <si>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</si>
  <si>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</si>
  <si>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</si>
  <si>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</si>
  <si>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</si>
  <si>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</si>
  <si>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</si>
  <si>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</si>
  <si>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</si>
  <si>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</si>
  <si>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</si>
  <si>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</si>
  <si>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</si>
  <si>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</si>
  <si>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11/15 CO-ORD</t>
  </si>
  <si>
    <t>Joint 802.11 / 802.15 Publicity Committee</t>
  </si>
  <si>
    <t>802 Wireless Coexistence Study Group</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</si>
  <si>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</si>
  <si>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</si>
  <si>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</si>
  <si>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</si>
  <si>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</si>
  <si>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</si>
  <si>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</si>
  <si>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</si>
  <si>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</si>
  <si>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</si>
  <si>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</si>
  <si>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</si>
  <si>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</si>
  <si>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</si>
  <si>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</si>
  <si>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</si>
  <si>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</si>
  <si>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</si>
  <si>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</si>
  <si>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</si>
  <si>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</si>
  <si>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</si>
  <si>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</si>
  <si>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</si>
  <si>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</si>
  <si>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</si>
  <si>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</si>
  <si>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</si>
  <si>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</si>
  <si>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</si>
  <si>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</si>
  <si>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</si>
  <si>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Sincerely,</t>
  </si>
  <si>
    <t>Everett O. Rigsbee, Executive Secretary, IEEE 802</t>
  </si>
  <si>
    <t>1. BLUETOOTH SIG COEXISTENCE WORKING GROUP LIAISON REPORT</t>
  </si>
  <si>
    <t>SIEP</t>
  </si>
  <si>
    <t>1.2.1</t>
  </si>
  <si>
    <t>R3</t>
  </si>
  <si>
    <t>802 SEC MEETING</t>
  </si>
  <si>
    <t>802 PLENARY</t>
  </si>
  <si>
    <t>TG e  LIAISON REPORT</t>
  </si>
  <si>
    <t>DUVAL</t>
  </si>
  <si>
    <t>TG g LIAISON REPORT</t>
  </si>
  <si>
    <t>GILB</t>
  </si>
  <si>
    <t>STEVENSON</t>
  </si>
  <si>
    <t>BLANEY</t>
  </si>
  <si>
    <t>4.2.8</t>
  </si>
  <si>
    <t>4.2.9</t>
  </si>
  <si>
    <t>4.2.10</t>
  </si>
  <si>
    <t>5GSG REPORT</t>
  </si>
  <si>
    <t>4.3</t>
  </si>
  <si>
    <t>PLENARY</t>
  </si>
  <si>
    <t xml:space="preserve">  70th IEEE 802.11 WIRELESS LOCAL AREA NETWORKS SESSION</t>
  </si>
  <si>
    <t>R1</t>
  </si>
  <si>
    <t>Hyatt Regency Austin, 208 Barton Springs Road, Austin, TX 78704, USA</t>
  </si>
  <si>
    <t>November 11th-16th, 2001</t>
  </si>
  <si>
    <t xml:space="preserve"> Reservation Phone: +1 (512) 477-1234   -   Toll Free: +1 (800) 233-1234   -   Reservation Fax: +1 (512) 480-2069</t>
  </si>
  <si>
    <t xml:space="preserve">    The graphic below describes the weekly session of the IEEE P802.11 WG in graphic format.</t>
  </si>
  <si>
    <t>802.11 WG CHAIRs</t>
  </si>
  <si>
    <t>ADVISORY COMMITTEE</t>
  </si>
  <si>
    <t>TGI</t>
  </si>
  <si>
    <t>802      R-REG</t>
  </si>
  <si>
    <t>TGE</t>
  </si>
  <si>
    <t>802.11 WG CLOSING PLENARY</t>
  </si>
  <si>
    <t>802.11 WG                             MID-SESSION PLENARY</t>
  </si>
  <si>
    <t>12:00-12:30</t>
  </si>
  <si>
    <t>12:30-13:00</t>
  </si>
  <si>
    <t>802.11 / 802.15 JOINT OPENING PLENARY</t>
  </si>
  <si>
    <t xml:space="preserve"> (ending with a 10 minute new members orientation)</t>
  </si>
  <si>
    <t>802.11 WG CHAIRs ADVISORY COMMITTEE</t>
  </si>
  <si>
    <t>LLC BoF</t>
  </si>
  <si>
    <t>IEEE 802 Social Evening</t>
  </si>
  <si>
    <t>SLOT TYPE</t>
  </si>
  <si>
    <t>Assigned</t>
  </si>
  <si>
    <t>IEEE 5 GHz Globalization Study Group - (B) = Bellevue</t>
  </si>
  <si>
    <t>Fixed (Sync)</t>
  </si>
  <si>
    <t>802 R-REG</t>
  </si>
  <si>
    <t>802 Radio Regulatory Group</t>
  </si>
  <si>
    <t>WG / CHAIRs MTGs</t>
  </si>
  <si>
    <t>802.11 WG + Chair's Advisory Committee</t>
  </si>
  <si>
    <t>Fixed</t>
  </si>
  <si>
    <t>Joint 802.11 / 802.15 Lead Co-ordination Ad-Hoc</t>
  </si>
  <si>
    <t>802 SEC MTG</t>
  </si>
  <si>
    <t>IEEE 802 LMSC Sponsor Executive Committee</t>
  </si>
  <si>
    <t>Joint 11/15 "Birds of a Feather" Session on LLC</t>
  </si>
  <si>
    <t>HOURS STATISTICS PER GROUP</t>
  </si>
  <si>
    <t>802.11 WG MEETING ROOM SETUPS</t>
  </si>
  <si>
    <t>JT WIRELESS TECH PLEN</t>
  </si>
  <si>
    <t>WG CHAIRs ADV MTG</t>
  </si>
  <si>
    <t>11/15 CO-ORD MTG</t>
  </si>
  <si>
    <t>PC (Sync)</t>
  </si>
  <si>
    <t>802 R-REG (Sync)</t>
  </si>
  <si>
    <t>802 COEX (Sync)</t>
  </si>
  <si>
    <t>15th IEEE 802.15 WIRELESS PERSONAL AREA NETWORKS SESSION</t>
  </si>
  <si>
    <t>November 12th-16th, 2001</t>
  </si>
  <si>
    <t>Tentative AGENDA  - 15th IEEE 802.15 WPAN MEETING</t>
  </si>
  <si>
    <t>Friday, November 16th, 2001</t>
  </si>
  <si>
    <t>Wednesday, November 14th, 2001</t>
  </si>
  <si>
    <t>JOINT OPENING PLENARY - Monday, November 12th, 2001 - 01:00 PM</t>
  </si>
  <si>
    <t>Guidance Timing</t>
  </si>
  <si>
    <t>JOINT 802.11 &amp; 802.15 OPENING PLENARY MEETING CALLED TO ORDER</t>
  </si>
  <si>
    <t>KERRY / HEILE</t>
  </si>
  <si>
    <t>ROLL CALL OF ATTENDEES</t>
  </si>
  <si>
    <t>WEB SITE DOCUMENTATION ACCESS</t>
  </si>
  <si>
    <t>REVIEW IEEE 802, 802.11, &amp; 802.15 POLICIES and RULES</t>
  </si>
  <si>
    <t>LOGISTICS ( Document Distribution, Breaks, etc)</t>
  </si>
  <si>
    <t>WORSTELL / ALFVIN</t>
  </si>
  <si>
    <t>BARCODE TRIAL FOR ATTENDANCE</t>
  </si>
  <si>
    <t>KUWAHARA</t>
  </si>
  <si>
    <t xml:space="preserve">WIRELESS NETWORK </t>
  </si>
  <si>
    <t>GODFREY / ALFVIN</t>
  </si>
  <si>
    <t>IP STATEMENTS</t>
  </si>
  <si>
    <t>NOMINATIONS FOR PUBLICITY CHAIRs (802.11 / 802.15)</t>
  </si>
  <si>
    <t>GRAPHIC AGENDA TIME LIMITS</t>
  </si>
  <si>
    <t>LETTER BALLOT RULES UPDATE</t>
  </si>
  <si>
    <t>APPROVE OR MODIFY 802.11 WORKING GROUP AGENDA</t>
  </si>
  <si>
    <t>KERRY</t>
  </si>
  <si>
    <t>APPROVE OR MODIFY 802.15 WORKING GROUP AGENDA</t>
  </si>
  <si>
    <t>MATTERS ARISING FROM THE 802.11 &amp; 802.15 JOINT MEETING MINUTES</t>
  </si>
  <si>
    <t>SUMMARY OF KEY WORKING GROUP / 802 EVENTS / ACTIVITIES</t>
  </si>
  <si>
    <t>7.1.1</t>
  </si>
  <si>
    <t>JANUARY 2002 MEETING</t>
  </si>
  <si>
    <t>7.1.2</t>
  </si>
  <si>
    <t>MAY 2002 MEETING</t>
  </si>
  <si>
    <t>7.1.3</t>
  </si>
  <si>
    <t>SEPTEMBER 2002 MEETING</t>
  </si>
  <si>
    <t>7.1.4</t>
  </si>
  <si>
    <t>REVIEW OBJECTIVES, ACTIVITIES, &amp; PLANS FOR THIS SESSION</t>
  </si>
  <si>
    <t>REPORT ON EXCOM ACTIVITIES AND PLANS</t>
  </si>
  <si>
    <t>TASK GROUP / STUDY GROUP REPORTS</t>
  </si>
  <si>
    <t>8.2.1</t>
  </si>
  <si>
    <t>802.11 WIRELESS LOCAL AREA NETWORKS</t>
  </si>
  <si>
    <t>8.2.1.1</t>
  </si>
  <si>
    <t>TASK GROUP B-COR1 - CORRIGENDUM MIB</t>
  </si>
  <si>
    <t>8.2.1.2</t>
  </si>
  <si>
    <t>TASK GROUP E - MAC ENHANCEMENTS (QOS)</t>
  </si>
  <si>
    <t>FAKATSELIS / KITCHIN</t>
  </si>
  <si>
    <t>8.2.1.3</t>
  </si>
  <si>
    <t>TASK GROUP F - INTER-ACCESS POINT PROTOCOL</t>
  </si>
  <si>
    <t>8.2.1.4</t>
  </si>
  <si>
    <t>TASK GROUP G - DATA RATES &gt;20 MBIT/S AT 2.4 GHZ</t>
  </si>
  <si>
    <t>SHOEMAKE / TERRY</t>
  </si>
  <si>
    <t>8.2.1.5</t>
  </si>
  <si>
    <t>TASK GROUP H - SPECTRUM MANAGED 802.11A</t>
  </si>
  <si>
    <t>8.2.1.6</t>
  </si>
  <si>
    <t>TASK GROUP I - ENHARNSED SECURITY MECHANISMS</t>
  </si>
  <si>
    <t>8.2.1.7</t>
  </si>
  <si>
    <t>STUDY GROUP 5GSG - GLOBALIZATION &amp; HARMONIZATION OF 5GHZ</t>
  </si>
  <si>
    <t>8.2.1.8</t>
  </si>
  <si>
    <t>REVIEW 802.11 SUBMISSIONS</t>
  </si>
  <si>
    <t>WORSTELL</t>
  </si>
  <si>
    <t>8.2.2</t>
  </si>
  <si>
    <t>802.15 WIRELESS PERSONAL AREA NETWORKS</t>
  </si>
  <si>
    <t>8.2.2.1</t>
  </si>
  <si>
    <t>8.2.2.2</t>
  </si>
  <si>
    <t>8.2.2.3</t>
  </si>
  <si>
    <t>8.2.2.4</t>
  </si>
  <si>
    <t>8.2.2.5</t>
  </si>
  <si>
    <t>REVIEW 802.15 SUBMISSIONS</t>
  </si>
  <si>
    <t>ALFVIN</t>
  </si>
  <si>
    <t>8.2.3</t>
  </si>
  <si>
    <t>8.2.3.1</t>
  </si>
  <si>
    <t>PETRICK / KRAEMER</t>
  </si>
  <si>
    <t>8.2.3.1.1</t>
  </si>
  <si>
    <t>WECA MARKETING ACTIVITY</t>
  </si>
  <si>
    <t>8.2.4</t>
  </si>
  <si>
    <t>802 RADIO REGULATORY GROUP ACTIVITIES &amp; PLANS</t>
  </si>
  <si>
    <t>8.2.4.1</t>
  </si>
  <si>
    <t>WECA REGULATORY GROUP UPDATE OF ACTIVITIES &amp; PLANS</t>
  </si>
  <si>
    <t>8.2.5</t>
  </si>
  <si>
    <t>802 COEXISTENCE STUDY GROUP ACTIVITIES &amp; PLANS</t>
  </si>
  <si>
    <t>AFFIRM LIAISON REPRESENTATIVES OF 802.11 &amp; 802.15 WGs TO/FROM OTHER GROUPS</t>
  </si>
  <si>
    <t>PETRICK / ALLEN</t>
  </si>
  <si>
    <t>LIAISON'S</t>
  </si>
  <si>
    <t>DT/MI</t>
  </si>
  <si>
    <t>802.11 WG OPERATING RULES UPDATE</t>
  </si>
  <si>
    <t>KERRY / PETRICK</t>
  </si>
  <si>
    <t>PROPOSAL "SUPPORT FOR RADIO RESOURCE MANAGEMENT IN 802.11"</t>
  </si>
  <si>
    <t>KIM / SHERMAN</t>
  </si>
  <si>
    <t>NEW MEMBERS ORIENTATION</t>
  </si>
  <si>
    <t>ADJOURN JOINT 802.11 / 802.15 MEETING &amp; RECESS FOR WG SUBGROUPS</t>
  </si>
  <si>
    <t>BEGIN MEETINGS OF 802.11 &amp; 802.15 SUBGROUPS</t>
  </si>
  <si>
    <t>REVIEW AND APPROVE THE 802.11 &amp; 802.15 MINUTES OF Portland MEETING</t>
  </si>
  <si>
    <t>6a</t>
  </si>
  <si>
    <t>REVIEW AND APPROVE THE 802.11 &amp; 802.15 MINUTES OF Portland MEETING-01280r0P802-15</t>
  </si>
  <si>
    <t>External  LIAISON REPORTS FROM Bluetooth, 1394, WECA Representatives</t>
  </si>
  <si>
    <t>6b</t>
  </si>
  <si>
    <t>TG1 to RevCom</t>
  </si>
  <si>
    <t>Overview of TG3 Draft</t>
  </si>
  <si>
    <t>Overview of TG4 Draft</t>
  </si>
  <si>
    <t>GUTTIEREZ</t>
  </si>
  <si>
    <t>DOC LIST UPDATES</t>
  </si>
  <si>
    <t>RECESS FOR LUNCH</t>
  </si>
  <si>
    <t>15th IEEE 802.15 WPAN MEETING</t>
  </si>
  <si>
    <t>The graphic below describes the weekly session of the IEEE P802.15 WG in graphic format.</t>
  </si>
  <si>
    <t>802.15 AC MEETING</t>
  </si>
  <si>
    <t>TG1</t>
  </si>
  <si>
    <t>TG2</t>
  </si>
  <si>
    <t>TG3</t>
  </si>
  <si>
    <t>TG4</t>
  </si>
  <si>
    <t>802.15 WG CLOSING</t>
  </si>
  <si>
    <t>802.15 WG MEETING</t>
  </si>
  <si>
    <t>ZIGbEE Meeting</t>
  </si>
  <si>
    <t>AC Meeting</t>
  </si>
  <si>
    <t>WMA Meeting</t>
  </si>
  <si>
    <t>Tut 1</t>
  </si>
  <si>
    <t>Tut 3</t>
  </si>
  <si>
    <t>Tut 2</t>
  </si>
  <si>
    <t>Tut 4</t>
  </si>
  <si>
    <t>Task Group 1 - BLUETOOTH</t>
  </si>
  <si>
    <t>Task Group 2 - COEXISTENCE</t>
  </si>
  <si>
    <t>Task Group 3 -HIGH RATE WPAN</t>
  </si>
  <si>
    <t>Task Group 4 - LOW RATE</t>
  </si>
  <si>
    <t>AC</t>
  </si>
  <si>
    <t>802.15 ADVISORY COMMITTEE</t>
  </si>
  <si>
    <t>SEC</t>
  </si>
  <si>
    <t>802 SPONSOR EXECUTIVE COMMITTEE</t>
  </si>
  <si>
    <t>HOURS PER 802.15 GROUP STATISTICS</t>
  </si>
  <si>
    <r>
      <t>TO:</t>
    </r>
    <r>
      <rPr>
        <sz val="10"/>
        <rFont val="Courier"/>
        <family val="0"/>
      </rPr>
      <t xml:space="preserve">   IEEE 802 Members, Liaisons &amp; Attendees</t>
    </r>
  </si>
  <si>
    <r>
      <t>FM:</t>
    </r>
    <r>
      <rPr>
        <sz val="10"/>
        <rFont val="Courier"/>
        <family val="0"/>
      </rPr>
      <t xml:space="preserve">   Everett O. Rigsbee,  Executive Secretary,  IEEE 802</t>
    </r>
  </si>
  <si>
    <r>
      <t>Subj:</t>
    </r>
    <r>
      <rPr>
        <sz val="10"/>
        <rFont val="Courier"/>
        <family val="0"/>
      </rPr>
      <t>  IEEE 802 LAN/MAN Standards Committee (LMSC) Plenary Meeting Announcement</t>
    </r>
  </si>
  <si>
    <t>The IEEE 802 LMSC Fall plenary will be held during the week of November 12-16, 2001 at:</t>
  </si>
  <si>
    <t>Hyatt Regency Austin on Town Lake</t>
  </si>
  <si>
    <t>208 Barton Springs Road, Austin, TX 78704</t>
  </si>
  <si>
    <t>Reservation Phone:  (512) 477-1234    Toll Free:  (800) 233-1234    Reservation Fax:  (512) 480-2069</t>
  </si>
  <si>
    <t>Hotel Website:  </t>
  </si>
  <si>
    <t>http://www.hyatt.com/usa/austin/hotels/index.html</t>
  </si>
  <si>
    <t> </t>
  </si>
  <si>
    <r>
      <t xml:space="preserve">The 802 Conference rate is $132.+tax for single or $142.+tax for double/twin per night.  These rates are available from November 3 through November 25, 2001, subject to room availability.  Please make your room reservations directly with the hotel using the attached IEEE 802 Hotel Reservation Form or by phone.  When making reservations by phone, please be sure to identify yourself as a member of the </t>
    </r>
    <r>
      <rPr>
        <b/>
        <sz val="10"/>
        <rFont val="Courier"/>
        <family val="0"/>
      </rPr>
      <t>IEEE 802 Group</t>
    </r>
    <r>
      <rPr>
        <sz val="10"/>
        <rFont val="Courier"/>
        <family val="0"/>
      </rPr>
      <t xml:space="preserve"> to get these special group rates.  For this meeting we have arranged a block of rooms that are reserved for IEEE 802 attendees until the reservation deadline (room-block cut-off date). </t>
    </r>
  </si>
  <si>
    <r>
      <t>Hotel Reservation Deadline</t>
    </r>
    <r>
      <rPr>
        <sz val="10"/>
        <rFont val="Courier"/>
        <family val="0"/>
      </rPr>
      <t xml:space="preserve"> (Room-block Cut-off)  is  </t>
    </r>
    <r>
      <rPr>
        <b/>
        <sz val="10"/>
        <rFont val="Courier"/>
        <family val="0"/>
      </rPr>
      <t>Monday, October 5, 2001</t>
    </r>
  </si>
  <si>
    <r>
      <t>Please note:</t>
    </r>
    <r>
      <rPr>
        <sz val="10"/>
        <rFont val="Courier"/>
        <family val="0"/>
      </rPr>
      <t>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48 hours prior to arrival date and time.  Late cancellations and “No-Shows” will be assessed a one night's (room + tax) penalty.  Hotel self-parking for in-house guests or other visitors is currently $8.00 per night or $4.00 per hour (max $8.00).  Valet is offered for $12.00 per night. </t>
    </r>
  </si>
  <si>
    <r>
      <t>Airport Shuttle:</t>
    </r>
    <r>
      <rPr>
        <sz val="10"/>
        <rFont val="Courier"/>
        <family val="0"/>
      </rPr>
      <t>  No shuttle service is provided.  The hotel is located ~14 miles (20 minutes) from the Bergstrom International Airport, Austin.  Taxi is approximately $20.00 one way.</t>
    </r>
  </si>
  <si>
    <t>,  Phone: (408) 241-8906, or  Fax: (408) 241-8918, or you may check the IEEE 802 website at: </t>
  </si>
  <si>
    <t>http://www.ieee802.org/meeting/</t>
  </si>
  <si>
    <t>If you require further information regarding this meeting, please contact the 802 Conference Organizers at:  Email: 802info@ieee.org</t>
  </si>
  <si>
    <r>
      <t>Meeting Registration:</t>
    </r>
    <r>
      <rPr>
        <sz val="10"/>
        <rFont val="Courier"/>
        <family val="0"/>
      </rPr>
      <t xml:space="preserve">  We are now using a secure website for our registration services.  Information on how to web-register for this meeting will be posted on this website and sent to the email exploder as it becomes available.  Further information and details will be sent via the stds-802-all email exploder.  The web registration fee of </t>
    </r>
    <r>
      <rPr>
        <b/>
        <sz val="10"/>
        <rFont val="Courier"/>
        <family val="0"/>
      </rPr>
      <t>$250</t>
    </r>
    <r>
      <rPr>
        <sz val="10"/>
        <rFont val="Courier"/>
        <family val="0"/>
      </rPr>
      <t xml:space="preserve"> must be paid by credit card.  </t>
    </r>
    <r>
      <rPr>
        <b/>
        <sz val="10"/>
        <rFont val="Courier"/>
        <family val="0"/>
      </rPr>
      <t>Your credit card will be billed at the time you register!</t>
    </r>
    <r>
      <rPr>
        <sz val="10"/>
        <rFont val="Courier"/>
        <family val="0"/>
      </rPr>
      <t xml:space="preserve">  The fee for On-Site Registration will be </t>
    </r>
    <r>
      <rPr>
        <b/>
        <sz val="10"/>
        <rFont val="Courier"/>
        <family val="0"/>
      </rPr>
      <t>$300</t>
    </r>
    <r>
      <rPr>
        <sz val="10"/>
        <rFont val="Courier"/>
        <family val="0"/>
      </rPr>
      <t xml:space="preserve">,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registration packet, or to complete on-site registration for the meeting.  At that time you will receive the latest agenda for all of the week's meetings and events.  The 802 Executive Committee meets Monday at 8am, and the </t>
    </r>
    <r>
      <rPr>
        <b/>
        <sz val="10"/>
        <rFont val="Courier"/>
        <family val="0"/>
      </rPr>
      <t>802 Opening Plenary Session begins promptly at 11 am. </t>
    </r>
  </si>
  <si>
    <t xml:space="preserve">1. MOTION SEC TO APPROVE FORWARDING P802.15.1 TO REVCOM </t>
  </si>
  <si>
    <t>2. PROVIDE PROJECT PLANNING UPDATE -00/375r2</t>
  </si>
  <si>
    <t>3. PROVIDE SESSION #16/DALLAS OBJECTIVES</t>
  </si>
  <si>
    <t>2. VOTE ON MAKING PARTITION MAPPING IN AFH OPTIONAL</t>
  </si>
  <si>
    <t>3. REVIEW DRAFT RECOMMENDED PRACTICE</t>
  </si>
  <si>
    <t>4. LINK MANAGER COMMANDS FOR AFH</t>
  </si>
  <si>
    <t>5. CHANNEL CLASSIFICATION FOR AFH</t>
  </si>
  <si>
    <t>6. PRESENTATION ON THE IEEE STYLE MANUAL</t>
  </si>
  <si>
    <t>7. UPDATE PROJECT PLAN</t>
  </si>
  <si>
    <t>2. REVIEW DRAFT COMMENTS</t>
  </si>
  <si>
    <t>3. RESOLVE COMMENTS AND OPEN ISSUES</t>
  </si>
  <si>
    <t>4. CREATE AMENDMENTS DOCUMENT FOR D08 TO D09</t>
  </si>
  <si>
    <t>5. COMPLETE DRAFTING UPDATE TO D09</t>
  </si>
  <si>
    <t>6. PREPARE WG LETTER BALLOT OF D09</t>
  </si>
  <si>
    <t>7. INITIATE SPONSOR  BALLOT POOL UPDATE</t>
  </si>
  <si>
    <t>1. CLOSE REMAINING OPEN ISSUES ON DRAFT</t>
  </si>
  <si>
    <t>JANUARY INTERIM</t>
  </si>
  <si>
    <t>1. SELECT NEW CHAIRS FROM EACH WORKING GROUP</t>
  </si>
  <si>
    <t xml:space="preserve">2. Update Conference Calendar </t>
  </si>
  <si>
    <t>3. ESTABLISH ONGOING AGENDA</t>
  </si>
  <si>
    <t>4. Continue to Work on Joint 802.11 / 802.15 Publicity Activities</t>
  </si>
  <si>
    <t>2. COMPLETE WORK ON DRAFT</t>
  </si>
  <si>
    <t>3. SECURE TASK GROUP APPROVAL TO MOVE TO LETTER BALLOT</t>
  </si>
  <si>
    <t>4. ZIGBEE RELATIONSHIP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</si>
</sst>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17"/>
      <name val="Arial"/>
      <family val="2"/>
    </font>
    <font>
      <b/>
      <sz val="16"/>
      <color indexed="53"/>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b/>
      <sz val="18"/>
      <color indexed="8"/>
      <name val="Arial"/>
      <family val="2"/>
    </font>
    <font>
      <b/>
      <sz val="18"/>
      <color indexed="12"/>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sz val="18"/>
      <color indexed="21"/>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name val="Courier"/>
      <family val="3"/>
    </font>
    <font>
      <b/>
      <sz val="48"/>
      <name val="Arial"/>
      <family val="2"/>
    </font>
    <font>
      <b/>
      <sz val="2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72"/>
      <name val="Arial"/>
      <family val="2"/>
    </font>
    <font>
      <b/>
      <sz val="18"/>
      <color indexed="13"/>
      <name val="Arial"/>
      <family val="2"/>
    </font>
    <font>
      <sz val="10"/>
      <color indexed="9"/>
      <name val="Arial"/>
      <family val="2"/>
    </font>
    <font>
      <sz val="18"/>
      <color indexed="9"/>
      <name val="Arial"/>
      <family val="2"/>
    </font>
    <font>
      <b/>
      <sz val="14"/>
      <color indexed="42"/>
      <name val="Arial"/>
      <family val="2"/>
    </font>
    <font>
      <b/>
      <sz val="16"/>
      <color indexed="16"/>
      <name val="Arial"/>
      <family val="2"/>
    </font>
    <font>
      <b/>
      <sz val="16"/>
      <color indexed="55"/>
      <name val="Arial"/>
      <family val="2"/>
    </font>
    <font>
      <b/>
      <sz val="12"/>
      <color indexed="8"/>
      <name val="Arial"/>
      <family val="2"/>
    </font>
    <font>
      <b/>
      <sz val="9"/>
      <color indexed="9"/>
      <name val="Arial"/>
      <family val="2"/>
    </font>
    <font>
      <b/>
      <sz val="8"/>
      <color indexed="8"/>
      <name val="Times New Roman"/>
      <family val="1"/>
    </font>
    <font>
      <b/>
      <sz val="8"/>
      <name val="Times New Roman"/>
      <family val="1"/>
    </font>
    <font>
      <sz val="8"/>
      <name val="Times New Roman"/>
      <family val="1"/>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s>
  <fills count="2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8"/>
        <bgColor indexed="64"/>
      </patternFill>
    </fill>
    <fill>
      <patternFill patternType="solid">
        <fgColor indexed="21"/>
        <bgColor indexed="64"/>
      </patternFill>
    </fill>
    <fill>
      <patternFill patternType="solid">
        <fgColor indexed="44"/>
        <bgColor indexed="64"/>
      </patternFill>
    </fill>
    <fill>
      <patternFill patternType="solid">
        <fgColor indexed="12"/>
        <bgColor indexed="64"/>
      </patternFill>
    </fill>
    <fill>
      <patternFill patternType="solid">
        <fgColor indexed="14"/>
        <bgColor indexed="64"/>
      </patternFill>
    </fill>
    <fill>
      <patternFill patternType="solid">
        <fgColor indexed="40"/>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61"/>
        <bgColor indexed="64"/>
      </patternFill>
    </fill>
    <fill>
      <patternFill patternType="solid">
        <fgColor indexed="51"/>
        <bgColor indexed="64"/>
      </patternFill>
    </fill>
    <fill>
      <patternFill patternType="solid">
        <fgColor indexed="54"/>
        <bgColor indexed="64"/>
      </patternFill>
    </fill>
    <fill>
      <patternFill patternType="solid">
        <fgColor indexed="10"/>
        <bgColor indexed="64"/>
      </patternFill>
    </fill>
    <fill>
      <patternFill patternType="solid">
        <fgColor indexed="53"/>
        <bgColor indexed="64"/>
      </patternFill>
    </fill>
    <fill>
      <patternFill patternType="lightGrid">
        <bgColor indexed="17"/>
      </patternFill>
    </fill>
  </fills>
  <borders count="5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thin"/>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style="thin"/>
      <bottom style="mediu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7"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80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0" fillId="0" borderId="0" xfId="0" applyAlignment="1">
      <alignment vertical="top" wrapText="1"/>
    </xf>
    <xf numFmtId="164" fontId="6" fillId="0" borderId="0" xfId="0" applyFont="1" applyAlignment="1">
      <alignment horizontal="left" indent="2"/>
    </xf>
    <xf numFmtId="164" fontId="15" fillId="0" borderId="0" xfId="0" applyFont="1" applyAlignment="1">
      <alignment/>
    </xf>
    <xf numFmtId="164" fontId="15" fillId="0" borderId="0" xfId="0" applyFont="1" applyAlignment="1">
      <alignment/>
    </xf>
    <xf numFmtId="164" fontId="16"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7" fillId="0" borderId="0" xfId="0" applyNumberFormat="1" applyFont="1" applyFill="1" applyAlignment="1" applyProtection="1">
      <alignment horizontal="left"/>
      <protection/>
    </xf>
    <xf numFmtId="164" fontId="17" fillId="0" borderId="0" xfId="0" applyNumberFormat="1" applyFont="1" applyFill="1" applyAlignment="1" applyProtection="1" quotePrefix="1">
      <alignment horizontal="left"/>
      <protection/>
    </xf>
    <xf numFmtId="164" fontId="0" fillId="0" borderId="0" xfId="0" applyAlignment="1">
      <alignment horizontal="left"/>
    </xf>
    <xf numFmtId="164" fontId="18" fillId="0" borderId="0" xfId="0" applyFont="1" applyAlignment="1" quotePrefix="1">
      <alignment horizontal="left" vertical="top"/>
    </xf>
    <xf numFmtId="164" fontId="19" fillId="0" borderId="0" xfId="0" applyFont="1" applyAlignment="1">
      <alignment/>
    </xf>
    <xf numFmtId="49" fontId="6" fillId="0" borderId="0" xfId="0" applyNumberFormat="1" applyFont="1" applyFill="1" applyAlignment="1" applyProtection="1" quotePrefix="1">
      <alignment horizontal="left" wrapText="1"/>
      <protection/>
    </xf>
    <xf numFmtId="164" fontId="20" fillId="0" borderId="0" xfId="0" applyFont="1" applyFill="1" applyBorder="1" applyAlignment="1">
      <alignment/>
    </xf>
    <xf numFmtId="164" fontId="20" fillId="0" borderId="0" xfId="0" applyFont="1" applyFill="1" applyBorder="1" applyAlignment="1">
      <alignment vertical="top"/>
    </xf>
    <xf numFmtId="164" fontId="14" fillId="0" borderId="0" xfId="0" applyFont="1" applyFill="1" applyBorder="1" applyAlignment="1">
      <alignment horizontal="center" vertical="top"/>
    </xf>
    <xf numFmtId="164" fontId="11" fillId="0" borderId="0" xfId="0" applyFont="1" applyAlignment="1">
      <alignment/>
    </xf>
    <xf numFmtId="164" fontId="36" fillId="0" borderId="0" xfId="0" applyNumberFormat="1" applyFont="1" applyFill="1" applyAlignment="1" applyProtection="1" quotePrefix="1">
      <alignment horizontal="center"/>
      <protection/>
    </xf>
    <xf numFmtId="164" fontId="37" fillId="0" borderId="0" xfId="0" applyFont="1" applyAlignment="1">
      <alignment/>
    </xf>
    <xf numFmtId="164" fontId="8" fillId="0" borderId="0" xfId="0" applyFont="1" applyAlignment="1">
      <alignment/>
    </xf>
    <xf numFmtId="164" fontId="38" fillId="0" borderId="0" xfId="0" applyNumberFormat="1" applyFont="1" applyFill="1" applyAlignment="1" applyProtection="1" quotePrefix="1">
      <alignment horizontal="center"/>
      <protection/>
    </xf>
    <xf numFmtId="164" fontId="0" fillId="0" borderId="0" xfId="0" applyFont="1" applyAlignment="1">
      <alignment/>
    </xf>
    <xf numFmtId="164" fontId="39" fillId="0" borderId="0" xfId="0" applyFont="1" applyAlignment="1">
      <alignment/>
    </xf>
    <xf numFmtId="164" fontId="39" fillId="0" borderId="0" xfId="0" applyFont="1" applyAlignment="1">
      <alignment horizontal="center"/>
    </xf>
    <xf numFmtId="164" fontId="40" fillId="0" borderId="0" xfId="0" applyNumberFormat="1" applyFont="1" applyFill="1" applyAlignment="1" applyProtection="1">
      <alignment horizontal="left"/>
      <protection/>
    </xf>
    <xf numFmtId="164" fontId="40" fillId="0" borderId="0" xfId="0" applyNumberFormat="1" applyFont="1" applyFill="1" applyAlignment="1" applyProtection="1" quotePrefix="1">
      <alignment horizontal="left"/>
      <protection/>
    </xf>
    <xf numFmtId="164" fontId="39" fillId="0" borderId="0" xfId="0" applyNumberFormat="1" applyFont="1" applyAlignment="1" applyProtection="1">
      <alignment/>
      <protection/>
    </xf>
    <xf numFmtId="166" fontId="39"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20" fillId="0" borderId="0" xfId="0" applyFont="1" applyAlignment="1">
      <alignment/>
    </xf>
    <xf numFmtId="164" fontId="20" fillId="3" borderId="2" xfId="0" applyFont="1" applyFill="1" applyBorder="1" applyAlignment="1">
      <alignment vertical="center"/>
    </xf>
    <xf numFmtId="164" fontId="20" fillId="3" borderId="0" xfId="0" applyFont="1" applyFill="1" applyBorder="1" applyAlignment="1">
      <alignment vertical="center"/>
    </xf>
    <xf numFmtId="164" fontId="20" fillId="3" borderId="5" xfId="0" applyFont="1" applyFill="1" applyBorder="1" applyAlignment="1">
      <alignment vertical="center"/>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50"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54" fillId="3" borderId="0" xfId="0" applyFont="1" applyFill="1" applyBorder="1" applyAlignment="1">
      <alignment horizontal="center" vertical="center"/>
    </xf>
    <xf numFmtId="164" fontId="20" fillId="4" borderId="6" xfId="0" applyFont="1" applyFill="1" applyBorder="1" applyAlignment="1">
      <alignment horizontal="center" vertical="center"/>
    </xf>
    <xf numFmtId="164" fontId="20" fillId="5" borderId="7" xfId="0" applyFont="1" applyFill="1" applyBorder="1" applyAlignment="1">
      <alignment vertical="center"/>
    </xf>
    <xf numFmtId="164" fontId="20" fillId="5" borderId="1" xfId="0" applyFont="1" applyFill="1" applyBorder="1" applyAlignment="1">
      <alignment vertical="center"/>
    </xf>
    <xf numFmtId="164" fontId="20" fillId="5" borderId="8" xfId="0" applyFont="1" applyFill="1" applyBorder="1" applyAlignment="1">
      <alignment vertical="center"/>
    </xf>
    <xf numFmtId="164" fontId="20" fillId="6" borderId="1" xfId="0" applyFont="1" applyFill="1" applyBorder="1" applyAlignment="1">
      <alignment vertical="center"/>
    </xf>
    <xf numFmtId="164" fontId="55" fillId="6" borderId="1" xfId="0" applyFont="1" applyFill="1" applyBorder="1" applyAlignment="1">
      <alignment horizontal="left" vertical="center"/>
    </xf>
    <xf numFmtId="164" fontId="55" fillId="6" borderId="1" xfId="0" applyFont="1" applyFill="1" applyBorder="1" applyAlignment="1">
      <alignment horizontal="center" vertical="center"/>
    </xf>
    <xf numFmtId="164" fontId="55" fillId="6" borderId="8"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vertical="center"/>
    </xf>
    <xf numFmtId="164" fontId="20" fillId="6" borderId="0" xfId="0" applyFont="1" applyFill="1" applyBorder="1" applyAlignment="1">
      <alignment horizontal="center" vertical="center"/>
    </xf>
    <xf numFmtId="164" fontId="20" fillId="6" borderId="5" xfId="0" applyFont="1" applyFill="1" applyBorder="1" applyAlignment="1">
      <alignment horizontal="center" vertical="center"/>
    </xf>
    <xf numFmtId="164" fontId="55" fillId="5" borderId="2" xfId="0" applyFont="1" applyFill="1" applyBorder="1" applyAlignment="1">
      <alignment horizontal="left" vertical="center"/>
    </xf>
    <xf numFmtId="164" fontId="55" fillId="5" borderId="0" xfId="0" applyFont="1" applyFill="1" applyBorder="1" applyAlignment="1">
      <alignment horizontal="left" vertical="center"/>
    </xf>
    <xf numFmtId="164" fontId="20" fillId="5" borderId="0" xfId="0" applyFont="1" applyFill="1" applyBorder="1" applyAlignment="1">
      <alignment vertical="center"/>
    </xf>
    <xf numFmtId="164" fontId="20" fillId="5" borderId="5" xfId="0" applyFont="1" applyFill="1" applyBorder="1" applyAlignment="1">
      <alignment vertical="center"/>
    </xf>
    <xf numFmtId="164" fontId="55" fillId="6" borderId="0" xfId="0" applyFont="1" applyFill="1" applyBorder="1" applyAlignment="1">
      <alignment horizontal="left" vertical="center"/>
    </xf>
    <xf numFmtId="164" fontId="55" fillId="6" borderId="0" xfId="0" applyFont="1" applyFill="1" applyBorder="1" applyAlignment="1">
      <alignment horizontal="center" vertical="center"/>
    </xf>
    <xf numFmtId="164" fontId="56" fillId="6" borderId="0" xfId="0" applyFont="1" applyFill="1" applyBorder="1" applyAlignment="1">
      <alignment horizontal="center" vertical="center"/>
    </xf>
    <xf numFmtId="164" fontId="20" fillId="6" borderId="5" xfId="0" applyFont="1" applyFill="1" applyBorder="1" applyAlignment="1">
      <alignment vertical="center"/>
    </xf>
    <xf numFmtId="164" fontId="20" fillId="5" borderId="2" xfId="0" applyFont="1" applyFill="1" applyBorder="1" applyAlignment="1">
      <alignment vertical="center"/>
    </xf>
    <xf numFmtId="164" fontId="57" fillId="5" borderId="0" xfId="0" applyFont="1" applyFill="1" applyBorder="1" applyAlignment="1">
      <alignment vertical="center"/>
    </xf>
    <xf numFmtId="164" fontId="20" fillId="5" borderId="0" xfId="0" applyFont="1" applyFill="1" applyBorder="1" applyAlignment="1">
      <alignment/>
    </xf>
    <xf numFmtId="164" fontId="12" fillId="6" borderId="9" xfId="0" applyFont="1" applyFill="1" applyBorder="1" applyAlignment="1">
      <alignment horizontal="center" vertical="center"/>
    </xf>
    <xf numFmtId="164" fontId="12" fillId="6" borderId="10" xfId="0" applyFont="1" applyFill="1" applyBorder="1" applyAlignment="1">
      <alignment horizontal="center" vertical="center"/>
    </xf>
    <xf numFmtId="164" fontId="14" fillId="5" borderId="10" xfId="0" applyFont="1" applyFill="1" applyBorder="1" applyAlignment="1">
      <alignment vertical="center"/>
    </xf>
    <xf numFmtId="164" fontId="14" fillId="5" borderId="11" xfId="0" applyFont="1" applyFill="1" applyBorder="1" applyAlignment="1">
      <alignment horizontal="center" vertical="center"/>
    </xf>
    <xf numFmtId="164" fontId="14" fillId="5" borderId="10" xfId="0" applyFont="1" applyFill="1" applyBorder="1" applyAlignment="1">
      <alignment horizontal="center" vertical="center"/>
    </xf>
    <xf numFmtId="164" fontId="21" fillId="5" borderId="0" xfId="0" applyFont="1" applyFill="1" applyBorder="1" applyAlignment="1">
      <alignment horizontal="center" vertical="center"/>
    </xf>
    <xf numFmtId="167" fontId="30" fillId="4" borderId="9" xfId="0" applyNumberFormat="1" applyFont="1" applyFill="1" applyBorder="1" applyAlignment="1">
      <alignment horizontal="center" vertical="center"/>
    </xf>
    <xf numFmtId="168" fontId="30" fillId="4" borderId="10" xfId="0" applyNumberFormat="1" applyFont="1" applyFill="1" applyBorder="1" applyAlignment="1" applyProtection="1">
      <alignment horizontal="center" vertical="center"/>
      <protection/>
    </xf>
    <xf numFmtId="10" fontId="21" fillId="5" borderId="0" xfId="0" applyNumberFormat="1" applyFont="1" applyFill="1" applyBorder="1" applyAlignment="1" applyProtection="1">
      <alignment horizontal="right" vertical="center"/>
      <protection/>
    </xf>
    <xf numFmtId="10" fontId="21" fillId="5" borderId="5"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20" fillId="4" borderId="10" xfId="0" applyFont="1" applyFill="1" applyBorder="1" applyAlignment="1">
      <alignment horizontal="center" vertical="center"/>
    </xf>
    <xf numFmtId="164" fontId="20" fillId="4" borderId="11" xfId="0" applyFont="1" applyFill="1" applyBorder="1" applyAlignment="1">
      <alignment horizontal="center" vertical="center"/>
    </xf>
    <xf numFmtId="167" fontId="30" fillId="4" borderId="12" xfId="0" applyNumberFormat="1" applyFont="1" applyFill="1" applyBorder="1" applyAlignment="1">
      <alignment horizontal="center" vertical="center"/>
    </xf>
    <xf numFmtId="168" fontId="30" fillId="4" borderId="13" xfId="0" applyNumberFormat="1" applyFont="1" applyFill="1" applyBorder="1" applyAlignment="1" applyProtection="1">
      <alignment horizontal="center" vertical="center"/>
      <protection/>
    </xf>
    <xf numFmtId="164" fontId="20" fillId="4" borderId="13" xfId="0" applyFont="1" applyFill="1" applyBorder="1" applyAlignment="1">
      <alignment horizontal="center" vertical="center"/>
    </xf>
    <xf numFmtId="164" fontId="20" fillId="4" borderId="0" xfId="0" applyFont="1" applyFill="1" applyBorder="1" applyAlignment="1">
      <alignment horizontal="center" vertical="center"/>
    </xf>
    <xf numFmtId="164" fontId="58" fillId="5" borderId="0" xfId="0" applyFont="1" applyFill="1" applyBorder="1" applyAlignment="1">
      <alignment horizontal="center" vertical="center"/>
    </xf>
    <xf numFmtId="10" fontId="52" fillId="5" borderId="0" xfId="0" applyNumberFormat="1" applyFont="1" applyFill="1" applyBorder="1" applyAlignment="1" applyProtection="1">
      <alignment horizontal="right" vertical="center"/>
      <protection/>
    </xf>
    <xf numFmtId="10" fontId="52" fillId="5" borderId="5" xfId="0" applyNumberFormat="1" applyFont="1" applyFill="1" applyBorder="1" applyAlignment="1" applyProtection="1">
      <alignment horizontal="right" vertical="center"/>
      <protection/>
    </xf>
    <xf numFmtId="10" fontId="52" fillId="6" borderId="0" xfId="0" applyNumberFormat="1" applyFont="1" applyFill="1" applyBorder="1" applyAlignment="1" applyProtection="1">
      <alignment horizontal="right" vertical="center"/>
      <protection/>
    </xf>
    <xf numFmtId="164" fontId="54" fillId="6" borderId="0" xfId="0" applyFont="1" applyFill="1" applyBorder="1" applyAlignment="1">
      <alignment horizontal="center" vertical="center"/>
    </xf>
    <xf numFmtId="10" fontId="25" fillId="5" borderId="0" xfId="0" applyNumberFormat="1" applyFont="1" applyFill="1" applyBorder="1" applyAlignment="1" applyProtection="1">
      <alignment horizontal="right" vertical="center"/>
      <protection/>
    </xf>
    <xf numFmtId="10" fontId="25" fillId="5" borderId="5"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50" fillId="5" borderId="0" xfId="0" applyFont="1" applyFill="1" applyBorder="1" applyAlignment="1">
      <alignment horizontal="center" vertical="center"/>
    </xf>
    <xf numFmtId="167" fontId="59" fillId="4" borderId="12" xfId="0" applyNumberFormat="1" applyFont="1" applyFill="1" applyBorder="1" applyAlignment="1">
      <alignment horizontal="center" vertical="center"/>
    </xf>
    <xf numFmtId="168" fontId="59" fillId="4" borderId="13" xfId="0" applyNumberFormat="1" applyFont="1" applyFill="1" applyBorder="1" applyAlignment="1" applyProtection="1">
      <alignment horizontal="center" vertical="center"/>
      <protection/>
    </xf>
    <xf numFmtId="10" fontId="53" fillId="5" borderId="0" xfId="0" applyNumberFormat="1" applyFont="1" applyFill="1" applyBorder="1" applyAlignment="1" applyProtection="1">
      <alignment horizontal="right" vertical="center"/>
      <protection/>
    </xf>
    <xf numFmtId="10" fontId="53" fillId="5" borderId="5" xfId="0" applyNumberFormat="1" applyFont="1" applyFill="1" applyBorder="1" applyAlignment="1" applyProtection="1">
      <alignment horizontal="right" vertical="center"/>
      <protection/>
    </xf>
    <xf numFmtId="10" fontId="53" fillId="6" borderId="0" xfId="0" applyNumberFormat="1" applyFont="1" applyFill="1" applyBorder="1" applyAlignment="1" applyProtection="1">
      <alignment horizontal="right" vertical="center"/>
      <protection/>
    </xf>
    <xf numFmtId="10" fontId="26" fillId="6" borderId="0" xfId="0" applyNumberFormat="1" applyFont="1" applyFill="1" applyBorder="1" applyAlignment="1" applyProtection="1">
      <alignment horizontal="right" vertical="center"/>
      <protection/>
    </xf>
    <xf numFmtId="164" fontId="50" fillId="6" borderId="0" xfId="0" applyFont="1" applyFill="1" applyBorder="1" applyAlignment="1">
      <alignment horizontal="center" vertical="center"/>
    </xf>
    <xf numFmtId="164" fontId="51" fillId="5" borderId="0" xfId="0" applyFont="1" applyFill="1" applyBorder="1" applyAlignment="1">
      <alignment horizontal="center" vertical="center"/>
    </xf>
    <xf numFmtId="167" fontId="32" fillId="4" borderId="12" xfId="0" applyNumberFormat="1" applyFont="1" applyFill="1" applyBorder="1" applyAlignment="1">
      <alignment horizontal="center" vertical="center"/>
    </xf>
    <xf numFmtId="168" fontId="32" fillId="4" borderId="13" xfId="0" applyNumberFormat="1" applyFont="1" applyFill="1" applyBorder="1" applyAlignment="1" applyProtection="1">
      <alignment horizontal="center" vertical="center"/>
      <protection/>
    </xf>
    <xf numFmtId="10" fontId="58" fillId="5" borderId="0" xfId="0" applyNumberFormat="1" applyFont="1" applyFill="1" applyBorder="1" applyAlignment="1" applyProtection="1">
      <alignment horizontal="right" vertical="center"/>
      <protection/>
    </xf>
    <xf numFmtId="10" fontId="58" fillId="5" borderId="5" xfId="0" applyNumberFormat="1" applyFont="1" applyFill="1" applyBorder="1" applyAlignment="1" applyProtection="1">
      <alignment horizontal="right" vertical="center"/>
      <protection/>
    </xf>
    <xf numFmtId="10" fontId="58" fillId="6" borderId="0" xfId="0" applyNumberFormat="1" applyFont="1" applyFill="1" applyBorder="1" applyAlignment="1" applyProtection="1">
      <alignment horizontal="right" vertical="center"/>
      <protection/>
    </xf>
    <xf numFmtId="164" fontId="51" fillId="6" borderId="0" xfId="0" applyFont="1" applyFill="1" applyBorder="1" applyAlignment="1">
      <alignment horizontal="center" vertical="center"/>
    </xf>
    <xf numFmtId="168" fontId="29" fillId="4" borderId="13" xfId="0" applyNumberFormat="1" applyFont="1" applyFill="1" applyBorder="1" applyAlignment="1" applyProtection="1">
      <alignment horizontal="center" vertical="center"/>
      <protection/>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64" fontId="44" fillId="5" borderId="0" xfId="0" applyFont="1" applyFill="1" applyBorder="1" applyAlignment="1">
      <alignment horizontal="center" vertical="center"/>
    </xf>
    <xf numFmtId="168" fontId="35" fillId="4" borderId="13" xfId="0" applyNumberFormat="1" applyFont="1" applyFill="1" applyBorder="1" applyAlignment="1" applyProtection="1">
      <alignment horizontal="center" vertical="center"/>
      <protection/>
    </xf>
    <xf numFmtId="10" fontId="51" fillId="5" borderId="0" xfId="0" applyNumberFormat="1" applyFont="1" applyFill="1" applyBorder="1" applyAlignment="1" applyProtection="1">
      <alignment horizontal="right" vertical="center"/>
      <protection/>
    </xf>
    <xf numFmtId="10" fontId="51" fillId="5" borderId="5" xfId="0" applyNumberFormat="1" applyFont="1" applyFill="1" applyBorder="1" applyAlignment="1" applyProtection="1">
      <alignment horizontal="right" vertical="center"/>
      <protection/>
    </xf>
    <xf numFmtId="10" fontId="51" fillId="6" borderId="0" xfId="0" applyNumberFormat="1" applyFont="1" applyFill="1" applyBorder="1" applyAlignment="1" applyProtection="1">
      <alignment horizontal="right" vertical="center"/>
      <protection/>
    </xf>
    <xf numFmtId="164" fontId="44" fillId="6" borderId="0" xfId="0" applyFont="1" applyFill="1" applyBorder="1" applyAlignment="1">
      <alignment horizontal="center" vertical="center"/>
    </xf>
    <xf numFmtId="164" fontId="23" fillId="5" borderId="0" xfId="0" applyFont="1" applyFill="1" applyBorder="1" applyAlignment="1">
      <alignment horizontal="center" vertical="center"/>
    </xf>
    <xf numFmtId="167" fontId="60" fillId="4" borderId="12" xfId="0" applyNumberFormat="1" applyFont="1" applyFill="1" applyBorder="1" applyAlignment="1">
      <alignment horizontal="center" vertical="center"/>
    </xf>
    <xf numFmtId="168" fontId="60" fillId="4" borderId="13" xfId="0" applyNumberFormat="1" applyFont="1" applyFill="1" applyBorder="1" applyAlignment="1" applyProtection="1">
      <alignment horizontal="center" vertical="center"/>
      <protection/>
    </xf>
    <xf numFmtId="164" fontId="23" fillId="6" borderId="0" xfId="0" applyFont="1" applyFill="1" applyBorder="1" applyAlignment="1">
      <alignment horizontal="center" vertical="center"/>
    </xf>
    <xf numFmtId="164" fontId="52" fillId="5" borderId="0" xfId="0" applyFont="1" applyFill="1" applyBorder="1" applyAlignment="1">
      <alignment horizontal="center" vertical="center"/>
    </xf>
    <xf numFmtId="167" fontId="33" fillId="4" borderId="12" xfId="0" applyNumberFormat="1" applyFont="1" applyFill="1" applyBorder="1" applyAlignment="1">
      <alignment horizontal="center" vertical="center"/>
    </xf>
    <xf numFmtId="168" fontId="33" fillId="4" borderId="13" xfId="0" applyNumberFormat="1" applyFont="1" applyFill="1" applyBorder="1" applyAlignment="1" applyProtection="1">
      <alignment horizontal="center" vertical="center"/>
      <protection/>
    </xf>
    <xf numFmtId="10" fontId="61" fillId="5" borderId="0" xfId="0" applyNumberFormat="1" applyFont="1" applyFill="1" applyBorder="1" applyAlignment="1" applyProtection="1">
      <alignment horizontal="right" vertical="center"/>
      <protection/>
    </xf>
    <xf numFmtId="10" fontId="61" fillId="5" borderId="5" xfId="0" applyNumberFormat="1" applyFont="1" applyFill="1" applyBorder="1" applyAlignment="1" applyProtection="1">
      <alignment horizontal="right" vertical="center"/>
      <protection/>
    </xf>
    <xf numFmtId="10" fontId="61" fillId="6" borderId="0" xfId="0" applyNumberFormat="1" applyFont="1" applyFill="1" applyBorder="1" applyAlignment="1" applyProtection="1">
      <alignment horizontal="right" vertical="center"/>
      <protection/>
    </xf>
    <xf numFmtId="164" fontId="52" fillId="6" borderId="0" xfId="0" applyFont="1" applyFill="1" applyBorder="1" applyAlignment="1">
      <alignment horizontal="center" vertical="center"/>
    </xf>
    <xf numFmtId="164" fontId="53" fillId="5" borderId="0" xfId="0" applyFont="1" applyFill="1" applyBorder="1" applyAlignment="1">
      <alignment horizontal="center" vertical="center"/>
    </xf>
    <xf numFmtId="167" fontId="31" fillId="4" borderId="12" xfId="0" applyNumberFormat="1" applyFont="1" applyFill="1" applyBorder="1" applyAlignment="1">
      <alignment horizontal="center" vertical="center"/>
    </xf>
    <xf numFmtId="168" fontId="31" fillId="4" borderId="13" xfId="0" applyNumberFormat="1" applyFont="1" applyFill="1" applyBorder="1" applyAlignment="1" applyProtection="1">
      <alignment horizontal="center" vertical="center"/>
      <protection/>
    </xf>
    <xf numFmtId="164" fontId="53" fillId="6" borderId="0" xfId="0" applyFont="1" applyFill="1" applyBorder="1" applyAlignment="1">
      <alignment horizontal="center" vertical="center"/>
    </xf>
    <xf numFmtId="164" fontId="26" fillId="5" borderId="0" xfId="0" applyFont="1" applyFill="1" applyBorder="1" applyAlignment="1">
      <alignment horizontal="center" vertical="center"/>
    </xf>
    <xf numFmtId="167" fontId="34" fillId="4" borderId="12" xfId="0" applyNumberFormat="1" applyFont="1" applyFill="1" applyBorder="1" applyAlignment="1">
      <alignment horizontal="center" vertical="center"/>
    </xf>
    <xf numFmtId="168" fontId="34" fillId="4" borderId="13" xfId="0" applyNumberFormat="1" applyFont="1" applyFill="1" applyBorder="1" applyAlignment="1" applyProtection="1">
      <alignment horizontal="center" vertical="center"/>
      <protection/>
    </xf>
    <xf numFmtId="10" fontId="57" fillId="5" borderId="0" xfId="0" applyNumberFormat="1" applyFont="1" applyFill="1" applyBorder="1" applyAlignment="1">
      <alignment vertical="center"/>
    </xf>
    <xf numFmtId="10" fontId="57" fillId="5" borderId="5" xfId="0" applyNumberFormat="1" applyFont="1" applyFill="1" applyBorder="1" applyAlignment="1">
      <alignment vertical="center"/>
    </xf>
    <xf numFmtId="10" fontId="57" fillId="6" borderId="0" xfId="0" applyNumberFormat="1" applyFont="1" applyFill="1" applyBorder="1" applyAlignment="1">
      <alignment vertical="center"/>
    </xf>
    <xf numFmtId="164" fontId="26" fillId="6" borderId="0" xfId="0" applyFont="1" applyFill="1" applyBorder="1" applyAlignment="1">
      <alignment horizontal="center" vertical="center"/>
    </xf>
    <xf numFmtId="164" fontId="25" fillId="5" borderId="0" xfId="0" applyFont="1" applyFill="1" applyBorder="1" applyAlignment="1">
      <alignment horizontal="center" vertical="center"/>
    </xf>
    <xf numFmtId="167" fontId="29" fillId="4" borderId="12" xfId="0" applyNumberFormat="1" applyFont="1" applyFill="1" applyBorder="1" applyAlignment="1">
      <alignment horizontal="center" vertical="center"/>
    </xf>
    <xf numFmtId="164" fontId="25" fillId="6" borderId="0" xfId="0" applyFont="1" applyFill="1" applyBorder="1" applyAlignment="1">
      <alignment horizontal="center" vertical="center"/>
    </xf>
    <xf numFmtId="167" fontId="29" fillId="4" borderId="14" xfId="0" applyNumberFormat="1" applyFont="1" applyFill="1" applyBorder="1" applyAlignment="1">
      <alignment horizontal="center" vertical="center"/>
    </xf>
    <xf numFmtId="168" fontId="29" fillId="4" borderId="15" xfId="0" applyNumberFormat="1" applyFont="1" applyFill="1" applyBorder="1" applyAlignment="1" applyProtection="1">
      <alignment horizontal="center" vertical="center"/>
      <protection/>
    </xf>
    <xf numFmtId="164" fontId="20" fillId="4" borderId="15" xfId="0" applyFont="1" applyFill="1" applyBorder="1" applyAlignment="1">
      <alignment horizontal="center" vertical="center"/>
    </xf>
    <xf numFmtId="164" fontId="20" fillId="5" borderId="2" xfId="0" applyFont="1" applyFill="1" applyBorder="1" applyAlignment="1">
      <alignment horizontal="left" vertical="center"/>
    </xf>
    <xf numFmtId="167" fontId="34" fillId="5" borderId="0" xfId="0" applyNumberFormat="1" applyFont="1" applyFill="1" applyBorder="1" applyAlignment="1">
      <alignment horizontal="center" vertical="center"/>
    </xf>
    <xf numFmtId="168" fontId="34" fillId="5" borderId="0" xfId="0" applyNumberFormat="1" applyFont="1" applyFill="1" applyBorder="1" applyAlignment="1" applyProtection="1">
      <alignment horizontal="center" vertical="center"/>
      <protection/>
    </xf>
    <xf numFmtId="164" fontId="62"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7" fontId="12" fillId="4" borderId="16" xfId="0" applyNumberFormat="1" applyFont="1" applyFill="1" applyBorder="1" applyAlignment="1">
      <alignment horizontal="center" vertical="center"/>
    </xf>
    <xf numFmtId="168" fontId="29" fillId="4" borderId="16"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20" fillId="5" borderId="0" xfId="0" applyNumberFormat="1" applyFont="1" applyFill="1" applyBorder="1" applyAlignment="1">
      <alignment vertical="center"/>
    </xf>
    <xf numFmtId="168" fontId="57"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20" fillId="4" borderId="16" xfId="0" applyNumberFormat="1" applyFont="1" applyFill="1" applyBorder="1" applyAlignment="1">
      <alignment horizontal="center" vertical="center"/>
    </xf>
    <xf numFmtId="164" fontId="20" fillId="5" borderId="12" xfId="0" applyFont="1" applyFill="1" applyBorder="1" applyAlignment="1">
      <alignment horizontal="left" vertical="center"/>
    </xf>
    <xf numFmtId="164" fontId="14" fillId="6" borderId="16" xfId="0" applyFont="1" applyFill="1" applyBorder="1" applyAlignment="1">
      <alignment horizontal="center" vertical="center"/>
    </xf>
    <xf numFmtId="164" fontId="10" fillId="0" borderId="0" xfId="0" applyFont="1" applyFill="1" applyBorder="1" applyAlignment="1">
      <alignment/>
    </xf>
    <xf numFmtId="164" fontId="22" fillId="5" borderId="0" xfId="0" applyFont="1" applyFill="1" applyBorder="1" applyAlignment="1">
      <alignment horizontal="right" vertical="center"/>
    </xf>
    <xf numFmtId="164" fontId="20" fillId="5" borderId="0" xfId="0" applyFont="1" applyFill="1" applyBorder="1" applyAlignment="1">
      <alignment horizontal="left" vertical="center"/>
    </xf>
    <xf numFmtId="167" fontId="20" fillId="5" borderId="0" xfId="0" applyNumberFormat="1" applyFont="1" applyFill="1" applyBorder="1" applyAlignment="1">
      <alignment horizontal="center" vertical="center"/>
    </xf>
    <xf numFmtId="164" fontId="14"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20" fillId="5" borderId="3" xfId="0" applyFont="1" applyFill="1" applyBorder="1" applyAlignment="1">
      <alignment vertical="center"/>
    </xf>
    <xf numFmtId="164" fontId="20" fillId="5" borderId="4" xfId="0" applyFont="1" applyFill="1" applyBorder="1" applyAlignment="1">
      <alignment vertical="center"/>
    </xf>
    <xf numFmtId="164" fontId="20" fillId="5" borderId="17" xfId="0" applyFont="1" applyFill="1" applyBorder="1" applyAlignment="1">
      <alignment vertical="center"/>
    </xf>
    <xf numFmtId="164" fontId="20" fillId="6" borderId="4" xfId="0" applyFont="1" applyFill="1" applyBorder="1" applyAlignment="1">
      <alignment vertical="center"/>
    </xf>
    <xf numFmtId="164" fontId="20" fillId="6" borderId="17" xfId="0" applyFont="1" applyFill="1" applyBorder="1" applyAlignment="1">
      <alignment vertical="center"/>
    </xf>
    <xf numFmtId="164" fontId="20" fillId="0" borderId="0" xfId="0" applyFont="1" applyBorder="1" applyAlignment="1">
      <alignment/>
    </xf>
    <xf numFmtId="164" fontId="20" fillId="0" borderId="0" xfId="0" applyFont="1" applyAlignment="1">
      <alignment horizontal="center"/>
    </xf>
    <xf numFmtId="164" fontId="63" fillId="0" borderId="0" xfId="0" applyFont="1" applyAlignment="1">
      <alignment vertical="top" wrapText="1"/>
    </xf>
    <xf numFmtId="164" fontId="18" fillId="0" borderId="0" xfId="0" applyFont="1" applyAlignment="1">
      <alignment vertical="top"/>
    </xf>
    <xf numFmtId="164" fontId="18" fillId="0" borderId="0" xfId="0" applyFont="1" applyAlignment="1">
      <alignment horizontal="left" vertical="top"/>
    </xf>
    <xf numFmtId="164" fontId="14" fillId="0" borderId="0" xfId="0" applyFont="1" applyAlignment="1">
      <alignment/>
    </xf>
    <xf numFmtId="164" fontId="64" fillId="2" borderId="1" xfId="0" applyFont="1" applyFill="1" applyBorder="1" applyAlignment="1">
      <alignment horizontal="center" vertical="center"/>
    </xf>
    <xf numFmtId="164" fontId="64" fillId="2" borderId="8" xfId="0" applyFont="1" applyFill="1" applyBorder="1" applyAlignment="1">
      <alignment horizontal="center" vertical="center"/>
    </xf>
    <xf numFmtId="164" fontId="65" fillId="2" borderId="2" xfId="0" applyFont="1" applyFill="1" applyBorder="1" applyAlignment="1">
      <alignment horizontal="left" vertical="center" indent="2"/>
    </xf>
    <xf numFmtId="164" fontId="64" fillId="2" borderId="0" xfId="0" applyFont="1" applyFill="1" applyBorder="1" applyAlignment="1">
      <alignment horizontal="center" vertical="center"/>
    </xf>
    <xf numFmtId="164" fontId="64" fillId="2" borderId="5" xfId="0" applyFont="1" applyFill="1" applyBorder="1" applyAlignment="1">
      <alignment horizontal="center" vertical="center"/>
    </xf>
    <xf numFmtId="164" fontId="41" fillId="7" borderId="18" xfId="0" applyFont="1" applyFill="1" applyBorder="1" applyAlignment="1">
      <alignment horizontal="center" vertical="center"/>
    </xf>
    <xf numFmtId="164" fontId="43" fillId="8" borderId="18" xfId="0" applyFont="1" applyFill="1" applyBorder="1" applyAlignment="1" quotePrefix="1">
      <alignment horizontal="center" vertical="center" wrapText="1"/>
    </xf>
    <xf numFmtId="164" fontId="41" fillId="9" borderId="18" xfId="0" applyFont="1" applyFill="1" applyBorder="1" applyAlignment="1" quotePrefix="1">
      <alignment horizontal="center" vertical="center" wrapText="1"/>
    </xf>
    <xf numFmtId="164" fontId="43" fillId="8" borderId="18" xfId="0" applyFont="1" applyFill="1" applyBorder="1" applyAlignment="1">
      <alignment horizontal="center" vertical="center" wrapText="1"/>
    </xf>
    <xf numFmtId="164" fontId="41" fillId="3" borderId="18" xfId="0" applyFont="1" applyFill="1" applyBorder="1" applyAlignment="1">
      <alignment horizontal="center" vertical="center" wrapText="1"/>
    </xf>
    <xf numFmtId="164" fontId="28" fillId="9" borderId="18" xfId="0" applyFont="1" applyFill="1" applyBorder="1" applyAlignment="1">
      <alignment horizontal="center" vertical="center" wrapText="1"/>
    </xf>
    <xf numFmtId="164" fontId="28" fillId="9" borderId="6" xfId="0" applyFont="1" applyFill="1" applyBorder="1" applyAlignment="1">
      <alignment horizontal="center" vertical="center"/>
    </xf>
    <xf numFmtId="164" fontId="43" fillId="8" borderId="19" xfId="0" applyFont="1" applyFill="1" applyBorder="1" applyAlignment="1">
      <alignment horizontal="center" vertical="center" wrapText="1"/>
    </xf>
    <xf numFmtId="164" fontId="43" fillId="8" borderId="20" xfId="0" applyFont="1" applyFill="1" applyBorder="1" applyAlignment="1">
      <alignment horizontal="center" vertical="center" wrapText="1"/>
    </xf>
    <xf numFmtId="164" fontId="43" fillId="8" borderId="21" xfId="0" applyFont="1" applyFill="1" applyBorder="1" applyAlignment="1">
      <alignment horizontal="center" vertical="center" wrapText="1"/>
    </xf>
    <xf numFmtId="164" fontId="66" fillId="0" borderId="0" xfId="0" applyFont="1" applyAlignment="1">
      <alignment horizontal="left" indent="2"/>
    </xf>
    <xf numFmtId="49" fontId="66" fillId="0" borderId="0" xfId="0" applyNumberFormat="1" applyFont="1" applyFill="1" applyAlignment="1" applyProtection="1" quotePrefix="1">
      <alignment horizontal="left"/>
      <protection/>
    </xf>
    <xf numFmtId="164" fontId="66" fillId="0" borderId="0" xfId="0" applyFont="1" applyAlignment="1" quotePrefix="1">
      <alignment/>
    </xf>
    <xf numFmtId="164" fontId="66" fillId="0" borderId="0" xfId="0" applyFont="1" applyAlignment="1">
      <alignment/>
    </xf>
    <xf numFmtId="164" fontId="20" fillId="3" borderId="2" xfId="0" applyFont="1" applyFill="1" applyBorder="1" applyAlignment="1">
      <alignment horizontal="center" vertical="center"/>
    </xf>
    <xf numFmtId="164" fontId="20" fillId="3" borderId="5" xfId="0" applyFont="1" applyFill="1" applyBorder="1" applyAlignment="1">
      <alignment horizontal="center" vertical="center"/>
    </xf>
    <xf numFmtId="164" fontId="26" fillId="3" borderId="0" xfId="0" applyFont="1" applyFill="1" applyBorder="1" applyAlignment="1">
      <alignment horizontal="center" vertical="center"/>
    </xf>
    <xf numFmtId="164" fontId="49" fillId="10" borderId="22" xfId="0" applyFont="1" applyFill="1" applyBorder="1" applyAlignment="1">
      <alignment horizontal="center" vertical="center" wrapText="1"/>
    </xf>
    <xf numFmtId="164" fontId="49" fillId="10" borderId="11" xfId="0" applyFont="1" applyFill="1" applyBorder="1" applyAlignment="1">
      <alignment horizontal="center" vertical="center" wrapText="1"/>
    </xf>
    <xf numFmtId="164" fontId="49" fillId="10" borderId="23" xfId="0" applyFont="1" applyFill="1" applyBorder="1" applyAlignment="1">
      <alignment horizontal="center" vertical="center" wrapText="1"/>
    </xf>
    <xf numFmtId="164" fontId="49" fillId="10" borderId="2" xfId="0" applyFont="1" applyFill="1" applyBorder="1" applyAlignment="1">
      <alignment horizontal="center" vertical="center" wrapText="1"/>
    </xf>
    <xf numFmtId="164" fontId="49" fillId="10" borderId="0" xfId="0" applyFont="1" applyFill="1" applyBorder="1" applyAlignment="1">
      <alignment horizontal="center" vertical="center" wrapText="1"/>
    </xf>
    <xf numFmtId="164" fontId="49" fillId="10" borderId="5" xfId="0" applyFont="1" applyFill="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12" fillId="0" borderId="0" xfId="0" applyFont="1" applyFill="1" applyBorder="1" applyAlignment="1">
      <alignment vertical="center"/>
    </xf>
    <xf numFmtId="164" fontId="68" fillId="3" borderId="24" xfId="0" applyFont="1" applyFill="1" applyBorder="1" applyAlignment="1">
      <alignment horizontal="center" vertical="center"/>
    </xf>
    <xf numFmtId="164" fontId="70" fillId="2" borderId="1" xfId="0" applyFont="1" applyFill="1" applyBorder="1" applyAlignment="1">
      <alignment vertical="center" wrapText="1"/>
    </xf>
    <xf numFmtId="164" fontId="70" fillId="2" borderId="8" xfId="0" applyFont="1" applyFill="1" applyBorder="1" applyAlignment="1">
      <alignment vertical="center" wrapText="1"/>
    </xf>
    <xf numFmtId="164" fontId="70" fillId="2" borderId="0" xfId="0" applyFont="1" applyFill="1" applyBorder="1" applyAlignment="1">
      <alignment vertical="center" wrapText="1"/>
    </xf>
    <xf numFmtId="164" fontId="70" fillId="2" borderId="5" xfId="0" applyFont="1" applyFill="1" applyBorder="1" applyAlignment="1">
      <alignment vertical="center" wrapText="1"/>
    </xf>
    <xf numFmtId="164" fontId="28" fillId="2" borderId="2" xfId="0" applyFont="1" applyFill="1" applyBorder="1" applyAlignment="1">
      <alignment horizontal="left" vertical="center" indent="2"/>
    </xf>
    <xf numFmtId="164" fontId="70" fillId="2" borderId="4" xfId="0" applyFont="1" applyFill="1" applyBorder="1" applyAlignment="1">
      <alignment horizontal="center" vertical="center" wrapText="1"/>
    </xf>
    <xf numFmtId="164" fontId="70" fillId="2" borderId="17" xfId="0" applyFont="1" applyFill="1" applyBorder="1" applyAlignment="1">
      <alignment horizontal="center" vertical="center" wrapText="1"/>
    </xf>
    <xf numFmtId="164" fontId="10" fillId="0" borderId="0" xfId="0" applyFont="1" applyBorder="1" applyAlignment="1">
      <alignment vertical="center"/>
    </xf>
    <xf numFmtId="164" fontId="28" fillId="3" borderId="21" xfId="0" applyFont="1" applyFill="1" applyBorder="1" applyAlignment="1">
      <alignment horizontal="center" vertical="center"/>
    </xf>
    <xf numFmtId="164" fontId="10" fillId="0" borderId="0" xfId="0" applyFont="1" applyAlignment="1">
      <alignment vertical="center"/>
    </xf>
    <xf numFmtId="164" fontId="41" fillId="2" borderId="18" xfId="0" applyFont="1" applyFill="1" applyBorder="1" applyAlignment="1">
      <alignment horizontal="center" vertical="center" wrapText="1"/>
    </xf>
    <xf numFmtId="164" fontId="20" fillId="0" borderId="0" xfId="0" applyFont="1" applyBorder="1" applyAlignment="1">
      <alignment vertical="center"/>
    </xf>
    <xf numFmtId="164" fontId="20" fillId="3" borderId="7" xfId="0" applyFont="1" applyFill="1" applyBorder="1" applyAlignment="1">
      <alignment vertical="center"/>
    </xf>
    <xf numFmtId="164" fontId="20" fillId="3" borderId="1" xfId="0" applyFont="1" applyFill="1" applyBorder="1" applyAlignment="1">
      <alignment vertical="center"/>
    </xf>
    <xf numFmtId="164" fontId="20" fillId="3" borderId="8" xfId="0" applyFont="1" applyFill="1" applyBorder="1" applyAlignment="1">
      <alignment vertical="center"/>
    </xf>
    <xf numFmtId="164" fontId="20" fillId="0" borderId="0" xfId="0" applyFont="1" applyAlignment="1">
      <alignment vertical="center"/>
    </xf>
    <xf numFmtId="164" fontId="67" fillId="3" borderId="0" xfId="0" applyFont="1" applyFill="1" applyBorder="1" applyAlignment="1">
      <alignment horizontal="center" vertical="center"/>
    </xf>
    <xf numFmtId="164" fontId="20" fillId="3" borderId="3" xfId="0" applyFont="1" applyFill="1" applyBorder="1" applyAlignment="1">
      <alignment vertical="center"/>
    </xf>
    <xf numFmtId="164" fontId="20" fillId="3" borderId="4" xfId="0" applyFont="1" applyFill="1" applyBorder="1" applyAlignment="1">
      <alignment vertical="center"/>
    </xf>
    <xf numFmtId="164" fontId="20" fillId="3" borderId="17" xfId="0" applyFont="1" applyFill="1" applyBorder="1" applyAlignment="1">
      <alignment vertical="center"/>
    </xf>
    <xf numFmtId="164" fontId="55" fillId="6" borderId="5" xfId="0" applyFont="1" applyFill="1" applyBorder="1" applyAlignment="1">
      <alignment horizontal="center" vertical="center"/>
    </xf>
    <xf numFmtId="167" fontId="76" fillId="4" borderId="12" xfId="0" applyNumberFormat="1" applyFont="1" applyFill="1" applyBorder="1" applyAlignment="1">
      <alignment horizontal="center" vertical="center"/>
    </xf>
    <xf numFmtId="167" fontId="77" fillId="4" borderId="12" xfId="0" applyNumberFormat="1" applyFont="1" applyFill="1" applyBorder="1" applyAlignment="1">
      <alignment horizontal="center" vertical="center"/>
    </xf>
    <xf numFmtId="164" fontId="10" fillId="5" borderId="0" xfId="0" applyFont="1" applyFill="1" applyBorder="1" applyAlignment="1">
      <alignment horizontal="right" vertical="center"/>
    </xf>
    <xf numFmtId="164" fontId="14" fillId="5" borderId="16" xfId="0" applyFont="1" applyFill="1" applyBorder="1" applyAlignment="1">
      <alignment horizontal="center" vertical="center"/>
    </xf>
    <xf numFmtId="164" fontId="20" fillId="0" borderId="0" xfId="0" applyFont="1" applyFill="1" applyBorder="1" applyAlignment="1">
      <alignment vertical="center"/>
    </xf>
    <xf numFmtId="164" fontId="10" fillId="0" borderId="0" xfId="0" applyFont="1" applyFill="1" applyBorder="1" applyAlignment="1">
      <alignment vertical="center"/>
    </xf>
    <xf numFmtId="164" fontId="20" fillId="0" borderId="0" xfId="0" applyFont="1" applyAlignment="1">
      <alignment horizontal="center" vertical="center"/>
    </xf>
    <xf numFmtId="164" fontId="12" fillId="0" borderId="0" xfId="0" applyFont="1" applyFill="1" applyBorder="1" applyAlignment="1">
      <alignment horizontal="left" vertical="top"/>
    </xf>
    <xf numFmtId="164" fontId="20" fillId="0" borderId="0" xfId="0" applyFont="1" applyFill="1" applyBorder="1" applyAlignment="1">
      <alignment horizontal="left" vertical="top"/>
    </xf>
    <xf numFmtId="164" fontId="1" fillId="11" borderId="0" xfId="21" applyFont="1" applyFill="1" applyBorder="1" applyAlignment="1">
      <alignment horizontal="left" vertical="center"/>
      <protection/>
    </xf>
    <xf numFmtId="164" fontId="4" fillId="11" borderId="0" xfId="21" applyFont="1" applyFill="1" applyBorder="1" applyAlignment="1">
      <alignment horizontal="left" vertical="center"/>
      <protection/>
    </xf>
    <xf numFmtId="0" fontId="78" fillId="12" borderId="6" xfId="21" applyNumberFormat="1" applyFont="1" applyFill="1" applyBorder="1" applyAlignment="1">
      <alignment horizontal="left" vertical="center"/>
      <protection/>
    </xf>
    <xf numFmtId="164" fontId="78" fillId="12" borderId="6" xfId="21" applyFont="1" applyFill="1" applyBorder="1" applyAlignment="1" quotePrefix="1">
      <alignment horizontal="left" vertical="center"/>
      <protection/>
    </xf>
    <xf numFmtId="164" fontId="14" fillId="12" borderId="6" xfId="21" applyFont="1" applyFill="1" applyBorder="1" applyAlignment="1">
      <alignment horizontal="left" vertical="center"/>
      <protection/>
    </xf>
    <xf numFmtId="164" fontId="4" fillId="12" borderId="6" xfId="21" applyFont="1" applyFill="1" applyBorder="1" applyAlignment="1">
      <alignment horizontal="left" vertical="center"/>
      <protection/>
    </xf>
    <xf numFmtId="164" fontId="4" fillId="4" borderId="0" xfId="0" applyFont="1" applyFill="1" applyBorder="1" applyAlignment="1">
      <alignment horizontal="left" vertical="center"/>
    </xf>
    <xf numFmtId="164" fontId="4" fillId="7" borderId="0" xfId="0" applyFont="1" applyFill="1" applyBorder="1" applyAlignment="1">
      <alignment horizontal="left" vertical="center"/>
    </xf>
    <xf numFmtId="164" fontId="4" fillId="4" borderId="0" xfId="21" applyFont="1" applyFill="1" applyBorder="1" applyAlignment="1">
      <alignment horizontal="left" vertical="center"/>
      <protection/>
    </xf>
    <xf numFmtId="164" fontId="4" fillId="7" borderId="0" xfId="21"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21" applyFont="1" applyFill="1" applyBorder="1" applyAlignment="1">
      <alignment horizontal="left" vertical="center"/>
      <protection/>
    </xf>
    <xf numFmtId="164" fontId="41" fillId="13" borderId="25" xfId="0" applyFont="1" applyFill="1" applyBorder="1" applyAlignment="1">
      <alignment horizontal="center" vertical="center" wrapText="1"/>
    </xf>
    <xf numFmtId="164" fontId="41" fillId="13" borderId="26" xfId="0" applyFont="1" applyFill="1" applyBorder="1" applyAlignment="1">
      <alignment horizontal="center" vertical="center" wrapText="1"/>
    </xf>
    <xf numFmtId="164" fontId="27" fillId="0" borderId="0" xfId="21" applyFont="1" applyFill="1" applyBorder="1" applyAlignment="1">
      <alignment horizontal="left" vertical="center"/>
      <protection/>
    </xf>
    <xf numFmtId="0" fontId="80" fillId="4" borderId="0" xfId="0" applyNumberFormat="1" applyFont="1" applyFill="1" applyBorder="1" applyAlignment="1" applyProtection="1" quotePrefix="1">
      <alignment horizontal="left" vertical="center"/>
      <protection/>
    </xf>
    <xf numFmtId="164" fontId="81" fillId="4" borderId="0" xfId="0" applyFont="1" applyFill="1" applyBorder="1" applyAlignment="1">
      <alignment horizontal="left" vertical="center"/>
    </xf>
    <xf numFmtId="164" fontId="80" fillId="4" borderId="0" xfId="21" applyNumberFormat="1" applyFont="1" applyFill="1" applyBorder="1" applyAlignment="1" applyProtection="1">
      <alignment horizontal="left" vertical="center"/>
      <protection/>
    </xf>
    <xf numFmtId="164" fontId="80" fillId="4" borderId="0" xfId="0" applyNumberFormat="1" applyFont="1" applyFill="1" applyBorder="1" applyAlignment="1" applyProtection="1">
      <alignment horizontal="left" vertical="center"/>
      <protection/>
    </xf>
    <xf numFmtId="164" fontId="81" fillId="4" borderId="0" xfId="0" applyNumberFormat="1" applyFont="1" applyFill="1" applyBorder="1" applyAlignment="1" applyProtection="1">
      <alignment horizontal="center" vertical="center"/>
      <protection/>
    </xf>
    <xf numFmtId="0" fontId="80" fillId="7" borderId="0" xfId="0" applyNumberFormat="1" applyFont="1" applyFill="1" applyBorder="1" applyAlignment="1" applyProtection="1">
      <alignment horizontal="left" vertical="center"/>
      <protection/>
    </xf>
    <xf numFmtId="164" fontId="81" fillId="7" borderId="0" xfId="0" applyFont="1" applyFill="1" applyBorder="1" applyAlignment="1">
      <alignment horizontal="left" vertical="center"/>
    </xf>
    <xf numFmtId="164" fontId="80" fillId="7" borderId="0" xfId="0" applyNumberFormat="1" applyFont="1" applyFill="1" applyBorder="1" applyAlignment="1" applyProtection="1">
      <alignment horizontal="left" vertical="center" indent="2"/>
      <protection/>
    </xf>
    <xf numFmtId="164" fontId="80" fillId="7" borderId="0" xfId="0" applyNumberFormat="1" applyFont="1" applyFill="1" applyBorder="1" applyAlignment="1" applyProtection="1">
      <alignment horizontal="left" vertical="center"/>
      <protection/>
    </xf>
    <xf numFmtId="164" fontId="81" fillId="7" borderId="0" xfId="0" applyNumberFormat="1" applyFont="1" applyFill="1" applyBorder="1" applyAlignment="1" applyProtection="1">
      <alignment horizontal="center" vertical="center"/>
      <protection/>
    </xf>
    <xf numFmtId="166" fontId="81" fillId="7" borderId="0" xfId="0" applyNumberFormat="1" applyFont="1" applyFill="1" applyBorder="1" applyAlignment="1" applyProtection="1">
      <alignment horizontal="center" vertical="center"/>
      <protection/>
    </xf>
    <xf numFmtId="0" fontId="80" fillId="4" borderId="0" xfId="0" applyNumberFormat="1" applyFont="1" applyFill="1" applyBorder="1" applyAlignment="1" applyProtection="1">
      <alignment horizontal="left" vertical="center"/>
      <protection/>
    </xf>
    <xf numFmtId="164" fontId="80" fillId="4" borderId="0" xfId="0" applyNumberFormat="1" applyFont="1" applyFill="1" applyBorder="1" applyAlignment="1" applyProtection="1">
      <alignment horizontal="left" vertical="center" indent="2"/>
      <protection/>
    </xf>
    <xf numFmtId="164" fontId="80" fillId="7" borderId="0" xfId="0" applyNumberFormat="1" applyFont="1" applyFill="1" applyBorder="1" applyAlignment="1" applyProtection="1">
      <alignment horizontal="left" vertical="center" indent="4"/>
      <protection/>
    </xf>
    <xf numFmtId="0" fontId="80" fillId="4" borderId="0" xfId="21" applyNumberFormat="1" applyFont="1" applyFill="1" applyBorder="1" applyAlignment="1" applyProtection="1" quotePrefix="1">
      <alignment horizontal="left" vertical="center"/>
      <protection/>
    </xf>
    <xf numFmtId="164" fontId="81" fillId="4" borderId="0" xfId="21" applyNumberFormat="1" applyFont="1" applyFill="1" applyBorder="1" applyAlignment="1" applyProtection="1" quotePrefix="1">
      <alignment horizontal="left" vertical="center"/>
      <protection/>
    </xf>
    <xf numFmtId="164" fontId="81" fillId="4" borderId="0" xfId="21" applyNumberFormat="1" applyFont="1" applyFill="1" applyBorder="1" applyAlignment="1" applyProtection="1">
      <alignment horizontal="center" vertical="center"/>
      <protection/>
    </xf>
    <xf numFmtId="0" fontId="80" fillId="7" borderId="0" xfId="21" applyNumberFormat="1" applyFont="1" applyFill="1" applyBorder="1" applyAlignment="1" applyProtection="1" quotePrefix="1">
      <alignment horizontal="left" vertical="center"/>
      <protection/>
    </xf>
    <xf numFmtId="164" fontId="80" fillId="7" borderId="0" xfId="21" applyNumberFormat="1" applyFont="1" applyFill="1" applyBorder="1" applyAlignment="1" applyProtection="1">
      <alignment horizontal="left" vertical="center"/>
      <protection/>
    </xf>
    <xf numFmtId="164" fontId="81" fillId="7" borderId="0" xfId="21" applyFont="1" applyFill="1" applyBorder="1" applyAlignment="1">
      <alignment horizontal="left" vertical="center"/>
      <protection/>
    </xf>
    <xf numFmtId="164" fontId="81" fillId="7" borderId="0" xfId="21" applyNumberFormat="1" applyFont="1" applyFill="1" applyBorder="1" applyAlignment="1" applyProtection="1">
      <alignment horizontal="center" vertical="center"/>
      <protection/>
    </xf>
    <xf numFmtId="166" fontId="81" fillId="7" borderId="0" xfId="21" applyNumberFormat="1" applyFont="1" applyFill="1" applyBorder="1" applyAlignment="1" applyProtection="1">
      <alignment horizontal="center" vertical="center"/>
      <protection/>
    </xf>
    <xf numFmtId="0" fontId="81" fillId="4" borderId="0" xfId="21" applyNumberFormat="1" applyFont="1" applyFill="1" applyBorder="1" applyAlignment="1">
      <alignment horizontal="left" vertical="center"/>
      <protection/>
    </xf>
    <xf numFmtId="164" fontId="80" fillId="4" borderId="0" xfId="21" applyNumberFormat="1" applyFont="1" applyFill="1" applyBorder="1" applyAlignment="1" applyProtection="1">
      <alignment horizontal="left" vertical="center" indent="2"/>
      <protection/>
    </xf>
    <xf numFmtId="0" fontId="81" fillId="7" borderId="0" xfId="21" applyNumberFormat="1" applyFont="1" applyFill="1" applyBorder="1" applyAlignment="1">
      <alignment horizontal="left" vertical="center"/>
      <protection/>
    </xf>
    <xf numFmtId="164" fontId="82" fillId="7" borderId="0" xfId="21" applyFont="1" applyFill="1" applyBorder="1" applyAlignment="1">
      <alignment horizontal="left" vertical="center"/>
      <protection/>
    </xf>
    <xf numFmtId="164" fontId="80" fillId="7" borderId="0" xfId="21" applyNumberFormat="1" applyFont="1" applyFill="1" applyBorder="1" applyAlignment="1" applyProtection="1">
      <alignment horizontal="left" vertical="center" indent="2"/>
      <protection/>
    </xf>
    <xf numFmtId="164" fontId="80" fillId="4" borderId="0" xfId="21" applyNumberFormat="1" applyFont="1" applyFill="1" applyBorder="1" applyAlignment="1" applyProtection="1" quotePrefix="1">
      <alignment horizontal="left" vertical="center"/>
      <protection/>
    </xf>
    <xf numFmtId="164" fontId="80" fillId="7" borderId="0" xfId="21" applyNumberFormat="1" applyFont="1" applyFill="1" applyBorder="1" applyAlignment="1" applyProtection="1" quotePrefix="1">
      <alignment horizontal="left" vertical="center"/>
      <protection/>
    </xf>
    <xf numFmtId="164" fontId="81" fillId="4" borderId="0" xfId="0" applyFont="1" applyFill="1" applyBorder="1" applyAlignment="1">
      <alignment horizontal="left" vertical="center" indent="2"/>
    </xf>
    <xf numFmtId="0" fontId="80" fillId="7" borderId="0" xfId="21" applyNumberFormat="1" applyFont="1" applyFill="1" applyBorder="1" applyAlignment="1" applyProtection="1">
      <alignment horizontal="left" vertical="center"/>
      <protection/>
    </xf>
    <xf numFmtId="164" fontId="81" fillId="7" borderId="0" xfId="21" applyNumberFormat="1" applyFont="1" applyFill="1" applyBorder="1" applyAlignment="1" applyProtection="1">
      <alignment horizontal="left" vertical="center"/>
      <protection/>
    </xf>
    <xf numFmtId="164" fontId="82" fillId="4" borderId="0" xfId="0" applyFont="1" applyFill="1" applyBorder="1" applyAlignment="1">
      <alignment horizontal="left" vertical="center"/>
    </xf>
    <xf numFmtId="164" fontId="80" fillId="4" borderId="0" xfId="0" applyNumberFormat="1" applyFont="1" applyFill="1" applyBorder="1" applyAlignment="1" applyProtection="1">
      <alignment horizontal="left" vertical="center" indent="4"/>
      <protection/>
    </xf>
    <xf numFmtId="164" fontId="81" fillId="4" borderId="0" xfId="21" applyNumberFormat="1" applyFont="1" applyFill="1" applyBorder="1" applyAlignment="1" applyProtection="1">
      <alignment horizontal="left" vertical="center"/>
      <protection/>
    </xf>
    <xf numFmtId="164" fontId="81" fillId="7" borderId="0" xfId="21" applyNumberFormat="1" applyFont="1" applyFill="1" applyBorder="1" applyAlignment="1" applyProtection="1">
      <alignment horizontal="left" vertical="center" indent="2"/>
      <protection/>
    </xf>
    <xf numFmtId="0" fontId="80" fillId="0" borderId="0" xfId="0" applyNumberFormat="1" applyFont="1" applyFill="1" applyBorder="1" applyAlignment="1" applyProtection="1">
      <alignment horizontal="left" vertical="center"/>
      <protection/>
    </xf>
    <xf numFmtId="164" fontId="80" fillId="0" borderId="0" xfId="0" applyNumberFormat="1" applyFont="1" applyFill="1" applyBorder="1" applyAlignment="1" applyProtection="1">
      <alignment horizontal="left" vertical="center" indent="6"/>
      <protection/>
    </xf>
    <xf numFmtId="164" fontId="80" fillId="0" borderId="0" xfId="0" applyNumberFormat="1" applyFont="1" applyFill="1" applyBorder="1" applyAlignment="1" applyProtection="1">
      <alignment horizontal="left" vertical="center"/>
      <protection/>
    </xf>
    <xf numFmtId="164" fontId="81" fillId="0" borderId="0" xfId="0" applyNumberFormat="1" applyFont="1" applyFill="1" applyBorder="1" applyAlignment="1" applyProtection="1">
      <alignment horizontal="center" vertical="center"/>
      <protection/>
    </xf>
    <xf numFmtId="164" fontId="80" fillId="0" borderId="0" xfId="0" applyNumberFormat="1" applyFont="1" applyFill="1" applyBorder="1" applyAlignment="1" applyProtection="1">
      <alignment horizontal="left" vertical="center" indent="4"/>
      <protection/>
    </xf>
    <xf numFmtId="164" fontId="80" fillId="7" borderId="0" xfId="0" applyNumberFormat="1" applyFont="1" applyFill="1" applyBorder="1" applyAlignment="1" applyProtection="1">
      <alignment horizontal="left" vertical="center" wrapText="1" indent="2"/>
      <protection/>
    </xf>
    <xf numFmtId="0" fontId="80" fillId="0" borderId="0" xfId="21" applyNumberFormat="1" applyFont="1" applyFill="1" applyBorder="1" applyAlignment="1" applyProtection="1" quotePrefix="1">
      <alignment horizontal="left" vertical="center"/>
      <protection/>
    </xf>
    <xf numFmtId="164" fontId="80" fillId="0" borderId="0" xfId="21" applyNumberFormat="1" applyFont="1" applyFill="1" applyBorder="1" applyAlignment="1" applyProtection="1">
      <alignment horizontal="left" vertical="center"/>
      <protection/>
    </xf>
    <xf numFmtId="164" fontId="81" fillId="0" borderId="0" xfId="21" applyNumberFormat="1" applyFont="1" applyFill="1" applyBorder="1" applyAlignment="1" applyProtection="1">
      <alignment horizontal="left" vertical="center"/>
      <protection/>
    </xf>
    <xf numFmtId="164" fontId="81" fillId="0" borderId="0" xfId="21" applyNumberFormat="1" applyFont="1" applyFill="1" applyBorder="1" applyAlignment="1" applyProtection="1">
      <alignment horizontal="center" vertical="center"/>
      <protection/>
    </xf>
    <xf numFmtId="164" fontId="81" fillId="0" borderId="0" xfId="21" applyFont="1" applyFill="1" applyBorder="1" applyAlignment="1">
      <alignment horizontal="left" vertical="center"/>
      <protection/>
    </xf>
    <xf numFmtId="164" fontId="81" fillId="7" borderId="0" xfId="21" applyFont="1" applyFill="1" applyBorder="1" applyAlignment="1">
      <alignment horizontal="left" vertical="center" indent="2"/>
      <protection/>
    </xf>
    <xf numFmtId="0" fontId="80" fillId="0" borderId="0" xfId="21" applyNumberFormat="1" applyFont="1" applyFill="1" applyBorder="1" applyAlignment="1" applyProtection="1">
      <alignment horizontal="left" vertical="center"/>
      <protection/>
    </xf>
    <xf numFmtId="164" fontId="81" fillId="0" borderId="0" xfId="21" applyFont="1" applyFill="1" applyBorder="1" applyAlignment="1">
      <alignment horizontal="left" vertical="center" indent="2"/>
      <protection/>
    </xf>
    <xf numFmtId="0" fontId="80" fillId="7" borderId="0" xfId="22" applyNumberFormat="1" applyFont="1" applyFill="1" applyBorder="1" applyAlignment="1" applyProtection="1">
      <alignment horizontal="left" vertical="center"/>
      <protection/>
    </xf>
    <xf numFmtId="164" fontId="80" fillId="7" borderId="0" xfId="0" applyNumberFormat="1" applyFont="1" applyFill="1" applyBorder="1" applyAlignment="1" applyProtection="1">
      <alignment horizontal="center" vertical="center"/>
      <protection/>
    </xf>
    <xf numFmtId="164" fontId="80" fillId="0" borderId="0" xfId="21" applyFont="1" applyFill="1" applyBorder="1" applyAlignment="1">
      <alignment horizontal="left" vertical="center" indent="2"/>
      <protection/>
    </xf>
    <xf numFmtId="164" fontId="80" fillId="0" borderId="0" xfId="22" applyNumberFormat="1" applyFont="1" applyFill="1" applyBorder="1" applyAlignment="1" applyProtection="1">
      <alignment horizontal="left" vertical="center"/>
      <protection/>
    </xf>
    <xf numFmtId="164" fontId="80" fillId="0" borderId="0" xfId="21" applyNumberFormat="1" applyFont="1" applyFill="1" applyBorder="1" applyAlignment="1" applyProtection="1">
      <alignment horizontal="center" vertical="center"/>
      <protection/>
    </xf>
    <xf numFmtId="0" fontId="80" fillId="7" borderId="0" xfId="0" applyNumberFormat="1" applyFont="1" applyFill="1" applyBorder="1" applyAlignment="1" applyProtection="1" quotePrefix="1">
      <alignment horizontal="left" vertical="center"/>
      <protection/>
    </xf>
    <xf numFmtId="164" fontId="80" fillId="7" borderId="0" xfId="0" applyNumberFormat="1" applyFont="1" applyFill="1" applyBorder="1" applyAlignment="1" applyProtection="1">
      <alignment horizontal="left" vertical="center" wrapText="1"/>
      <protection/>
    </xf>
    <xf numFmtId="164" fontId="82" fillId="7" borderId="0" xfId="0" applyFont="1" applyFill="1" applyBorder="1" applyAlignment="1">
      <alignment horizontal="left" vertical="center"/>
    </xf>
    <xf numFmtId="164" fontId="81" fillId="7" borderId="0" xfId="0" applyFont="1" applyFill="1" applyBorder="1" applyAlignment="1">
      <alignment horizontal="center" vertical="center"/>
    </xf>
    <xf numFmtId="164" fontId="80" fillId="7" borderId="0" xfId="22" applyNumberFormat="1" applyFont="1" applyFill="1" applyBorder="1" applyAlignment="1" applyProtection="1">
      <alignment horizontal="left" vertical="center"/>
      <protection/>
    </xf>
    <xf numFmtId="164" fontId="80" fillId="7" borderId="0" xfId="0" applyNumberFormat="1" applyFont="1" applyFill="1" applyBorder="1" applyAlignment="1" applyProtection="1" quotePrefix="1">
      <alignment horizontal="left" vertical="center"/>
      <protection/>
    </xf>
    <xf numFmtId="164" fontId="82" fillId="0" borderId="0" xfId="21" applyFont="1" applyFill="1" applyBorder="1" applyAlignment="1">
      <alignment horizontal="left" vertical="center"/>
      <protection/>
    </xf>
    <xf numFmtId="164" fontId="81" fillId="7" borderId="0" xfId="21" applyFont="1" applyFill="1" applyBorder="1" applyAlignment="1">
      <alignment horizontal="center" vertical="center"/>
      <protection/>
    </xf>
    <xf numFmtId="164" fontId="81" fillId="0" borderId="0" xfId="21" applyFont="1" applyFill="1" applyBorder="1" applyAlignment="1">
      <alignment horizontal="center" vertical="center"/>
      <protection/>
    </xf>
    <xf numFmtId="164" fontId="6" fillId="0" borderId="0" xfId="0" applyFont="1" applyAlignment="1">
      <alignment horizontal="center"/>
    </xf>
    <xf numFmtId="164" fontId="8" fillId="0" borderId="0" xfId="0" applyFont="1" applyAlignment="1">
      <alignment horizontal="center"/>
    </xf>
    <xf numFmtId="164" fontId="5" fillId="0" borderId="0" xfId="0" applyNumberFormat="1" applyFont="1" applyFill="1" applyAlignment="1" applyProtection="1">
      <alignment horizontal="center"/>
      <protection/>
    </xf>
    <xf numFmtId="164" fontId="78" fillId="12" borderId="6" xfId="21" applyFont="1" applyFill="1" applyBorder="1" applyAlignment="1" quotePrefix="1">
      <alignment horizontal="center" vertical="center"/>
      <protection/>
    </xf>
    <xf numFmtId="164" fontId="81" fillId="4" borderId="0" xfId="0" applyFont="1" applyFill="1" applyBorder="1" applyAlignment="1">
      <alignment horizontal="center" vertical="center"/>
    </xf>
    <xf numFmtId="164" fontId="81" fillId="4" borderId="0" xfId="21" applyFont="1" applyFill="1" applyBorder="1" applyAlignment="1">
      <alignment horizontal="center" vertical="center"/>
      <protection/>
    </xf>
    <xf numFmtId="164" fontId="80" fillId="7" borderId="0" xfId="21" applyNumberFormat="1" applyFont="1" applyFill="1" applyBorder="1" applyAlignment="1" applyProtection="1">
      <alignment horizontal="center" vertical="center"/>
      <protection/>
    </xf>
    <xf numFmtId="164" fontId="82" fillId="4" borderId="0" xfId="21" applyFont="1" applyFill="1" applyBorder="1" applyAlignment="1">
      <alignment horizontal="center" vertical="center"/>
      <protection/>
    </xf>
    <xf numFmtId="164" fontId="82" fillId="7" borderId="0" xfId="21" applyFont="1" applyFill="1" applyBorder="1" applyAlignment="1">
      <alignment horizontal="center" vertical="center"/>
      <protection/>
    </xf>
    <xf numFmtId="164" fontId="80" fillId="4" borderId="0" xfId="0" applyNumberFormat="1" applyFont="1" applyFill="1" applyBorder="1" applyAlignment="1" applyProtection="1">
      <alignment horizontal="center" vertical="center"/>
      <protection/>
    </xf>
    <xf numFmtId="164" fontId="81" fillId="0" borderId="0" xfId="0" applyFont="1" applyFill="1" applyBorder="1" applyAlignment="1">
      <alignment horizontal="center" vertical="center"/>
    </xf>
    <xf numFmtId="164" fontId="80" fillId="7" borderId="0" xfId="0" applyNumberFormat="1" applyFont="1" applyFill="1" applyBorder="1" applyAlignment="1" applyProtection="1">
      <alignment horizontal="left" vertical="center" indent="3"/>
      <protection/>
    </xf>
    <xf numFmtId="164" fontId="81" fillId="7" borderId="0" xfId="21" applyFont="1" applyFill="1" applyBorder="1" applyAlignment="1">
      <alignment horizontal="left" vertical="center" indent="4"/>
      <protection/>
    </xf>
    <xf numFmtId="164" fontId="80" fillId="4" borderId="0" xfId="0" applyNumberFormat="1" applyFont="1" applyFill="1" applyBorder="1" applyAlignment="1" applyProtection="1">
      <alignment horizontal="left" vertical="center" indent="3"/>
      <protection/>
    </xf>
    <xf numFmtId="164" fontId="81" fillId="7" borderId="0" xfId="0" applyFont="1" applyFill="1" applyBorder="1" applyAlignment="1">
      <alignment horizontal="left" vertical="center" indent="4"/>
    </xf>
    <xf numFmtId="164" fontId="81" fillId="4" borderId="0" xfId="0" applyFont="1" applyFill="1" applyBorder="1" applyAlignment="1">
      <alignment horizontal="left" vertical="center" indent="4"/>
    </xf>
    <xf numFmtId="164" fontId="82" fillId="0" borderId="0" xfId="21" applyFont="1" applyFill="1" applyBorder="1" applyAlignment="1">
      <alignment horizontal="center" vertical="center"/>
      <protection/>
    </xf>
    <xf numFmtId="164" fontId="65" fillId="2" borderId="7" xfId="0" applyFont="1" applyFill="1" applyBorder="1" applyAlignment="1">
      <alignment horizontal="left" vertical="center" indent="2"/>
    </xf>
    <xf numFmtId="164" fontId="12" fillId="2" borderId="2" xfId="0" applyFont="1" applyFill="1" applyBorder="1" applyAlignment="1">
      <alignment horizontal="left" vertical="center" indent="2"/>
    </xf>
    <xf numFmtId="164" fontId="12" fillId="3" borderId="27" xfId="0" applyFont="1" applyFill="1" applyBorder="1" applyAlignment="1">
      <alignment horizontal="center" vertical="center"/>
    </xf>
    <xf numFmtId="164" fontId="43" fillId="8" borderId="28" xfId="0" applyFont="1" applyFill="1" applyBorder="1" applyAlignment="1">
      <alignment horizontal="center" vertical="center" wrapText="1"/>
    </xf>
    <xf numFmtId="164" fontId="28" fillId="9" borderId="28" xfId="0" applyFont="1" applyFill="1" applyBorder="1" applyAlignment="1">
      <alignment horizontal="center" vertical="center" wrapText="1"/>
    </xf>
    <xf numFmtId="164" fontId="43" fillId="8" borderId="28" xfId="0" applyFont="1" applyFill="1" applyBorder="1" applyAlignment="1" quotePrefix="1">
      <alignment horizontal="center" vertical="center" wrapText="1"/>
    </xf>
    <xf numFmtId="164" fontId="43" fillId="14" borderId="6" xfId="0" applyFont="1" applyFill="1" applyBorder="1" applyAlignment="1">
      <alignment horizontal="center" vertical="center"/>
    </xf>
    <xf numFmtId="164" fontId="49" fillId="10" borderId="3" xfId="0" applyFont="1" applyFill="1" applyBorder="1" applyAlignment="1">
      <alignment horizontal="center" vertical="center" wrapText="1"/>
    </xf>
    <xf numFmtId="164" fontId="49" fillId="10" borderId="4" xfId="0" applyFont="1" applyFill="1" applyBorder="1" applyAlignment="1">
      <alignment horizontal="center" vertical="center" wrapText="1"/>
    </xf>
    <xf numFmtId="164" fontId="49" fillId="10" borderId="17" xfId="0" applyFont="1" applyFill="1" applyBorder="1" applyAlignment="1">
      <alignment horizontal="center" vertical="center" wrapText="1"/>
    </xf>
    <xf numFmtId="164" fontId="84" fillId="3" borderId="0" xfId="0" applyFont="1" applyFill="1" applyBorder="1" applyAlignment="1">
      <alignment horizontal="center" vertical="center"/>
    </xf>
    <xf numFmtId="167" fontId="30" fillId="4" borderId="10" xfId="0" applyNumberFormat="1" applyFont="1" applyFill="1" applyBorder="1" applyAlignment="1">
      <alignment horizontal="center" vertical="center"/>
    </xf>
    <xf numFmtId="168" fontId="30" fillId="4" borderId="29" xfId="0" applyNumberFormat="1" applyFont="1" applyFill="1" applyBorder="1" applyAlignment="1" applyProtection="1">
      <alignment horizontal="center" vertical="center"/>
      <protection/>
    </xf>
    <xf numFmtId="167" fontId="30" fillId="4" borderId="13" xfId="0" applyNumberFormat="1" applyFont="1" applyFill="1" applyBorder="1" applyAlignment="1">
      <alignment horizontal="center" vertical="center"/>
    </xf>
    <xf numFmtId="168" fontId="30" fillId="4" borderId="25" xfId="0" applyNumberFormat="1" applyFont="1" applyFill="1" applyBorder="1" applyAlignment="1" applyProtection="1">
      <alignment horizontal="center" vertical="center"/>
      <protection/>
    </xf>
    <xf numFmtId="167" fontId="76" fillId="4" borderId="13" xfId="0" applyNumberFormat="1" applyFont="1" applyFill="1" applyBorder="1" applyAlignment="1">
      <alignment horizontal="center" vertical="center"/>
    </xf>
    <xf numFmtId="164" fontId="58" fillId="6" borderId="0" xfId="0" applyFont="1" applyFill="1" applyBorder="1" applyAlignment="1">
      <alignment horizontal="center" vertical="center"/>
    </xf>
    <xf numFmtId="164" fontId="23" fillId="5" borderId="0" xfId="0" applyFont="1" applyFill="1" applyBorder="1" applyAlignment="1">
      <alignment/>
    </xf>
    <xf numFmtId="167" fontId="60" fillId="4" borderId="13" xfId="0" applyNumberFormat="1" applyFont="1" applyFill="1" applyBorder="1" applyAlignment="1">
      <alignment horizontal="center" vertical="center"/>
    </xf>
    <xf numFmtId="168" fontId="60" fillId="4" borderId="25" xfId="0" applyNumberFormat="1" applyFont="1" applyFill="1" applyBorder="1" applyAlignment="1" applyProtection="1">
      <alignment horizontal="center" vertical="center"/>
      <protection/>
    </xf>
    <xf numFmtId="164" fontId="22" fillId="4" borderId="13" xfId="0" applyFont="1" applyFill="1" applyBorder="1" applyAlignment="1">
      <alignment horizontal="center" vertical="center"/>
    </xf>
    <xf numFmtId="167" fontId="59" fillId="4" borderId="13" xfId="0" applyNumberFormat="1" applyFont="1" applyFill="1" applyBorder="1" applyAlignment="1">
      <alignment horizontal="center" vertical="center"/>
    </xf>
    <xf numFmtId="168" fontId="59" fillId="4" borderId="25" xfId="0" applyNumberFormat="1" applyFont="1" applyFill="1" applyBorder="1" applyAlignment="1" applyProtection="1">
      <alignment horizontal="center" vertical="center"/>
      <protection/>
    </xf>
    <xf numFmtId="164" fontId="24" fillId="5" borderId="0" xfId="0" applyFont="1" applyFill="1" applyBorder="1" applyAlignment="1">
      <alignment horizontal="center" vertical="center"/>
    </xf>
    <xf numFmtId="164" fontId="24" fillId="5" borderId="0" xfId="0" applyFont="1" applyFill="1" applyBorder="1" applyAlignment="1">
      <alignment/>
    </xf>
    <xf numFmtId="167" fontId="85" fillId="4" borderId="13" xfId="0" applyNumberFormat="1" applyFont="1" applyFill="1" applyBorder="1" applyAlignment="1">
      <alignment horizontal="center" vertical="center"/>
    </xf>
    <xf numFmtId="168" fontId="85" fillId="4" borderId="25" xfId="0" applyNumberFormat="1" applyFont="1" applyFill="1" applyBorder="1" applyAlignment="1" applyProtection="1">
      <alignment horizontal="center" vertical="center"/>
      <protection/>
    </xf>
    <xf numFmtId="164" fontId="24" fillId="6" borderId="0" xfId="0" applyFont="1" applyFill="1" applyBorder="1" applyAlignment="1">
      <alignment horizontal="center" vertical="center"/>
    </xf>
    <xf numFmtId="167" fontId="29" fillId="4" borderId="13" xfId="0" applyNumberFormat="1" applyFont="1" applyFill="1" applyBorder="1" applyAlignment="1">
      <alignment horizontal="center" vertical="center"/>
    </xf>
    <xf numFmtId="168" fontId="29" fillId="4" borderId="25" xfId="0" applyNumberFormat="1" applyFont="1" applyFill="1" applyBorder="1" applyAlignment="1" applyProtection="1">
      <alignment horizontal="center" vertical="center"/>
      <protection/>
    </xf>
    <xf numFmtId="167" fontId="77" fillId="4" borderId="13" xfId="0" applyNumberFormat="1" applyFont="1" applyFill="1" applyBorder="1" applyAlignment="1">
      <alignment horizontal="center" vertical="center"/>
    </xf>
    <xf numFmtId="168" fontId="35" fillId="4" borderId="25" xfId="0" applyNumberFormat="1" applyFont="1" applyFill="1" applyBorder="1" applyAlignment="1" applyProtection="1">
      <alignment horizontal="center" vertical="center"/>
      <protection/>
    </xf>
    <xf numFmtId="164" fontId="86" fillId="5" borderId="0" xfId="0" applyFont="1" applyFill="1" applyBorder="1" applyAlignment="1">
      <alignment horizontal="center" vertical="center"/>
    </xf>
    <xf numFmtId="164" fontId="86" fillId="5" borderId="0" xfId="0" applyFont="1" applyFill="1" applyBorder="1" applyAlignment="1">
      <alignment/>
    </xf>
    <xf numFmtId="167" fontId="13" fillId="4" borderId="13" xfId="0" applyNumberFormat="1" applyFont="1" applyFill="1" applyBorder="1" applyAlignment="1">
      <alignment horizontal="center" vertical="center"/>
    </xf>
    <xf numFmtId="168" fontId="13" fillId="4" borderId="25" xfId="0" applyNumberFormat="1" applyFont="1" applyFill="1" applyBorder="1" applyAlignment="1" applyProtection="1">
      <alignment horizontal="center" vertical="center"/>
      <protection/>
    </xf>
    <xf numFmtId="167" fontId="33" fillId="4" borderId="13" xfId="0" applyNumberFormat="1" applyFont="1" applyFill="1" applyBorder="1" applyAlignment="1">
      <alignment horizontal="center" vertical="center"/>
    </xf>
    <xf numFmtId="168" fontId="33" fillId="4" borderId="25" xfId="0" applyNumberFormat="1" applyFont="1" applyFill="1" applyBorder="1" applyAlignment="1" applyProtection="1">
      <alignment horizontal="center" vertical="center"/>
      <protection/>
    </xf>
    <xf numFmtId="167" fontId="29" fillId="4" borderId="15" xfId="0" applyNumberFormat="1" applyFont="1" applyFill="1" applyBorder="1" applyAlignment="1">
      <alignment horizontal="center" vertical="center"/>
    </xf>
    <xf numFmtId="168" fontId="29" fillId="4" borderId="30" xfId="0" applyNumberFormat="1" applyFont="1" applyFill="1" applyBorder="1" applyAlignment="1" applyProtection="1">
      <alignment horizontal="center" vertical="center"/>
      <protection/>
    </xf>
    <xf numFmtId="164" fontId="16" fillId="0" borderId="0" xfId="0" applyFont="1" applyAlignment="1">
      <alignment wrapText="1"/>
    </xf>
    <xf numFmtId="164" fontId="15" fillId="0" borderId="0" xfId="0" applyFont="1" applyAlignment="1">
      <alignment wrapText="1"/>
    </xf>
    <xf numFmtId="164" fontId="7" fillId="0" borderId="0" xfId="20" applyAlignment="1">
      <alignment wrapText="1"/>
    </xf>
    <xf numFmtId="164" fontId="63" fillId="0" borderId="0" xfId="0" applyFont="1" applyAlignment="1">
      <alignment wrapText="1"/>
    </xf>
    <xf numFmtId="164" fontId="41" fillId="13" borderId="29" xfId="0" applyFont="1" applyFill="1" applyBorder="1" applyAlignment="1">
      <alignment horizontal="center" vertical="center" wrapText="1"/>
    </xf>
    <xf numFmtId="164" fontId="63" fillId="0" borderId="0" xfId="0" applyFont="1" applyAlignment="1">
      <alignment/>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41" fillId="0" borderId="10" xfId="0" applyFont="1" applyFill="1" applyBorder="1" applyAlignment="1">
      <alignment horizontal="center" vertical="center" wrapText="1"/>
    </xf>
    <xf numFmtId="164" fontId="41" fillId="0" borderId="13" xfId="0" applyFont="1" applyFill="1" applyBorder="1" applyAlignment="1">
      <alignment horizontal="center" vertical="center" wrapText="1"/>
    </xf>
    <xf numFmtId="164" fontId="41" fillId="0" borderId="15" xfId="0" applyFont="1" applyFill="1" applyBorder="1" applyAlignment="1">
      <alignment horizontal="center" vertical="center" wrapText="1"/>
    </xf>
    <xf numFmtId="164" fontId="41" fillId="0" borderId="10" xfId="0" applyFont="1" applyBorder="1" applyAlignment="1">
      <alignment horizontal="center" vertical="center" wrapText="1"/>
    </xf>
    <xf numFmtId="164" fontId="41" fillId="0" borderId="13" xfId="0" applyFont="1" applyBorder="1" applyAlignment="1">
      <alignment horizontal="center" vertical="center" wrapText="1"/>
    </xf>
    <xf numFmtId="164" fontId="41" fillId="0" borderId="15" xfId="0" applyFont="1" applyBorder="1" applyAlignment="1">
      <alignment horizontal="center" vertical="center" wrapText="1"/>
    </xf>
    <xf numFmtId="164" fontId="83" fillId="0" borderId="25" xfId="0" applyFont="1" applyFill="1" applyBorder="1" applyAlignment="1">
      <alignment horizontal="center" vertical="center" wrapText="1"/>
    </xf>
    <xf numFmtId="164" fontId="83" fillId="0" borderId="26" xfId="0" applyFont="1" applyFill="1" applyBorder="1" applyAlignment="1">
      <alignment horizontal="center" vertical="center" wrapText="1"/>
    </xf>
    <xf numFmtId="164" fontId="41" fillId="0" borderId="25" xfId="0" applyFont="1" applyFill="1" applyBorder="1" applyAlignment="1">
      <alignment horizontal="center" vertical="center" wrapText="1"/>
    </xf>
    <xf numFmtId="164" fontId="41" fillId="0" borderId="3" xfId="0" applyFont="1" applyFill="1" applyBorder="1" applyAlignment="1">
      <alignment horizontal="center" vertical="center" wrapText="1"/>
    </xf>
    <xf numFmtId="164" fontId="41" fillId="0" borderId="26" xfId="0" applyFont="1" applyFill="1" applyBorder="1" applyAlignment="1">
      <alignment horizontal="center" vertical="center" wrapText="1"/>
    </xf>
    <xf numFmtId="164" fontId="83" fillId="0" borderId="29" xfId="0" applyFont="1" applyFill="1" applyBorder="1" applyAlignment="1">
      <alignment horizontal="center" vertical="center" wrapText="1"/>
    </xf>
    <xf numFmtId="164" fontId="41" fillId="2" borderId="4" xfId="0" applyFont="1" applyFill="1" applyBorder="1" applyAlignment="1">
      <alignment horizontal="center" vertical="center" wrapText="1"/>
    </xf>
    <xf numFmtId="164" fontId="41" fillId="0" borderId="22" xfId="0" applyFont="1" applyFill="1" applyBorder="1" applyAlignment="1">
      <alignment horizontal="center" vertical="center" wrapText="1"/>
    </xf>
    <xf numFmtId="164" fontId="41" fillId="0" borderId="29" xfId="0" applyFont="1" applyFill="1" applyBorder="1" applyAlignment="1">
      <alignment horizontal="center" vertical="center" wrapText="1"/>
    </xf>
    <xf numFmtId="164" fontId="41" fillId="0" borderId="2" xfId="0" applyFont="1" applyFill="1" applyBorder="1" applyAlignment="1">
      <alignment horizontal="center" vertical="center" wrapText="1"/>
    </xf>
    <xf numFmtId="164" fontId="28" fillId="9" borderId="15" xfId="0" applyFont="1" applyFill="1" applyBorder="1" applyAlignment="1">
      <alignment horizontal="center" vertical="center" wrapText="1"/>
    </xf>
    <xf numFmtId="164" fontId="28" fillId="9" borderId="31" xfId="0" applyFont="1" applyFill="1" applyBorder="1" applyAlignment="1">
      <alignment horizontal="center" vertical="center" wrapText="1"/>
    </xf>
    <xf numFmtId="164" fontId="41" fillId="2" borderId="11" xfId="0" applyFont="1" applyFill="1" applyBorder="1" applyAlignment="1">
      <alignment horizontal="center" vertical="center" wrapText="1"/>
    </xf>
    <xf numFmtId="164" fontId="41" fillId="2" borderId="0" xfId="0" applyFont="1" applyFill="1" applyBorder="1" applyAlignment="1">
      <alignment horizontal="center" vertical="center" wrapText="1"/>
    </xf>
    <xf numFmtId="164" fontId="41" fillId="0" borderId="32" xfId="0" applyFont="1" applyBorder="1" applyAlignment="1">
      <alignment horizontal="center" vertical="center" wrapText="1"/>
    </xf>
    <xf numFmtId="164" fontId="28" fillId="9" borderId="33" xfId="0" applyFont="1" applyFill="1" applyBorder="1" applyAlignment="1">
      <alignment horizontal="center" vertical="center" wrapText="1"/>
    </xf>
    <xf numFmtId="164" fontId="28" fillId="9" borderId="34" xfId="0" applyFont="1" applyFill="1" applyBorder="1" applyAlignment="1">
      <alignment horizontal="center" vertical="center" wrapText="1"/>
    </xf>
    <xf numFmtId="164" fontId="28" fillId="9" borderId="35" xfId="0" applyFont="1" applyFill="1" applyBorder="1" applyAlignment="1">
      <alignment horizontal="center" vertical="center" wrapText="1"/>
    </xf>
    <xf numFmtId="164" fontId="28" fillId="9" borderId="36" xfId="0" applyFont="1" applyFill="1" applyBorder="1" applyAlignment="1">
      <alignment horizontal="center" vertical="center" wrapText="1"/>
    </xf>
    <xf numFmtId="164" fontId="43" fillId="14" borderId="2" xfId="0" applyFont="1" applyFill="1" applyBorder="1" applyAlignment="1">
      <alignment horizontal="center" vertical="center" wrapText="1"/>
    </xf>
    <xf numFmtId="164" fontId="43" fillId="14" borderId="0" xfId="0" applyFont="1" applyFill="1" applyBorder="1" applyAlignment="1">
      <alignment horizontal="center" vertical="center" wrapText="1"/>
    </xf>
    <xf numFmtId="164" fontId="43" fillId="14" borderId="5" xfId="0" applyFont="1" applyFill="1" applyBorder="1" applyAlignment="1">
      <alignment horizontal="center" vertical="center" wrapText="1"/>
    </xf>
    <xf numFmtId="164" fontId="43" fillId="14" borderId="28" xfId="0" applyFont="1" applyFill="1" applyBorder="1" applyAlignment="1">
      <alignment horizontal="center" vertical="center" wrapText="1"/>
    </xf>
    <xf numFmtId="164" fontId="43" fillId="14" borderId="6" xfId="0" applyFont="1" applyFill="1" applyBorder="1" applyAlignment="1">
      <alignment horizontal="center" vertical="center" wrapText="1"/>
    </xf>
    <xf numFmtId="164" fontId="43" fillId="14" borderId="37" xfId="0" applyFont="1" applyFill="1" applyBorder="1" applyAlignment="1">
      <alignment horizontal="center" vertical="center" wrapText="1"/>
    </xf>
    <xf numFmtId="164" fontId="46" fillId="0" borderId="38" xfId="0" applyFont="1" applyBorder="1" applyAlignment="1">
      <alignment horizontal="center" vertical="center" wrapText="1"/>
    </xf>
    <xf numFmtId="164" fontId="45" fillId="0" borderId="9" xfId="0" applyFont="1" applyBorder="1" applyAlignment="1">
      <alignment horizontal="center" vertical="center" wrapText="1"/>
    </xf>
    <xf numFmtId="164" fontId="45" fillId="0" borderId="12" xfId="0" applyFont="1" applyBorder="1" applyAlignment="1">
      <alignment horizontal="center" vertical="center" wrapText="1"/>
    </xf>
    <xf numFmtId="164" fontId="45" fillId="0" borderId="14" xfId="0" applyFont="1" applyBorder="1" applyAlignment="1">
      <alignment horizontal="center" vertical="center" wrapText="1"/>
    </xf>
    <xf numFmtId="164" fontId="83" fillId="0" borderId="9" xfId="0" applyFont="1" applyBorder="1" applyAlignment="1">
      <alignment horizontal="center" vertical="center" wrapText="1"/>
    </xf>
    <xf numFmtId="164" fontId="83" fillId="0" borderId="12" xfId="0" applyFont="1" applyBorder="1" applyAlignment="1">
      <alignment horizontal="center" vertical="center" wrapText="1"/>
    </xf>
    <xf numFmtId="164" fontId="83" fillId="0" borderId="14" xfId="0" applyFont="1" applyBorder="1" applyAlignment="1">
      <alignment horizontal="center" vertical="center" wrapText="1"/>
    </xf>
    <xf numFmtId="164" fontId="41" fillId="0" borderId="9" xfId="0" applyFont="1" applyBorder="1" applyAlignment="1">
      <alignment horizontal="center" vertical="center" wrapText="1"/>
    </xf>
    <xf numFmtId="164" fontId="0" fillId="0" borderId="12" xfId="0" applyBorder="1" applyAlignment="1">
      <alignment/>
    </xf>
    <xf numFmtId="164" fontId="0" fillId="0" borderId="14" xfId="0" applyBorder="1" applyAlignment="1">
      <alignment/>
    </xf>
    <xf numFmtId="164" fontId="43" fillId="15" borderId="39" xfId="0" applyFont="1" applyFill="1" applyBorder="1" applyAlignment="1">
      <alignment horizontal="center" vertical="center" wrapText="1"/>
    </xf>
    <xf numFmtId="164" fontId="45" fillId="0" borderId="16" xfId="0" applyFont="1" applyBorder="1" applyAlignment="1">
      <alignment horizontal="center" vertical="center" wrapText="1"/>
    </xf>
    <xf numFmtId="164" fontId="83" fillId="4" borderId="16" xfId="0" applyFont="1" applyFill="1" applyBorder="1" applyAlignment="1">
      <alignment horizontal="center" vertical="center" wrapText="1"/>
    </xf>
    <xf numFmtId="164" fontId="47" fillId="0" borderId="32" xfId="0" applyFont="1" applyBorder="1" applyAlignment="1">
      <alignment horizontal="center" vertical="center" wrapText="1"/>
    </xf>
    <xf numFmtId="164" fontId="64" fillId="5" borderId="40" xfId="0" applyFont="1" applyFill="1" applyBorder="1" applyAlignment="1">
      <alignment horizontal="center" vertical="center"/>
    </xf>
    <xf numFmtId="164" fontId="64" fillId="5" borderId="20" xfId="0" applyFont="1" applyFill="1" applyBorder="1" applyAlignment="1">
      <alignment horizontal="center" vertical="center"/>
    </xf>
    <xf numFmtId="164" fontId="12" fillId="3" borderId="7" xfId="0" applyFont="1" applyFill="1" applyBorder="1" applyAlignment="1">
      <alignment horizontal="center" vertical="center" wrapText="1"/>
    </xf>
    <xf numFmtId="164" fontId="12" fillId="3" borderId="1" xfId="0" applyFont="1" applyFill="1" applyBorder="1" applyAlignment="1">
      <alignment horizontal="center" vertical="center" wrapText="1"/>
    </xf>
    <xf numFmtId="164" fontId="12" fillId="3" borderId="8" xfId="0" applyFont="1" applyFill="1" applyBorder="1" applyAlignment="1">
      <alignment horizontal="center" vertical="center" wrapText="1"/>
    </xf>
    <xf numFmtId="164" fontId="12" fillId="3" borderId="41" xfId="0" applyFont="1" applyFill="1" applyBorder="1" applyAlignment="1">
      <alignment horizontal="center" vertical="center" wrapText="1"/>
    </xf>
    <xf numFmtId="164" fontId="12" fillId="3" borderId="24" xfId="0" applyFont="1" applyFill="1" applyBorder="1" applyAlignment="1">
      <alignment horizontal="center" vertical="center" wrapText="1"/>
    </xf>
    <xf numFmtId="164" fontId="12" fillId="3" borderId="42" xfId="0" applyFont="1" applyFill="1" applyBorder="1" applyAlignment="1">
      <alignment horizontal="center" vertical="center" wrapText="1"/>
    </xf>
    <xf numFmtId="164" fontId="28" fillId="10" borderId="1" xfId="0" applyFont="1" applyFill="1" applyBorder="1" applyAlignment="1">
      <alignment horizontal="center" vertical="center"/>
    </xf>
    <xf numFmtId="164" fontId="0" fillId="0" borderId="0" xfId="0" applyBorder="1" applyAlignment="1">
      <alignment/>
    </xf>
    <xf numFmtId="164" fontId="0" fillId="0" borderId="6" xfId="0" applyBorder="1" applyAlignment="1">
      <alignment/>
    </xf>
    <xf numFmtId="164" fontId="42" fillId="10" borderId="43" xfId="0" applyFont="1" applyFill="1" applyBorder="1" applyAlignment="1">
      <alignment horizontal="center" vertical="center" wrapText="1"/>
    </xf>
    <xf numFmtId="164" fontId="42" fillId="10" borderId="44" xfId="0" applyFont="1" applyFill="1" applyBorder="1" applyAlignment="1">
      <alignment horizontal="center" vertical="center" wrapText="1"/>
    </xf>
    <xf numFmtId="164" fontId="42" fillId="10" borderId="45" xfId="0" applyFont="1" applyFill="1" applyBorder="1" applyAlignment="1">
      <alignment horizontal="center" vertical="center" wrapText="1"/>
    </xf>
    <xf numFmtId="164" fontId="42" fillId="10" borderId="46" xfId="0" applyFont="1" applyFill="1" applyBorder="1" applyAlignment="1">
      <alignment horizontal="center" vertical="center" wrapText="1"/>
    </xf>
    <xf numFmtId="164" fontId="42" fillId="10" borderId="10" xfId="0" applyFont="1" applyFill="1" applyBorder="1" applyAlignment="1">
      <alignment horizontal="center" vertical="center" wrapText="1"/>
    </xf>
    <xf numFmtId="164" fontId="42" fillId="10" borderId="47" xfId="0" applyFont="1" applyFill="1" applyBorder="1" applyAlignment="1">
      <alignment horizontal="center" vertical="center" wrapText="1"/>
    </xf>
    <xf numFmtId="164" fontId="28" fillId="10" borderId="1" xfId="0" applyFont="1" applyFill="1" applyBorder="1" applyAlignment="1">
      <alignment horizontal="center" vertical="center" wrapText="1"/>
    </xf>
    <xf numFmtId="164" fontId="28" fillId="10" borderId="6" xfId="0" applyFont="1" applyFill="1" applyBorder="1" applyAlignment="1">
      <alignment horizontal="center" vertical="center" wrapText="1"/>
    </xf>
    <xf numFmtId="164" fontId="28" fillId="10" borderId="7" xfId="0" applyFont="1" applyFill="1" applyBorder="1" applyAlignment="1">
      <alignment horizontal="center" vertical="center" wrapText="1"/>
    </xf>
    <xf numFmtId="164" fontId="28" fillId="10" borderId="8" xfId="0" applyFont="1" applyFill="1" applyBorder="1" applyAlignment="1">
      <alignment horizontal="center" vertical="center" wrapText="1"/>
    </xf>
    <xf numFmtId="164" fontId="28" fillId="10" borderId="28" xfId="0" applyFont="1" applyFill="1" applyBorder="1" applyAlignment="1">
      <alignment horizontal="center" vertical="center" wrapText="1"/>
    </xf>
    <xf numFmtId="164" fontId="28" fillId="10" borderId="37" xfId="0" applyFont="1" applyFill="1" applyBorder="1" applyAlignment="1">
      <alignment horizontal="center" vertical="center" wrapText="1"/>
    </xf>
    <xf numFmtId="164" fontId="43" fillId="14" borderId="7" xfId="0" applyFont="1" applyFill="1" applyBorder="1" applyAlignment="1">
      <alignment horizontal="center" vertical="center" wrapText="1"/>
    </xf>
    <xf numFmtId="164" fontId="43" fillId="14" borderId="1" xfId="0" applyFont="1" applyFill="1" applyBorder="1" applyAlignment="1">
      <alignment horizontal="center" vertical="center" wrapText="1"/>
    </xf>
    <xf numFmtId="164" fontId="43" fillId="14" borderId="8" xfId="0" applyFont="1" applyFill="1" applyBorder="1" applyAlignment="1">
      <alignment horizontal="center" vertical="center" wrapText="1"/>
    </xf>
    <xf numFmtId="164" fontId="28" fillId="10" borderId="7" xfId="0" applyFont="1" applyFill="1" applyBorder="1" applyAlignment="1">
      <alignment horizontal="center" vertical="center"/>
    </xf>
    <xf numFmtId="164" fontId="28" fillId="10" borderId="8" xfId="0" applyFont="1" applyFill="1" applyBorder="1" applyAlignment="1">
      <alignment horizontal="center" vertical="center"/>
    </xf>
    <xf numFmtId="164" fontId="28" fillId="10" borderId="28" xfId="0" applyFont="1" applyFill="1" applyBorder="1" applyAlignment="1">
      <alignment horizontal="center" vertical="center"/>
    </xf>
    <xf numFmtId="164" fontId="28" fillId="10" borderId="6" xfId="0" applyFont="1" applyFill="1" applyBorder="1" applyAlignment="1">
      <alignment horizontal="center" vertical="center"/>
    </xf>
    <xf numFmtId="164" fontId="28" fillId="10" borderId="37" xfId="0" applyFont="1" applyFill="1" applyBorder="1" applyAlignment="1">
      <alignment horizontal="center" vertical="center"/>
    </xf>
    <xf numFmtId="164" fontId="41" fillId="16" borderId="2" xfId="0" applyFont="1" applyFill="1" applyBorder="1" applyAlignment="1">
      <alignment horizontal="center" vertical="center"/>
    </xf>
    <xf numFmtId="164" fontId="41" fillId="16" borderId="0" xfId="0" applyFont="1" applyFill="1" applyBorder="1" applyAlignment="1">
      <alignment horizontal="center" vertical="center"/>
    </xf>
    <xf numFmtId="164" fontId="41" fillId="16" borderId="5" xfId="0" applyFont="1" applyFill="1" applyBorder="1" applyAlignment="1">
      <alignment horizontal="center" vertical="center"/>
    </xf>
    <xf numFmtId="164" fontId="41" fillId="16" borderId="28" xfId="0" applyFont="1" applyFill="1" applyBorder="1" applyAlignment="1">
      <alignment horizontal="center" vertical="center"/>
    </xf>
    <xf numFmtId="164" fontId="41" fillId="16" borderId="6" xfId="0" applyFont="1" applyFill="1" applyBorder="1" applyAlignment="1">
      <alignment horizontal="center" vertical="center"/>
    </xf>
    <xf numFmtId="164" fontId="41" fillId="16" borderId="37" xfId="0" applyFont="1" applyFill="1" applyBorder="1" applyAlignment="1">
      <alignment horizontal="center" vertical="center"/>
    </xf>
    <xf numFmtId="164" fontId="46" fillId="0" borderId="39" xfId="0" applyFont="1" applyBorder="1" applyAlignment="1">
      <alignment horizontal="center" vertical="center" wrapText="1"/>
    </xf>
    <xf numFmtId="164" fontId="43" fillId="14" borderId="22" xfId="0" applyFont="1" applyFill="1" applyBorder="1" applyAlignment="1">
      <alignment horizontal="center" vertical="center" wrapText="1"/>
    </xf>
    <xf numFmtId="164" fontId="43" fillId="14" borderId="11" xfId="0" applyFont="1" applyFill="1" applyBorder="1" applyAlignment="1">
      <alignment horizontal="center" vertical="center" wrapText="1"/>
    </xf>
    <xf numFmtId="164" fontId="43" fillId="14" borderId="23" xfId="0" applyFont="1" applyFill="1" applyBorder="1" applyAlignment="1">
      <alignment horizontal="center" vertical="center" wrapText="1"/>
    </xf>
    <xf numFmtId="164" fontId="43" fillId="17" borderId="46" xfId="0" applyFont="1" applyFill="1" applyBorder="1" applyAlignment="1">
      <alignment horizontal="center" vertical="center" wrapText="1"/>
    </xf>
    <xf numFmtId="164" fontId="43" fillId="17" borderId="48" xfId="0" applyFont="1" applyFill="1" applyBorder="1" applyAlignment="1">
      <alignment horizontal="center" vertical="center" wrapText="1"/>
    </xf>
    <xf numFmtId="164" fontId="43" fillId="17" borderId="36" xfId="0" applyFont="1" applyFill="1" applyBorder="1" applyAlignment="1">
      <alignment horizontal="center" vertical="center" wrapText="1"/>
    </xf>
    <xf numFmtId="164" fontId="41" fillId="18" borderId="2" xfId="0" applyFont="1" applyFill="1" applyBorder="1" applyAlignment="1">
      <alignment horizontal="center" vertical="center" wrapText="1"/>
    </xf>
    <xf numFmtId="164" fontId="41" fillId="18" borderId="0" xfId="0" applyFont="1" applyFill="1" applyBorder="1" applyAlignment="1">
      <alignment horizontal="center" vertical="center" wrapText="1"/>
    </xf>
    <xf numFmtId="164" fontId="41" fillId="18" borderId="5" xfId="0" applyFont="1" applyFill="1" applyBorder="1" applyAlignment="1">
      <alignment horizontal="center" vertical="center" wrapText="1"/>
    </xf>
    <xf numFmtId="164" fontId="41" fillId="18" borderId="28" xfId="0" applyFont="1" applyFill="1" applyBorder="1" applyAlignment="1">
      <alignment horizontal="center" vertical="center" wrapText="1"/>
    </xf>
    <xf numFmtId="164" fontId="41" fillId="18" borderId="6" xfId="0" applyFont="1" applyFill="1" applyBorder="1" applyAlignment="1">
      <alignment horizontal="center" vertical="center" wrapText="1"/>
    </xf>
    <xf numFmtId="164" fontId="41" fillId="18" borderId="37" xfId="0" applyFont="1" applyFill="1" applyBorder="1" applyAlignment="1">
      <alignment horizontal="center" vertical="center" wrapText="1"/>
    </xf>
    <xf numFmtId="164" fontId="28" fillId="2" borderId="38" xfId="0" applyFont="1" applyFill="1" applyBorder="1" applyAlignment="1">
      <alignment horizontal="center" vertical="center" wrapText="1"/>
    </xf>
    <xf numFmtId="164" fontId="28" fillId="2" borderId="16" xfId="0" applyFont="1" applyFill="1" applyBorder="1" applyAlignment="1">
      <alignment horizontal="center" vertical="center" wrapText="1"/>
    </xf>
    <xf numFmtId="164" fontId="28" fillId="2" borderId="49" xfId="0" applyFont="1" applyFill="1" applyBorder="1" applyAlignment="1">
      <alignment horizontal="center" vertical="center" wrapText="1"/>
    </xf>
    <xf numFmtId="164" fontId="28" fillId="2" borderId="34" xfId="0" applyFont="1" applyFill="1" applyBorder="1" applyAlignment="1">
      <alignment horizontal="center" vertical="center" wrapText="1"/>
    </xf>
    <xf numFmtId="164" fontId="28" fillId="2" borderId="33" xfId="0" applyFont="1" applyFill="1" applyBorder="1" applyAlignment="1">
      <alignment horizontal="center" vertical="center" wrapText="1"/>
    </xf>
    <xf numFmtId="164" fontId="28" fillId="2" borderId="35" xfId="0" applyFont="1" applyFill="1" applyBorder="1" applyAlignment="1">
      <alignment horizontal="center" vertical="center" wrapText="1"/>
    </xf>
    <xf numFmtId="164" fontId="46" fillId="4" borderId="38" xfId="0" applyFont="1" applyFill="1" applyBorder="1" applyAlignment="1">
      <alignment horizontal="center" vertical="center" wrapText="1"/>
    </xf>
    <xf numFmtId="164" fontId="41" fillId="0" borderId="47" xfId="0" applyFont="1" applyBorder="1" applyAlignment="1">
      <alignment horizontal="center" vertical="center" wrapText="1"/>
    </xf>
    <xf numFmtId="164" fontId="41" fillId="0" borderId="50" xfId="0" applyFont="1" applyBorder="1" applyAlignment="1">
      <alignment horizontal="center" vertical="center" wrapText="1"/>
    </xf>
    <xf numFmtId="164" fontId="41" fillId="0" borderId="31" xfId="0" applyFont="1" applyBorder="1" applyAlignment="1">
      <alignment horizontal="center" vertical="center" wrapText="1"/>
    </xf>
    <xf numFmtId="164" fontId="67" fillId="14" borderId="2" xfId="0" applyFont="1" applyFill="1" applyBorder="1" applyAlignment="1">
      <alignment horizontal="center" vertical="center" wrapText="1"/>
    </xf>
    <xf numFmtId="164" fontId="67" fillId="14" borderId="0" xfId="0" applyFont="1" applyFill="1" applyBorder="1" applyAlignment="1">
      <alignment horizontal="center" vertical="center" wrapText="1"/>
    </xf>
    <xf numFmtId="164" fontId="67" fillId="14" borderId="5" xfId="0" applyFont="1" applyFill="1" applyBorder="1" applyAlignment="1">
      <alignment horizontal="center" vertical="center" wrapText="1"/>
    </xf>
    <xf numFmtId="164" fontId="67" fillId="14" borderId="6" xfId="0" applyFont="1" applyFill="1" applyBorder="1" applyAlignment="1">
      <alignment horizontal="center" vertical="center" wrapText="1"/>
    </xf>
    <xf numFmtId="164" fontId="67" fillId="14" borderId="37" xfId="0" applyFont="1" applyFill="1" applyBorder="1" applyAlignment="1">
      <alignment horizontal="center" vertical="center" wrapText="1"/>
    </xf>
    <xf numFmtId="164" fontId="28" fillId="19" borderId="40" xfId="0" applyFont="1" applyFill="1" applyBorder="1" applyAlignment="1">
      <alignment horizontal="center" vertical="center" wrapText="1"/>
    </xf>
    <xf numFmtId="164" fontId="28" fillId="19" borderId="20" xfId="0" applyFont="1" applyFill="1" applyBorder="1" applyAlignment="1">
      <alignment horizontal="center" vertical="center" wrapText="1"/>
    </xf>
    <xf numFmtId="164" fontId="28" fillId="19" borderId="21" xfId="0" applyFont="1" applyFill="1" applyBorder="1" applyAlignment="1">
      <alignment horizontal="center" vertical="center" wrapText="1"/>
    </xf>
    <xf numFmtId="164" fontId="28" fillId="9" borderId="39" xfId="0" applyFont="1" applyFill="1" applyBorder="1" applyAlignment="1">
      <alignment horizontal="center" vertical="center" wrapText="1"/>
    </xf>
    <xf numFmtId="164" fontId="28" fillId="9" borderId="16" xfId="0" applyFont="1" applyFill="1" applyBorder="1" applyAlignment="1">
      <alignment horizontal="center" vertical="center" wrapText="1"/>
    </xf>
    <xf numFmtId="164" fontId="28" fillId="9" borderId="49" xfId="0" applyFont="1" applyFill="1" applyBorder="1" applyAlignment="1">
      <alignment horizontal="center" vertical="center" wrapText="1"/>
    </xf>
    <xf numFmtId="164" fontId="43" fillId="20" borderId="0" xfId="0" applyFont="1" applyFill="1" applyBorder="1" applyAlignment="1">
      <alignment horizontal="center" vertical="center" wrapText="1"/>
    </xf>
    <xf numFmtId="164" fontId="43" fillId="20" borderId="6" xfId="0" applyFont="1" applyFill="1" applyBorder="1" applyAlignment="1">
      <alignment horizontal="center" vertical="center" wrapText="1"/>
    </xf>
    <xf numFmtId="164" fontId="43" fillId="11" borderId="22" xfId="0" applyFont="1" applyFill="1" applyBorder="1" applyAlignment="1">
      <alignment horizontal="center" vertical="center" wrapText="1"/>
    </xf>
    <xf numFmtId="164" fontId="43" fillId="11" borderId="29" xfId="0" applyFont="1" applyFill="1" applyBorder="1" applyAlignment="1">
      <alignment horizontal="center" vertical="center" wrapText="1"/>
    </xf>
    <xf numFmtId="164" fontId="43" fillId="11" borderId="2" xfId="0" applyFont="1" applyFill="1" applyBorder="1" applyAlignment="1">
      <alignment horizontal="center" vertical="center" wrapText="1"/>
    </xf>
    <xf numFmtId="164" fontId="43" fillId="11" borderId="25" xfId="0" applyFont="1" applyFill="1" applyBorder="1" applyAlignment="1">
      <alignment horizontal="center" vertical="center" wrapText="1"/>
    </xf>
    <xf numFmtId="164" fontId="43" fillId="11" borderId="28" xfId="0" applyFont="1" applyFill="1" applyBorder="1" applyAlignment="1">
      <alignment horizontal="center" vertical="center" wrapText="1"/>
    </xf>
    <xf numFmtId="164" fontId="43" fillId="11" borderId="30" xfId="0" applyFont="1" applyFill="1" applyBorder="1" applyAlignment="1">
      <alignment horizontal="center" vertical="center" wrapText="1"/>
    </xf>
    <xf numFmtId="164" fontId="83" fillId="0" borderId="10" xfId="0" applyFont="1" applyBorder="1" applyAlignment="1">
      <alignment horizontal="center" vertical="center" wrapText="1"/>
    </xf>
    <xf numFmtId="164" fontId="83" fillId="0" borderId="13" xfId="0" applyFont="1" applyBorder="1" applyAlignment="1">
      <alignment horizontal="center" vertical="center" wrapText="1"/>
    </xf>
    <xf numFmtId="164" fontId="83" fillId="0" borderId="15" xfId="0" applyFont="1" applyBorder="1" applyAlignment="1">
      <alignment horizontal="center" vertical="center" wrapText="1"/>
    </xf>
    <xf numFmtId="164" fontId="45" fillId="0" borderId="29" xfId="0" applyFont="1" applyBorder="1" applyAlignment="1">
      <alignment horizontal="center" vertical="center" wrapText="1"/>
    </xf>
    <xf numFmtId="164" fontId="45" fillId="0" borderId="25" xfId="0" applyFont="1" applyBorder="1" applyAlignment="1">
      <alignment horizontal="center" vertical="center" wrapText="1"/>
    </xf>
    <xf numFmtId="164" fontId="45" fillId="0" borderId="30" xfId="0" applyFont="1" applyBorder="1" applyAlignment="1">
      <alignment horizontal="center" vertical="center" wrapText="1"/>
    </xf>
    <xf numFmtId="164" fontId="48" fillId="0" borderId="16" xfId="0" applyFont="1" applyBorder="1" applyAlignment="1">
      <alignment horizontal="center" vertical="center" wrapText="1"/>
    </xf>
    <xf numFmtId="164" fontId="41" fillId="4" borderId="49" xfId="0" applyFont="1" applyFill="1" applyBorder="1" applyAlignment="1">
      <alignment horizontal="center" vertical="center" wrapText="1"/>
    </xf>
    <xf numFmtId="164" fontId="28" fillId="2" borderId="47" xfId="0" applyFont="1" applyFill="1" applyBorder="1" applyAlignment="1">
      <alignment horizontal="center" vertical="center" wrapText="1"/>
    </xf>
    <xf numFmtId="164" fontId="41" fillId="0" borderId="51" xfId="0" applyFont="1" applyFill="1" applyBorder="1" applyAlignment="1">
      <alignment horizontal="center" vertical="center" wrapText="1"/>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28" fillId="2" borderId="22" xfId="0" applyFont="1" applyFill="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23" xfId="0" applyFont="1" applyFill="1" applyBorder="1" applyAlignment="1">
      <alignment horizontal="center" vertical="center" wrapText="1"/>
    </xf>
    <xf numFmtId="164" fontId="28" fillId="2" borderId="2"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28" fillId="2" borderId="5" xfId="0" applyFont="1" applyFill="1" applyBorder="1" applyAlignment="1">
      <alignment horizontal="center" vertical="center" wrapText="1"/>
    </xf>
    <xf numFmtId="164" fontId="28" fillId="2" borderId="3" xfId="0" applyFont="1" applyFill="1" applyBorder="1" applyAlignment="1">
      <alignment horizontal="center" vertical="center" wrapText="1"/>
    </xf>
    <xf numFmtId="164" fontId="28" fillId="2" borderId="4" xfId="0" applyFont="1" applyFill="1" applyBorder="1" applyAlignment="1">
      <alignment horizontal="center" vertical="center" wrapText="1"/>
    </xf>
    <xf numFmtId="164" fontId="28" fillId="2" borderId="17" xfId="0" applyFont="1" applyFill="1" applyBorder="1" applyAlignment="1">
      <alignment horizontal="center" vertical="center" wrapText="1"/>
    </xf>
    <xf numFmtId="164" fontId="41" fillId="0" borderId="11" xfId="0" applyFont="1" applyFill="1" applyBorder="1" applyAlignment="1">
      <alignment horizontal="center" vertical="center" wrapText="1"/>
    </xf>
    <xf numFmtId="164" fontId="41" fillId="0" borderId="23" xfId="0" applyFont="1" applyFill="1" applyBorder="1" applyAlignment="1">
      <alignment horizontal="center" vertical="center" wrapText="1"/>
    </xf>
    <xf numFmtId="164" fontId="41" fillId="0" borderId="0" xfId="0" applyFont="1" applyFill="1" applyBorder="1" applyAlignment="1">
      <alignment horizontal="center" vertical="center" wrapText="1"/>
    </xf>
    <xf numFmtId="164" fontId="41" fillId="0" borderId="5" xfId="0" applyFont="1" applyFill="1" applyBorder="1" applyAlignment="1">
      <alignment horizontal="center" vertical="center" wrapText="1"/>
    </xf>
    <xf numFmtId="164" fontId="41" fillId="0" borderId="4" xfId="0" applyFont="1" applyFill="1" applyBorder="1" applyAlignment="1">
      <alignment horizontal="center" vertical="center" wrapText="1"/>
    </xf>
    <xf numFmtId="164" fontId="41" fillId="0" borderId="17" xfId="0" applyFont="1" applyFill="1" applyBorder="1" applyAlignment="1">
      <alignment horizontal="center" vertical="center" wrapText="1"/>
    </xf>
    <xf numFmtId="164" fontId="41" fillId="16" borderId="22" xfId="0" applyFont="1" applyFill="1" applyBorder="1" applyAlignment="1">
      <alignment horizontal="center" vertical="center" wrapText="1"/>
    </xf>
    <xf numFmtId="164" fontId="41" fillId="16" borderId="11" xfId="0" applyFont="1" applyFill="1" applyBorder="1" applyAlignment="1">
      <alignment horizontal="center" vertical="center" wrapText="1"/>
    </xf>
    <xf numFmtId="164" fontId="41" fillId="16" borderId="23" xfId="0" applyFont="1" applyFill="1" applyBorder="1" applyAlignment="1">
      <alignment horizontal="center" vertical="center" wrapText="1"/>
    </xf>
    <xf numFmtId="164" fontId="41" fillId="16" borderId="2" xfId="0" applyFont="1" applyFill="1" applyBorder="1" applyAlignment="1">
      <alignment horizontal="center" vertical="center" wrapText="1"/>
    </xf>
    <xf numFmtId="164" fontId="41" fillId="16" borderId="0" xfId="0" applyFont="1" applyFill="1" applyBorder="1" applyAlignment="1">
      <alignment horizontal="center" vertical="center" wrapText="1"/>
    </xf>
    <xf numFmtId="164" fontId="41" fillId="16" borderId="5" xfId="0" applyFont="1" applyFill="1" applyBorder="1" applyAlignment="1">
      <alignment horizontal="center" vertical="center" wrapText="1"/>
    </xf>
    <xf numFmtId="164" fontId="41" fillId="16" borderId="28" xfId="0" applyFont="1" applyFill="1" applyBorder="1" applyAlignment="1">
      <alignment horizontal="center" vertical="center" wrapText="1"/>
    </xf>
    <xf numFmtId="164" fontId="41" fillId="16" borderId="6" xfId="0" applyFont="1" applyFill="1" applyBorder="1" applyAlignment="1">
      <alignment horizontal="center" vertical="center" wrapText="1"/>
    </xf>
    <xf numFmtId="164" fontId="41" fillId="16" borderId="37" xfId="0" applyFont="1" applyFill="1" applyBorder="1" applyAlignment="1">
      <alignment horizontal="center" vertical="center" wrapText="1"/>
    </xf>
    <xf numFmtId="164" fontId="23" fillId="4" borderId="9" xfId="0" applyFont="1" applyFill="1" applyBorder="1" applyAlignment="1">
      <alignment horizontal="center" vertical="center"/>
    </xf>
    <xf numFmtId="164" fontId="23" fillId="4" borderId="11" xfId="0" applyFont="1" applyFill="1" applyBorder="1" applyAlignment="1">
      <alignment horizontal="center" vertical="center"/>
    </xf>
    <xf numFmtId="164" fontId="23" fillId="4" borderId="29"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9" xfId="0" applyFont="1" applyFill="1" applyBorder="1" applyAlignment="1">
      <alignment horizontal="center" vertical="center"/>
    </xf>
    <xf numFmtId="164" fontId="24" fillId="4" borderId="11" xfId="0" applyFont="1" applyFill="1" applyBorder="1" applyAlignment="1">
      <alignment horizontal="center" vertical="center"/>
    </xf>
    <xf numFmtId="164" fontId="24" fillId="4" borderId="29" xfId="0" applyFont="1" applyFill="1" applyBorder="1" applyAlignment="1">
      <alignment horizontal="center" vertical="center"/>
    </xf>
    <xf numFmtId="164" fontId="50" fillId="4" borderId="12" xfId="0" applyFont="1" applyFill="1" applyBorder="1" applyAlignment="1">
      <alignment horizontal="center" vertical="center"/>
    </xf>
    <xf numFmtId="164" fontId="50" fillId="4" borderId="0" xfId="0" applyFont="1" applyFill="1" applyBorder="1" applyAlignment="1">
      <alignment horizontal="center" vertical="center"/>
    </xf>
    <xf numFmtId="164" fontId="50" fillId="4" borderId="25" xfId="0" applyFont="1" applyFill="1" applyBorder="1" applyAlignment="1">
      <alignment horizontal="center" vertical="center"/>
    </xf>
    <xf numFmtId="164" fontId="53" fillId="3" borderId="0" xfId="0" applyFont="1" applyFill="1" applyBorder="1" applyAlignment="1">
      <alignment horizontal="center" vertical="center"/>
    </xf>
    <xf numFmtId="164" fontId="53" fillId="4" borderId="1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25" xfId="0" applyFont="1" applyFill="1" applyBorder="1" applyAlignment="1">
      <alignment horizontal="center" vertical="center"/>
    </xf>
    <xf numFmtId="164" fontId="84" fillId="4" borderId="12" xfId="0" applyFont="1" applyFill="1" applyBorder="1" applyAlignment="1">
      <alignment horizontal="center" vertical="center"/>
    </xf>
    <xf numFmtId="164" fontId="84" fillId="4" borderId="0" xfId="0" applyFont="1" applyFill="1" applyBorder="1" applyAlignment="1">
      <alignment horizontal="center" vertical="center"/>
    </xf>
    <xf numFmtId="164" fontId="84" fillId="4" borderId="25" xfId="0" applyFont="1" applyFill="1" applyBorder="1" applyAlignment="1">
      <alignment horizontal="center" vertical="center"/>
    </xf>
    <xf numFmtId="164" fontId="52" fillId="3" borderId="0" xfId="0" applyFont="1" applyFill="1" applyBorder="1" applyAlignment="1">
      <alignment horizontal="center" vertical="center"/>
    </xf>
    <xf numFmtId="164" fontId="52" fillId="4" borderId="12" xfId="0" applyFont="1" applyFill="1" applyBorder="1" applyAlignment="1">
      <alignment horizontal="center" vertical="center"/>
    </xf>
    <xf numFmtId="164" fontId="52" fillId="4" borderId="0" xfId="0" applyFont="1" applyFill="1" applyBorder="1" applyAlignment="1">
      <alignment horizontal="center" vertical="center"/>
    </xf>
    <xf numFmtId="164" fontId="52" fillId="4" borderId="25" xfId="0" applyFont="1" applyFill="1" applyBorder="1" applyAlignment="1">
      <alignment horizontal="center" vertical="center"/>
    </xf>
    <xf numFmtId="164" fontId="25" fillId="4" borderId="12" xfId="0" applyFont="1" applyFill="1" applyBorder="1" applyAlignment="1">
      <alignment horizontal="center" vertical="center"/>
    </xf>
    <xf numFmtId="164" fontId="25" fillId="4" borderId="0" xfId="0" applyFont="1" applyFill="1" applyBorder="1" applyAlignment="1">
      <alignment horizontal="center" vertical="center"/>
    </xf>
    <xf numFmtId="164" fontId="25" fillId="4" borderId="25" xfId="0" applyFont="1" applyFill="1" applyBorder="1" applyAlignment="1">
      <alignment horizontal="center" vertical="center"/>
    </xf>
    <xf numFmtId="164" fontId="25" fillId="3" borderId="0" xfId="0" applyFont="1" applyFill="1" applyBorder="1" applyAlignment="1">
      <alignment horizontal="center" vertical="center"/>
    </xf>
    <xf numFmtId="164" fontId="26" fillId="4" borderId="14" xfId="0" applyFont="1" applyFill="1" applyBorder="1" applyAlignment="1">
      <alignment horizontal="center" vertical="center"/>
    </xf>
    <xf numFmtId="164" fontId="26" fillId="4" borderId="6" xfId="0" applyFont="1" applyFill="1" applyBorder="1" applyAlignment="1">
      <alignment horizontal="center" vertical="center"/>
    </xf>
    <xf numFmtId="164" fontId="26" fillId="4" borderId="30" xfId="0" applyFont="1" applyFill="1" applyBorder="1" applyAlignment="1">
      <alignment horizontal="center" vertical="center"/>
    </xf>
    <xf numFmtId="164" fontId="21" fillId="3" borderId="0" xfId="0" applyFont="1" applyFill="1" applyBorder="1" applyAlignment="1">
      <alignment horizontal="center" vertical="center"/>
    </xf>
    <xf numFmtId="164" fontId="21" fillId="4" borderId="14" xfId="0" applyFont="1" applyFill="1" applyBorder="1" applyAlignment="1">
      <alignment horizontal="center" vertical="center"/>
    </xf>
    <xf numFmtId="164" fontId="21" fillId="4" borderId="6" xfId="0" applyFont="1" applyFill="1" applyBorder="1" applyAlignment="1">
      <alignment horizontal="center" vertical="center"/>
    </xf>
    <xf numFmtId="164" fontId="21" fillId="4" borderId="30" xfId="0" applyFont="1" applyFill="1" applyBorder="1" applyAlignment="1">
      <alignment horizontal="center" vertical="center"/>
    </xf>
    <xf numFmtId="164" fontId="54" fillId="3" borderId="0" xfId="0" applyFont="1" applyFill="1" applyBorder="1" applyAlignment="1">
      <alignment horizontal="center" vertical="center"/>
    </xf>
    <xf numFmtId="164" fontId="26" fillId="3" borderId="0" xfId="0" applyFont="1" applyFill="1" applyBorder="1" applyAlignment="1">
      <alignment horizontal="center" vertical="center"/>
    </xf>
    <xf numFmtId="164" fontId="20" fillId="5" borderId="2"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4" fontId="20" fillId="5" borderId="25" xfId="0" applyFont="1" applyFill="1" applyBorder="1" applyAlignment="1">
      <alignment horizontal="right" vertical="center"/>
    </xf>
    <xf numFmtId="164" fontId="67" fillId="11" borderId="0" xfId="21" applyFont="1" applyFill="1" applyBorder="1" applyAlignment="1">
      <alignment horizontal="center" vertical="center"/>
      <protection/>
    </xf>
    <xf numFmtId="164" fontId="67" fillId="11" borderId="0" xfId="21" applyFont="1" applyFill="1" applyBorder="1" applyAlignment="1" quotePrefix="1">
      <alignment horizontal="center" vertical="center"/>
      <protection/>
    </xf>
    <xf numFmtId="164" fontId="79" fillId="12" borderId="6" xfId="21" applyFont="1" applyFill="1" applyBorder="1" applyAlignment="1">
      <alignment horizontal="center" vertical="center"/>
      <protection/>
    </xf>
    <xf numFmtId="164" fontId="80" fillId="7" borderId="0" xfId="0" applyNumberFormat="1" applyFont="1" applyFill="1" applyBorder="1" applyAlignment="1" applyProtection="1">
      <alignment horizontal="center" vertical="center"/>
      <protection/>
    </xf>
    <xf numFmtId="164" fontId="4" fillId="10" borderId="2" xfId="0" applyFont="1" applyFill="1" applyBorder="1" applyAlignment="1">
      <alignment horizontal="center" vertical="center" wrapText="1"/>
    </xf>
    <xf numFmtId="164" fontId="4" fillId="10" borderId="0" xfId="0" applyFont="1" applyFill="1" applyBorder="1" applyAlignment="1">
      <alignment horizontal="center" vertical="center" wrapText="1"/>
    </xf>
    <xf numFmtId="164" fontId="4" fillId="10" borderId="5" xfId="0" applyFont="1" applyFill="1" applyBorder="1" applyAlignment="1">
      <alignment horizontal="center" vertical="center" wrapText="1"/>
    </xf>
    <xf numFmtId="164" fontId="4" fillId="10" borderId="3" xfId="0" applyFont="1" applyFill="1" applyBorder="1" applyAlignment="1">
      <alignment horizontal="center" vertical="center" wrapText="1"/>
    </xf>
    <xf numFmtId="164" fontId="4" fillId="10" borderId="4" xfId="0" applyFont="1" applyFill="1" applyBorder="1" applyAlignment="1">
      <alignment horizontal="center" vertical="center" wrapText="1"/>
    </xf>
    <xf numFmtId="164" fontId="4" fillId="10" borderId="17" xfId="0" applyFont="1" applyFill="1" applyBorder="1" applyAlignment="1">
      <alignment horizontal="center" vertical="center" wrapText="1"/>
    </xf>
    <xf numFmtId="164" fontId="69" fillId="2" borderId="7" xfId="0" applyFont="1" applyFill="1" applyBorder="1" applyAlignment="1">
      <alignment horizontal="left" vertical="center"/>
    </xf>
    <xf numFmtId="164" fontId="69" fillId="2" borderId="1" xfId="0" applyFont="1" applyFill="1" applyBorder="1" applyAlignment="1">
      <alignment horizontal="left" vertical="center"/>
    </xf>
    <xf numFmtId="164" fontId="69" fillId="2" borderId="2" xfId="0" applyFont="1" applyFill="1" applyBorder="1" applyAlignment="1">
      <alignment horizontal="left" vertical="center"/>
    </xf>
    <xf numFmtId="164" fontId="69" fillId="2" borderId="0" xfId="0" applyFont="1" applyFill="1" applyBorder="1" applyAlignment="1">
      <alignment horizontal="left" vertical="center"/>
    </xf>
    <xf numFmtId="164" fontId="71" fillId="5" borderId="40" xfId="0" applyFont="1" applyFill="1" applyBorder="1" applyAlignment="1">
      <alignment horizontal="center" vertical="center"/>
    </xf>
    <xf numFmtId="164" fontId="0" fillId="0" borderId="20" xfId="0" applyBorder="1" applyAlignment="1">
      <alignment/>
    </xf>
    <xf numFmtId="164" fontId="0" fillId="0" borderId="21" xfId="0" applyBorder="1" applyAlignment="1">
      <alignment/>
    </xf>
    <xf numFmtId="164" fontId="28" fillId="3" borderId="3" xfId="0" applyFont="1" applyFill="1" applyBorder="1" applyAlignment="1">
      <alignment horizontal="center" vertical="center" wrapText="1"/>
    </xf>
    <xf numFmtId="164" fontId="28" fillId="3" borderId="4" xfId="0" applyFont="1" applyFill="1" applyBorder="1" applyAlignment="1">
      <alignment horizontal="center" vertical="center" wrapText="1"/>
    </xf>
    <xf numFmtId="164" fontId="28" fillId="3" borderId="17" xfId="0" applyFont="1" applyFill="1" applyBorder="1" applyAlignment="1">
      <alignment horizontal="center" vertical="center" wrapText="1"/>
    </xf>
    <xf numFmtId="164" fontId="41" fillId="21" borderId="1" xfId="0" applyFont="1" applyFill="1" applyBorder="1" applyAlignment="1">
      <alignment horizontal="center" vertical="center" wrapText="1"/>
    </xf>
    <xf numFmtId="164" fontId="41" fillId="7" borderId="34" xfId="0" applyFont="1" applyFill="1" applyBorder="1" applyAlignment="1">
      <alignment horizontal="center" vertical="center" wrapText="1"/>
    </xf>
    <xf numFmtId="164" fontId="43" fillId="12" borderId="9" xfId="0" applyFont="1" applyFill="1" applyBorder="1" applyAlignment="1">
      <alignment horizontal="center" vertical="center" wrapText="1"/>
    </xf>
    <xf numFmtId="164" fontId="43" fillId="12" borderId="12" xfId="0" applyFont="1" applyFill="1" applyBorder="1" applyAlignment="1">
      <alignment horizontal="center" vertical="center" wrapText="1"/>
    </xf>
    <xf numFmtId="164" fontId="43" fillId="12" borderId="14" xfId="0" applyFont="1" applyFill="1" applyBorder="1" applyAlignment="1">
      <alignment horizontal="center" vertical="center" wrapText="1"/>
    </xf>
    <xf numFmtId="164" fontId="43" fillId="14" borderId="9" xfId="0" applyFont="1" applyFill="1" applyBorder="1" applyAlignment="1">
      <alignment horizontal="center" vertical="center" wrapText="1"/>
    </xf>
    <xf numFmtId="164" fontId="43" fillId="14" borderId="12" xfId="0" applyFont="1" applyFill="1" applyBorder="1" applyAlignment="1">
      <alignment horizontal="center" vertical="center" wrapText="1"/>
    </xf>
    <xf numFmtId="164" fontId="43" fillId="14" borderId="14" xfId="0" applyFont="1" applyFill="1" applyBorder="1" applyAlignment="1">
      <alignment horizontal="center" vertical="center" wrapText="1"/>
    </xf>
    <xf numFmtId="164" fontId="43" fillId="22" borderId="29" xfId="0" applyFont="1" applyFill="1" applyBorder="1" applyAlignment="1">
      <alignment horizontal="center" vertical="center" wrapText="1"/>
    </xf>
    <xf numFmtId="164" fontId="43" fillId="22" borderId="25" xfId="0" applyFont="1" applyFill="1" applyBorder="1" applyAlignment="1">
      <alignment horizontal="center" vertical="center" wrapText="1"/>
    </xf>
    <xf numFmtId="164" fontId="43" fillId="22" borderId="26" xfId="0" applyFont="1" applyFill="1" applyBorder="1" applyAlignment="1">
      <alignment horizontal="center" vertical="center" wrapText="1"/>
    </xf>
    <xf numFmtId="164" fontId="43" fillId="23" borderId="16" xfId="0" applyFont="1" applyFill="1" applyBorder="1" applyAlignment="1">
      <alignment horizontal="center" vertical="center" wrapText="1"/>
    </xf>
    <xf numFmtId="164" fontId="43" fillId="23" borderId="10" xfId="0" applyFont="1" applyFill="1" applyBorder="1" applyAlignment="1">
      <alignment horizontal="center" vertical="center" wrapText="1"/>
    </xf>
    <xf numFmtId="164" fontId="43" fillId="23" borderId="52" xfId="0" applyFont="1" applyFill="1" applyBorder="1" applyAlignment="1">
      <alignment horizontal="center" vertical="center" wrapText="1"/>
    </xf>
    <xf numFmtId="164" fontId="43" fillId="12" borderId="16" xfId="0" applyFont="1" applyFill="1" applyBorder="1" applyAlignment="1">
      <alignment horizontal="center" vertical="center" wrapText="1"/>
    </xf>
    <xf numFmtId="164" fontId="43" fillId="12" borderId="10" xfId="0" applyFont="1" applyFill="1" applyBorder="1" applyAlignment="1">
      <alignment horizontal="center" vertical="center" wrapText="1"/>
    </xf>
    <xf numFmtId="164" fontId="43" fillId="12" borderId="52" xfId="0" applyFont="1" applyFill="1" applyBorder="1" applyAlignment="1">
      <alignment horizontal="center" vertical="center" wrapText="1"/>
    </xf>
    <xf numFmtId="164" fontId="43" fillId="14" borderId="53" xfId="0" applyFont="1" applyFill="1" applyBorder="1" applyAlignment="1">
      <alignment horizontal="center" vertical="center" wrapText="1"/>
    </xf>
    <xf numFmtId="164" fontId="41" fillId="7" borderId="29" xfId="0" applyFont="1" applyFill="1" applyBorder="1" applyAlignment="1">
      <alignment horizontal="center" vertical="center" wrapText="1"/>
    </xf>
    <xf numFmtId="164" fontId="41" fillId="7" borderId="25" xfId="0" applyFont="1" applyFill="1" applyBorder="1" applyAlignment="1">
      <alignment horizontal="center" vertical="center" wrapText="1"/>
    </xf>
    <xf numFmtId="164" fontId="41" fillId="7" borderId="30" xfId="0" applyFont="1" applyFill="1" applyBorder="1" applyAlignment="1">
      <alignment horizontal="center" vertical="center" wrapText="1"/>
    </xf>
    <xf numFmtId="164" fontId="43" fillId="23" borderId="9" xfId="0" applyFont="1" applyFill="1" applyBorder="1" applyAlignment="1">
      <alignment horizontal="center" vertical="center" wrapText="1"/>
    </xf>
    <xf numFmtId="164" fontId="43" fillId="23" borderId="12" xfId="0" applyFont="1" applyFill="1" applyBorder="1" applyAlignment="1">
      <alignment horizontal="center" vertical="center" wrapText="1"/>
    </xf>
    <xf numFmtId="164" fontId="43" fillId="23" borderId="14" xfId="0" applyFont="1" applyFill="1" applyBorder="1" applyAlignment="1">
      <alignment horizontal="center" vertical="center" wrapText="1"/>
    </xf>
    <xf numFmtId="164" fontId="41" fillId="7" borderId="11" xfId="0" applyFont="1" applyFill="1" applyBorder="1" applyAlignment="1">
      <alignment horizontal="center" vertical="center" wrapText="1"/>
    </xf>
    <xf numFmtId="164" fontId="41" fillId="7" borderId="0" xfId="0" applyFont="1" applyFill="1" applyBorder="1" applyAlignment="1">
      <alignment horizontal="center" vertical="center" wrapText="1"/>
    </xf>
    <xf numFmtId="164" fontId="41" fillId="7" borderId="6" xfId="0" applyFont="1" applyFill="1" applyBorder="1" applyAlignment="1">
      <alignment horizontal="center" vertical="center" wrapText="1"/>
    </xf>
    <xf numFmtId="164" fontId="43" fillId="22" borderId="10" xfId="0" applyFont="1" applyFill="1" applyBorder="1" applyAlignment="1">
      <alignment horizontal="center" vertical="center" wrapText="1"/>
    </xf>
    <xf numFmtId="164" fontId="43" fillId="22" borderId="13" xfId="0" applyFont="1" applyFill="1" applyBorder="1" applyAlignment="1">
      <alignment horizontal="center" vertical="center" wrapText="1"/>
    </xf>
    <xf numFmtId="164" fontId="43" fillId="22" borderId="15" xfId="0" applyFont="1" applyFill="1" applyBorder="1" applyAlignment="1">
      <alignment horizontal="center" vertical="center" wrapText="1"/>
    </xf>
    <xf numFmtId="164" fontId="43" fillId="24" borderId="9" xfId="0" applyFont="1" applyFill="1" applyBorder="1" applyAlignment="1">
      <alignment horizontal="center" vertical="center" wrapText="1"/>
    </xf>
    <xf numFmtId="164" fontId="43" fillId="24" borderId="12" xfId="0" applyFont="1" applyFill="1" applyBorder="1" applyAlignment="1">
      <alignment horizontal="center" vertical="center" wrapText="1"/>
    </xf>
    <xf numFmtId="164" fontId="43" fillId="24" borderId="14" xfId="0" applyFont="1" applyFill="1" applyBorder="1" applyAlignment="1">
      <alignment horizontal="center" vertical="center" wrapText="1"/>
    </xf>
    <xf numFmtId="164" fontId="43" fillId="12" borderId="13" xfId="0" applyFont="1" applyFill="1" applyBorder="1" applyAlignment="1">
      <alignment horizontal="center" vertical="center" wrapText="1"/>
    </xf>
    <xf numFmtId="164" fontId="43" fillId="12" borderId="15" xfId="0" applyFont="1" applyFill="1" applyBorder="1" applyAlignment="1">
      <alignment horizontal="center" vertical="center" wrapText="1"/>
    </xf>
    <xf numFmtId="164" fontId="21" fillId="6" borderId="0" xfId="0" applyFont="1" applyFill="1" applyBorder="1" applyAlignment="1">
      <alignment horizontal="center" vertical="center"/>
    </xf>
    <xf numFmtId="164" fontId="54" fillId="6" borderId="0" xfId="0" applyFont="1" applyFill="1" applyBorder="1" applyAlignment="1">
      <alignment horizontal="center" vertical="center"/>
    </xf>
    <xf numFmtId="164" fontId="50" fillId="6" borderId="0" xfId="0" applyFont="1" applyFill="1" applyBorder="1" applyAlignment="1">
      <alignment horizontal="center" vertical="center"/>
    </xf>
    <xf numFmtId="164" fontId="51" fillId="6" borderId="0" xfId="0" applyFont="1" applyFill="1" applyBorder="1" applyAlignment="1">
      <alignment horizontal="center" vertical="center"/>
    </xf>
    <xf numFmtId="164" fontId="44" fillId="6" borderId="0" xfId="0" applyFont="1" applyFill="1" applyBorder="1" applyAlignment="1">
      <alignment horizontal="center" vertical="center"/>
    </xf>
    <xf numFmtId="164" fontId="0" fillId="10" borderId="0" xfId="0" applyFill="1" applyBorder="1" applyAlignment="1">
      <alignment vertical="center"/>
    </xf>
    <xf numFmtId="164" fontId="0" fillId="10" borderId="6" xfId="0" applyFill="1" applyBorder="1" applyAlignment="1">
      <alignment vertical="center"/>
    </xf>
    <xf numFmtId="164" fontId="43" fillId="14" borderId="47" xfId="0" applyFont="1" applyFill="1" applyBorder="1" applyAlignment="1">
      <alignment horizontal="center" vertical="center" wrapText="1"/>
    </xf>
    <xf numFmtId="164" fontId="43" fillId="14" borderId="50" xfId="0" applyFont="1" applyFill="1" applyBorder="1" applyAlignment="1">
      <alignment horizontal="center" vertical="center" wrapText="1"/>
    </xf>
    <xf numFmtId="164" fontId="43" fillId="14" borderId="31" xfId="0" applyFont="1" applyFill="1" applyBorder="1" applyAlignment="1">
      <alignment horizontal="center" vertical="center" wrapText="1"/>
    </xf>
    <xf numFmtId="164" fontId="28" fillId="2" borderId="28" xfId="0" applyFont="1" applyFill="1" applyBorder="1" applyAlignment="1">
      <alignment horizontal="center" vertical="center" wrapText="1"/>
    </xf>
    <xf numFmtId="164" fontId="28" fillId="2" borderId="6" xfId="0" applyFont="1" applyFill="1" applyBorder="1" applyAlignment="1">
      <alignment horizontal="center" vertical="center" wrapText="1"/>
    </xf>
    <xf numFmtId="164" fontId="28" fillId="2" borderId="37" xfId="0" applyFont="1" applyFill="1" applyBorder="1" applyAlignment="1">
      <alignment horizontal="center" vertical="center" wrapText="1"/>
    </xf>
    <xf numFmtId="164" fontId="41" fillId="21" borderId="6" xfId="0" applyFont="1" applyFill="1" applyBorder="1" applyAlignment="1">
      <alignment horizontal="center" vertical="center" wrapText="1"/>
    </xf>
    <xf numFmtId="164" fontId="41" fillId="16" borderId="22" xfId="0" applyFont="1" applyFill="1" applyBorder="1" applyAlignment="1">
      <alignment horizontal="center" vertical="center"/>
    </xf>
    <xf numFmtId="164" fontId="41" fillId="16" borderId="11" xfId="0" applyFont="1" applyFill="1" applyBorder="1" applyAlignment="1">
      <alignment horizontal="center" vertical="center"/>
    </xf>
    <xf numFmtId="164" fontId="41" fillId="16" borderId="23" xfId="0" applyFont="1" applyFill="1" applyBorder="1" applyAlignment="1">
      <alignment horizontal="center" vertical="center"/>
    </xf>
    <xf numFmtId="164" fontId="43" fillId="22" borderId="34" xfId="0" applyFont="1" applyFill="1" applyBorder="1" applyAlignment="1">
      <alignment horizontal="center" vertical="center" wrapText="1"/>
    </xf>
    <xf numFmtId="164" fontId="41" fillId="7" borderId="9" xfId="0" applyFont="1" applyFill="1" applyBorder="1" applyAlignment="1">
      <alignment horizontal="center" vertical="center" wrapText="1"/>
    </xf>
    <xf numFmtId="164" fontId="41" fillId="7" borderId="12" xfId="0" applyFont="1" applyFill="1" applyBorder="1" applyAlignment="1">
      <alignment horizontal="center" vertical="center" wrapText="1"/>
    </xf>
    <xf numFmtId="164" fontId="41" fillId="7" borderId="14" xfId="0" applyFont="1" applyFill="1" applyBorder="1" applyAlignment="1">
      <alignment horizontal="center" vertical="center" wrapText="1"/>
    </xf>
    <xf numFmtId="164" fontId="43" fillId="24" borderId="10" xfId="0" applyFont="1" applyFill="1" applyBorder="1" applyAlignment="1">
      <alignment horizontal="center" vertical="center" wrapText="1"/>
    </xf>
    <xf numFmtId="164" fontId="73" fillId="24" borderId="13" xfId="0" applyFont="1" applyFill="1" applyBorder="1" applyAlignment="1">
      <alignment vertical="center"/>
    </xf>
    <xf numFmtId="164" fontId="73" fillId="24" borderId="15" xfId="0" applyFont="1" applyFill="1" applyBorder="1" applyAlignment="1">
      <alignment vertical="center"/>
    </xf>
    <xf numFmtId="164" fontId="43" fillId="17" borderId="22" xfId="0" applyFont="1" applyFill="1" applyBorder="1" applyAlignment="1">
      <alignment horizontal="center" vertical="center" wrapText="1"/>
    </xf>
    <xf numFmtId="164" fontId="43" fillId="17" borderId="2" xfId="0" applyFont="1" applyFill="1" applyBorder="1" applyAlignment="1">
      <alignment horizontal="center" vertical="center" wrapText="1"/>
    </xf>
    <xf numFmtId="164" fontId="43" fillId="17" borderId="28" xfId="0" applyFont="1" applyFill="1" applyBorder="1" applyAlignment="1">
      <alignment horizontal="center" vertical="center" wrapText="1"/>
    </xf>
    <xf numFmtId="164" fontId="43" fillId="22" borderId="16" xfId="0" applyFont="1" applyFill="1" applyBorder="1" applyAlignment="1">
      <alignment horizontal="center" vertical="center" wrapText="1"/>
    </xf>
    <xf numFmtId="164" fontId="41" fillId="7" borderId="15" xfId="0" applyFont="1" applyFill="1" applyBorder="1" applyAlignment="1">
      <alignment horizontal="center" vertical="center" wrapText="1"/>
    </xf>
    <xf numFmtId="164" fontId="41" fillId="7" borderId="16" xfId="0" applyFont="1" applyFill="1" applyBorder="1" applyAlignment="1">
      <alignment horizontal="center" vertical="center" wrapText="1"/>
    </xf>
    <xf numFmtId="164" fontId="73" fillId="24" borderId="12" xfId="0" applyFont="1" applyFill="1" applyBorder="1" applyAlignment="1">
      <alignment vertical="center"/>
    </xf>
    <xf numFmtId="164" fontId="73" fillId="24" borderId="14" xfId="0" applyFont="1" applyFill="1" applyBorder="1" applyAlignment="1">
      <alignment vertical="center"/>
    </xf>
    <xf numFmtId="164" fontId="72" fillId="11" borderId="22" xfId="0" applyFont="1" applyFill="1" applyBorder="1" applyAlignment="1">
      <alignment horizontal="center" vertical="center" wrapText="1"/>
    </xf>
    <xf numFmtId="164" fontId="72" fillId="11" borderId="11" xfId="0" applyFont="1" applyFill="1" applyBorder="1" applyAlignment="1">
      <alignment horizontal="center" vertical="center" wrapText="1"/>
    </xf>
    <xf numFmtId="164" fontId="72" fillId="11" borderId="23" xfId="0" applyFont="1" applyFill="1" applyBorder="1" applyAlignment="1">
      <alignment horizontal="center" vertical="center" wrapText="1"/>
    </xf>
    <xf numFmtId="164" fontId="72" fillId="11" borderId="2" xfId="0" applyFont="1" applyFill="1" applyBorder="1" applyAlignment="1">
      <alignment horizontal="center" vertical="center" wrapText="1"/>
    </xf>
    <xf numFmtId="164" fontId="72" fillId="11" borderId="0" xfId="0" applyFont="1" applyFill="1" applyBorder="1" applyAlignment="1">
      <alignment horizontal="center" vertical="center" wrapText="1"/>
    </xf>
    <xf numFmtId="164" fontId="72" fillId="11" borderId="5" xfId="0" applyFont="1" applyFill="1" applyBorder="1" applyAlignment="1">
      <alignment horizontal="center" vertical="center" wrapText="1"/>
    </xf>
    <xf numFmtId="164" fontId="72" fillId="11" borderId="28" xfId="0" applyFont="1" applyFill="1" applyBorder="1" applyAlignment="1">
      <alignment horizontal="center" vertical="center" wrapText="1"/>
    </xf>
    <xf numFmtId="164" fontId="72" fillId="11" borderId="6" xfId="0" applyFont="1" applyFill="1" applyBorder="1" applyAlignment="1">
      <alignment horizontal="center" vertical="center" wrapText="1"/>
    </xf>
    <xf numFmtId="164" fontId="72" fillId="11" borderId="37" xfId="0" applyFont="1" applyFill="1" applyBorder="1" applyAlignment="1">
      <alignment horizontal="center" vertical="center" wrapText="1"/>
    </xf>
    <xf numFmtId="164" fontId="43" fillId="14" borderId="32" xfId="0" applyFont="1" applyFill="1" applyBorder="1" applyAlignment="1">
      <alignment horizontal="center" vertical="center" wrapText="1"/>
    </xf>
    <xf numFmtId="164" fontId="74" fillId="14" borderId="32" xfId="0" applyFont="1" applyFill="1" applyBorder="1" applyAlignment="1">
      <alignment horizontal="center" vertical="center" wrapText="1"/>
    </xf>
    <xf numFmtId="164" fontId="43" fillId="22" borderId="9" xfId="0" applyFont="1" applyFill="1" applyBorder="1" applyAlignment="1">
      <alignment horizontal="center" vertical="center" wrapText="1"/>
    </xf>
    <xf numFmtId="164" fontId="43" fillId="22" borderId="12" xfId="0" applyFont="1" applyFill="1" applyBorder="1" applyAlignment="1">
      <alignment horizontal="center" vertical="center" wrapText="1"/>
    </xf>
    <xf numFmtId="164" fontId="43" fillId="22" borderId="14" xfId="0" applyFont="1" applyFill="1" applyBorder="1" applyAlignment="1">
      <alignment horizontal="center" vertical="center" wrapText="1"/>
    </xf>
    <xf numFmtId="164" fontId="43" fillId="24" borderId="16" xfId="0" applyFont="1" applyFill="1" applyBorder="1" applyAlignment="1">
      <alignment horizontal="center" vertical="center" wrapText="1"/>
    </xf>
    <xf numFmtId="164" fontId="74" fillId="24" borderId="16" xfId="0" applyFont="1" applyFill="1" applyBorder="1" applyAlignment="1">
      <alignment horizontal="center" vertical="center" wrapText="1"/>
    </xf>
    <xf numFmtId="164" fontId="0" fillId="0" borderId="11" xfId="0" applyBorder="1" applyAlignment="1">
      <alignment/>
    </xf>
    <xf numFmtId="164" fontId="0" fillId="0" borderId="23" xfId="0" applyBorder="1" applyAlignment="1">
      <alignment/>
    </xf>
    <xf numFmtId="164" fontId="0" fillId="0" borderId="2" xfId="0" applyBorder="1" applyAlignment="1">
      <alignment/>
    </xf>
    <xf numFmtId="164" fontId="0" fillId="0" borderId="5" xfId="0" applyBorder="1" applyAlignment="1">
      <alignment/>
    </xf>
    <xf numFmtId="164" fontId="0" fillId="0" borderId="28" xfId="0" applyBorder="1" applyAlignment="1">
      <alignment/>
    </xf>
    <xf numFmtId="164" fontId="0" fillId="0" borderId="37" xfId="0" applyBorder="1" applyAlignment="1">
      <alignment/>
    </xf>
    <xf numFmtId="164" fontId="41" fillId="18" borderId="22" xfId="0" applyFont="1" applyFill="1" applyBorder="1" applyAlignment="1">
      <alignment horizontal="center" vertical="center" wrapText="1"/>
    </xf>
    <xf numFmtId="164" fontId="41" fillId="18" borderId="11" xfId="0" applyFont="1" applyFill="1" applyBorder="1" applyAlignment="1">
      <alignment horizontal="center" vertical="center" wrapText="1"/>
    </xf>
    <xf numFmtId="164" fontId="41" fillId="18" borderId="23" xfId="0" applyFont="1" applyFill="1" applyBorder="1" applyAlignment="1">
      <alignment horizontal="center" vertical="center" wrapText="1"/>
    </xf>
    <xf numFmtId="164" fontId="0" fillId="10" borderId="22" xfId="0" applyFill="1" applyBorder="1" applyAlignment="1">
      <alignment horizontal="center"/>
    </xf>
    <xf numFmtId="164" fontId="0" fillId="10" borderId="11" xfId="0" applyFill="1" applyBorder="1" applyAlignment="1">
      <alignment horizontal="center"/>
    </xf>
    <xf numFmtId="164" fontId="0" fillId="10" borderId="23" xfId="0" applyFill="1" applyBorder="1" applyAlignment="1">
      <alignment horizontal="center"/>
    </xf>
    <xf numFmtId="164" fontId="0" fillId="10" borderId="2" xfId="0" applyFill="1" applyBorder="1" applyAlignment="1">
      <alignment horizontal="center"/>
    </xf>
    <xf numFmtId="164" fontId="0" fillId="10" borderId="0" xfId="0" applyFill="1" applyBorder="1" applyAlignment="1">
      <alignment horizontal="center"/>
    </xf>
    <xf numFmtId="164" fontId="0" fillId="10" borderId="5" xfId="0" applyFill="1" applyBorder="1" applyAlignment="1">
      <alignment horizontal="center"/>
    </xf>
    <xf numFmtId="164" fontId="0" fillId="10" borderId="28" xfId="0" applyFill="1" applyBorder="1" applyAlignment="1">
      <alignment horizontal="center"/>
    </xf>
    <xf numFmtId="164" fontId="0" fillId="10" borderId="6" xfId="0" applyFill="1" applyBorder="1" applyAlignment="1">
      <alignment horizontal="center"/>
    </xf>
    <xf numFmtId="164" fontId="0" fillId="10" borderId="37" xfId="0" applyFill="1" applyBorder="1" applyAlignment="1">
      <alignment horizontal="center"/>
    </xf>
    <xf numFmtId="164" fontId="74" fillId="12" borderId="16" xfId="0" applyFont="1" applyFill="1" applyBorder="1" applyAlignment="1">
      <alignment horizontal="center" vertical="center" wrapText="1"/>
    </xf>
    <xf numFmtId="164" fontId="41" fillId="4" borderId="22" xfId="0" applyFont="1" applyFill="1" applyBorder="1" applyAlignment="1">
      <alignment horizontal="center" vertical="center" wrapText="1"/>
    </xf>
    <xf numFmtId="164" fontId="41" fillId="4" borderId="2" xfId="0" applyFont="1" applyFill="1" applyBorder="1" applyAlignment="1">
      <alignment horizontal="center" vertical="center" wrapText="1"/>
    </xf>
    <xf numFmtId="164" fontId="41" fillId="4" borderId="28" xfId="0" applyFont="1" applyFill="1" applyBorder="1" applyAlignment="1">
      <alignment horizontal="center" vertical="center" wrapText="1"/>
    </xf>
    <xf numFmtId="164" fontId="75" fillId="11" borderId="2" xfId="0" applyFont="1" applyFill="1" applyBorder="1" applyAlignment="1">
      <alignment horizontal="center" vertical="center" wrapText="1"/>
    </xf>
    <xf numFmtId="164" fontId="75" fillId="11" borderId="0" xfId="0" applyFont="1" applyFill="1" applyBorder="1" applyAlignment="1">
      <alignment horizontal="center" vertical="center" wrapText="1"/>
    </xf>
    <xf numFmtId="164" fontId="75" fillId="11" borderId="5" xfId="0" applyFont="1" applyFill="1" applyBorder="1" applyAlignment="1">
      <alignment horizontal="center" vertical="center" wrapText="1"/>
    </xf>
    <xf numFmtId="164" fontId="75" fillId="11" borderId="28" xfId="0" applyFont="1" applyFill="1" applyBorder="1" applyAlignment="1">
      <alignment horizontal="center" vertical="center" wrapText="1"/>
    </xf>
    <xf numFmtId="164" fontId="75" fillId="11" borderId="6" xfId="0" applyFont="1" applyFill="1" applyBorder="1" applyAlignment="1">
      <alignment horizontal="center" vertical="center" wrapText="1"/>
    </xf>
    <xf numFmtId="164" fontId="75" fillId="11" borderId="37" xfId="0" applyFont="1" applyFill="1" applyBorder="1" applyAlignment="1">
      <alignment horizontal="center" vertical="center" wrapText="1"/>
    </xf>
    <xf numFmtId="164" fontId="28" fillId="9" borderId="38" xfId="0" applyFont="1" applyFill="1" applyBorder="1" applyAlignment="1">
      <alignment horizontal="center" vertical="center" wrapText="1"/>
    </xf>
    <xf numFmtId="164" fontId="43" fillId="14" borderId="49" xfId="0" applyFont="1" applyFill="1" applyBorder="1" applyAlignment="1">
      <alignment horizontal="center" vertical="center" wrapText="1"/>
    </xf>
    <xf numFmtId="164" fontId="41" fillId="7" borderId="33" xfId="0" applyFont="1" applyFill="1" applyBorder="1" applyAlignment="1">
      <alignment horizontal="center" vertical="center" wrapText="1"/>
    </xf>
    <xf numFmtId="164" fontId="43" fillId="24" borderId="49" xfId="0" applyFont="1" applyFill="1" applyBorder="1" applyAlignment="1">
      <alignment horizontal="center" vertical="center" wrapText="1"/>
    </xf>
    <xf numFmtId="164" fontId="47" fillId="7" borderId="16" xfId="0" applyFont="1" applyFill="1" applyBorder="1" applyAlignment="1">
      <alignment horizontal="center" vertical="center" wrapText="1"/>
    </xf>
    <xf numFmtId="164" fontId="73" fillId="14" borderId="12" xfId="0" applyFont="1" applyFill="1" applyBorder="1" applyAlignment="1">
      <alignment vertical="center"/>
    </xf>
    <xf numFmtId="164" fontId="73" fillId="14" borderId="14" xfId="0" applyFont="1" applyFill="1" applyBorder="1" applyAlignment="1">
      <alignment vertical="center"/>
    </xf>
    <xf numFmtId="164" fontId="43" fillId="23" borderId="11" xfId="0" applyFont="1" applyFill="1" applyBorder="1" applyAlignment="1">
      <alignment horizontal="center" vertical="center" wrapText="1"/>
    </xf>
    <xf numFmtId="164" fontId="43" fillId="23" borderId="0" xfId="0" applyFont="1" applyFill="1" applyBorder="1" applyAlignment="1">
      <alignment horizontal="center" vertical="center" wrapText="1"/>
    </xf>
    <xf numFmtId="164" fontId="43" fillId="23" borderId="6" xfId="0" applyFont="1" applyFill="1" applyBorder="1" applyAlignment="1">
      <alignment horizontal="center" vertical="center" wrapText="1"/>
    </xf>
    <xf numFmtId="164" fontId="41" fillId="21" borderId="11" xfId="0" applyFont="1" applyFill="1" applyBorder="1" applyAlignment="1">
      <alignment horizontal="center" vertical="center" wrapText="1"/>
    </xf>
    <xf numFmtId="164" fontId="41" fillId="21" borderId="0" xfId="0" applyFont="1" applyFill="1" applyBorder="1" applyAlignment="1">
      <alignment horizontal="center" vertical="center" wrapText="1"/>
    </xf>
    <xf numFmtId="164" fontId="41" fillId="7" borderId="46" xfId="0" applyFont="1" applyFill="1" applyBorder="1" applyAlignment="1">
      <alignment horizontal="center" vertical="center" wrapText="1"/>
    </xf>
    <xf numFmtId="164" fontId="41" fillId="7" borderId="48" xfId="0" applyFont="1" applyFill="1" applyBorder="1" applyAlignment="1">
      <alignment horizontal="center" vertical="center" wrapText="1"/>
    </xf>
    <xf numFmtId="164" fontId="41" fillId="7" borderId="54" xfId="0" applyFont="1" applyFill="1" applyBorder="1" applyAlignment="1">
      <alignment horizontal="center" vertical="center" wrapText="1"/>
    </xf>
    <xf numFmtId="164" fontId="43" fillId="12" borderId="51" xfId="0" applyFont="1" applyFill="1" applyBorder="1" applyAlignment="1">
      <alignment horizontal="center" vertical="center" wrapText="1"/>
    </xf>
    <xf numFmtId="164" fontId="43" fillId="14" borderId="55" xfId="0" applyFont="1" applyFill="1" applyBorder="1" applyAlignment="1">
      <alignment horizontal="center" vertical="center" wrapText="1"/>
    </xf>
    <xf numFmtId="164" fontId="43" fillId="25" borderId="29" xfId="0" applyFont="1" applyFill="1" applyBorder="1" applyAlignment="1">
      <alignment horizontal="center" vertical="center" wrapText="1"/>
    </xf>
    <xf numFmtId="164" fontId="43" fillId="25" borderId="25" xfId="0" applyFont="1" applyFill="1" applyBorder="1" applyAlignment="1">
      <alignment horizontal="center" vertical="center" wrapText="1"/>
    </xf>
    <xf numFmtId="164" fontId="43" fillId="25" borderId="26" xfId="0" applyFont="1" applyFill="1" applyBorder="1" applyAlignment="1">
      <alignment horizontal="center" vertical="center" wrapText="1"/>
    </xf>
    <xf numFmtId="164" fontId="41" fillId="7" borderId="26" xfId="0" applyFont="1" applyFill="1" applyBorder="1" applyAlignment="1">
      <alignment horizontal="center" vertical="center" wrapText="1"/>
    </xf>
    <xf numFmtId="164" fontId="43" fillId="24" borderId="13" xfId="0" applyFont="1" applyFill="1" applyBorder="1" applyAlignment="1">
      <alignment horizontal="center" vertical="center" wrapText="1"/>
    </xf>
    <xf numFmtId="164" fontId="43" fillId="24" borderId="51" xfId="0" applyFont="1" applyFill="1" applyBorder="1" applyAlignment="1">
      <alignment horizontal="center" vertical="center" wrapText="1"/>
    </xf>
    <xf numFmtId="164" fontId="43" fillId="23" borderId="34" xfId="0" applyFont="1" applyFill="1" applyBorder="1" applyAlignment="1">
      <alignment horizontal="center" vertical="center" wrapText="1"/>
    </xf>
    <xf numFmtId="164" fontId="43" fillId="23" borderId="56" xfId="0" applyFont="1" applyFill="1" applyBorder="1" applyAlignment="1">
      <alignment horizontal="center" vertical="center" wrapText="1"/>
    </xf>
    <xf numFmtId="164" fontId="28" fillId="3" borderId="1" xfId="0" applyFont="1" applyFill="1" applyBorder="1" applyAlignment="1">
      <alignment horizontal="center" vertical="center"/>
    </xf>
    <xf numFmtId="164" fontId="28" fillId="3" borderId="6" xfId="0" applyFont="1" applyFill="1" applyBorder="1" applyAlignment="1">
      <alignment horizontal="center" vertical="center"/>
    </xf>
    <xf numFmtId="164" fontId="20" fillId="3" borderId="5" xfId="0" applyFont="1" applyFill="1" applyBorder="1" applyAlignment="1">
      <alignment horizontal="center" vertical="center"/>
    </xf>
    <xf numFmtId="164" fontId="67" fillId="12" borderId="16" xfId="0" applyFont="1" applyFill="1" applyBorder="1" applyAlignment="1">
      <alignment horizontal="center" vertical="center"/>
    </xf>
    <xf numFmtId="164" fontId="50" fillId="7" borderId="11" xfId="0" applyFont="1" applyFill="1" applyBorder="1" applyAlignment="1">
      <alignment horizontal="center" vertical="center"/>
    </xf>
    <xf numFmtId="164" fontId="67" fillId="24" borderId="16" xfId="0" applyFont="1" applyFill="1" applyBorder="1" applyAlignment="1">
      <alignment horizontal="center" vertical="center"/>
    </xf>
    <xf numFmtId="164" fontId="51" fillId="7" borderId="11" xfId="0" applyFont="1" applyFill="1" applyBorder="1" applyAlignment="1">
      <alignment horizontal="center" vertical="center"/>
    </xf>
    <xf numFmtId="164" fontId="51" fillId="7" borderId="29" xfId="0" applyFont="1" applyFill="1" applyBorder="1" applyAlignment="1">
      <alignment horizontal="center" vertical="center"/>
    </xf>
    <xf numFmtId="164" fontId="67" fillId="23" borderId="16" xfId="0" applyFont="1" applyFill="1" applyBorder="1" applyAlignment="1">
      <alignment horizontal="center" vertical="center"/>
    </xf>
    <xf numFmtId="164" fontId="23" fillId="7" borderId="0" xfId="0" applyFont="1" applyFill="1" applyBorder="1" applyAlignment="1">
      <alignment horizontal="center" vertical="center"/>
    </xf>
    <xf numFmtId="164" fontId="67" fillId="22" borderId="16" xfId="0" applyFont="1" applyFill="1" applyBorder="1" applyAlignment="1">
      <alignment horizontal="center" vertical="center"/>
    </xf>
    <xf numFmtId="164" fontId="52" fillId="7" borderId="0" xfId="0" applyFont="1" applyFill="1" applyBorder="1" applyAlignment="1">
      <alignment horizontal="center" vertical="center"/>
    </xf>
    <xf numFmtId="164" fontId="52" fillId="7" borderId="25" xfId="0" applyFont="1" applyFill="1" applyBorder="1" applyAlignment="1">
      <alignment horizontal="center" vertical="center"/>
    </xf>
    <xf numFmtId="164" fontId="67" fillId="14" borderId="16" xfId="0" applyFont="1" applyFill="1" applyBorder="1" applyAlignment="1">
      <alignment horizontal="center" vertical="center"/>
    </xf>
    <xf numFmtId="164" fontId="21" fillId="7" borderId="0" xfId="0" applyFont="1" applyFill="1" applyBorder="1" applyAlignment="1">
      <alignment horizontal="center" vertical="center"/>
    </xf>
    <xf numFmtId="164" fontId="25" fillId="7" borderId="16" xfId="0" applyFont="1" applyFill="1" applyBorder="1" applyAlignment="1">
      <alignment horizontal="center" vertical="center"/>
    </xf>
    <xf numFmtId="164" fontId="25" fillId="7" borderId="0" xfId="0" applyFont="1" applyFill="1" applyBorder="1" applyAlignment="1">
      <alignment horizontal="center" vertical="center"/>
    </xf>
    <xf numFmtId="164" fontId="25" fillId="7" borderId="25" xfId="0" applyFont="1" applyFill="1" applyBorder="1" applyAlignment="1">
      <alignment horizontal="center" vertical="center"/>
    </xf>
    <xf numFmtId="164" fontId="67" fillId="20" borderId="16" xfId="0" applyFont="1" applyFill="1" applyBorder="1" applyAlignment="1">
      <alignment horizontal="center" vertical="center"/>
    </xf>
    <xf numFmtId="164" fontId="54" fillId="7" borderId="0" xfId="0" applyFont="1" applyFill="1" applyBorder="1" applyAlignment="1">
      <alignment horizontal="center" vertical="center"/>
    </xf>
    <xf numFmtId="164" fontId="67" fillId="15" borderId="16" xfId="0" applyFont="1" applyFill="1" applyBorder="1" applyAlignment="1">
      <alignment horizontal="center" vertical="center"/>
    </xf>
    <xf numFmtId="164" fontId="26" fillId="7" borderId="0" xfId="0" applyFont="1" applyFill="1" applyBorder="1" applyAlignment="1">
      <alignment horizontal="center" vertical="center"/>
    </xf>
    <xf numFmtId="164" fontId="26" fillId="7" borderId="25" xfId="0" applyFont="1" applyFill="1" applyBorder="1" applyAlignment="1">
      <alignment horizontal="center" vertical="center"/>
    </xf>
    <xf numFmtId="164" fontId="67" fillId="17" borderId="16" xfId="0" applyFont="1" applyFill="1" applyBorder="1" applyAlignment="1">
      <alignment horizontal="center" vertical="center"/>
    </xf>
    <xf numFmtId="164" fontId="53" fillId="7" borderId="0" xfId="0" applyFont="1" applyFill="1" applyBorder="1" applyAlignment="1">
      <alignment horizontal="center" vertical="center"/>
    </xf>
    <xf numFmtId="164" fontId="57" fillId="11" borderId="16" xfId="0" applyFont="1" applyFill="1" applyBorder="1" applyAlignment="1">
      <alignment horizontal="center" vertical="center"/>
    </xf>
    <xf numFmtId="164" fontId="25" fillId="16" borderId="16" xfId="0" applyFont="1" applyFill="1" applyBorder="1" applyAlignment="1">
      <alignment horizontal="center" vertical="center"/>
    </xf>
    <xf numFmtId="164" fontId="25" fillId="7" borderId="6" xfId="0" applyFont="1" applyFill="1" applyBorder="1" applyAlignment="1">
      <alignment horizontal="center" vertical="center"/>
    </xf>
    <xf numFmtId="164" fontId="67" fillId="25" borderId="16" xfId="0" applyFont="1" applyFill="1" applyBorder="1" applyAlignment="1">
      <alignment horizontal="center" vertical="center"/>
    </xf>
    <xf numFmtId="164" fontId="53" fillId="7" borderId="6" xfId="0" applyFont="1" applyFill="1" applyBorder="1" applyAlignment="1">
      <alignment horizontal="center" vertical="center"/>
    </xf>
    <xf numFmtId="164" fontId="53" fillId="7" borderId="30" xfId="0" applyFont="1" applyFill="1" applyBorder="1" applyAlignment="1">
      <alignment horizontal="center" vertical="center"/>
    </xf>
    <xf numFmtId="164" fontId="67" fillId="11" borderId="16" xfId="0" applyFont="1" applyFill="1" applyBorder="1" applyAlignment="1">
      <alignment horizontal="center" vertical="center"/>
    </xf>
    <xf numFmtId="164" fontId="25" fillId="4" borderId="16" xfId="0" applyFont="1" applyFill="1" applyBorder="1" applyAlignment="1">
      <alignment horizontal="center" vertical="center"/>
    </xf>
    <xf numFmtId="164" fontId="23" fillId="6" borderId="0" xfId="0" applyFont="1" applyFill="1" applyBorder="1" applyAlignment="1">
      <alignment horizontal="center" vertical="center"/>
    </xf>
    <xf numFmtId="164" fontId="52" fillId="6" borderId="0" xfId="0" applyFont="1" applyFill="1" applyBorder="1" applyAlignment="1">
      <alignment horizontal="center" vertical="center"/>
    </xf>
    <xf numFmtId="164" fontId="53" fillId="6" borderId="0" xfId="0" applyFont="1" applyFill="1" applyBorder="1" applyAlignment="1">
      <alignment horizontal="center" vertical="center"/>
    </xf>
    <xf numFmtId="164" fontId="26" fillId="6" borderId="0" xfId="0" applyFont="1" applyFill="1" applyBorder="1" applyAlignment="1">
      <alignment horizontal="center" vertical="center"/>
    </xf>
    <xf numFmtId="164" fontId="25" fillId="6" borderId="0" xfId="0" applyFont="1" applyFill="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3781425" y="6429375"/>
          <a:ext cx="34671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3800475" y="6410325"/>
          <a:ext cx="34671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17840325" y="6010275"/>
          <a:ext cx="1628775" cy="781050"/>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2238375" y="5600700"/>
          <a:ext cx="1628775" cy="78105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5495925" y="3019425"/>
          <a:ext cx="1628775" cy="781050"/>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0715625" y="9382125"/>
          <a:ext cx="346710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yatt.com/usa/austin/hotels/index.html" TargetMode="External" /><Relationship Id="rId2" Type="http://schemas.openxmlformats.org/officeDocument/2006/relationships/hyperlink" Target="http://www.ieee802.org/meet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35"/>
  <sheetViews>
    <sheetView workbookViewId="0" topLeftCell="A1">
      <selection activeCell="A5" sqref="A5"/>
    </sheetView>
  </sheetViews>
  <sheetFormatPr defaultColWidth="8.796875" defaultRowHeight="15.75" customHeight="1"/>
  <cols>
    <col min="1" max="16384" width="94.3984375" style="17" customWidth="1"/>
  </cols>
  <sheetData>
    <row r="1" ht="15.75" customHeight="1">
      <c r="A1" s="34" t="s">
        <v>226</v>
      </c>
    </row>
    <row r="2" ht="18.75" customHeight="1">
      <c r="A2" s="34" t="s">
        <v>187</v>
      </c>
    </row>
    <row r="3" ht="22.5" customHeight="1">
      <c r="A3" s="263" t="s">
        <v>227</v>
      </c>
    </row>
    <row r="5" spans="1:2" ht="15.75" customHeight="1">
      <c r="A5" s="400" t="s">
        <v>351</v>
      </c>
      <c r="B5" s="22"/>
    </row>
    <row r="6" spans="1:2" ht="15.75" customHeight="1">
      <c r="A6" s="400" t="s">
        <v>352</v>
      </c>
      <c r="B6" s="22"/>
    </row>
    <row r="7" spans="1:2" ht="15.75" customHeight="1">
      <c r="A7" s="400" t="s">
        <v>353</v>
      </c>
      <c r="B7" s="22"/>
    </row>
    <row r="8" spans="1:2" ht="15.75" customHeight="1">
      <c r="A8" s="22"/>
      <c r="B8" s="22"/>
    </row>
    <row r="9" spans="1:2" ht="15.75" customHeight="1">
      <c r="A9" s="401" t="s">
        <v>354</v>
      </c>
      <c r="B9" s="22"/>
    </row>
    <row r="10" spans="1:2" s="198" customFormat="1" ht="15.75" customHeight="1">
      <c r="A10" s="22"/>
      <c r="B10" s="22"/>
    </row>
    <row r="11" spans="1:2" s="198" customFormat="1" ht="16.5" customHeight="1">
      <c r="A11" s="403" t="s">
        <v>355</v>
      </c>
      <c r="B11" s="405"/>
    </row>
    <row r="12" spans="1:2" s="198" customFormat="1" ht="15.75" customHeight="1">
      <c r="A12" s="22"/>
      <c r="B12" s="22"/>
    </row>
    <row r="13" spans="1:2" ht="12.75" customHeight="1">
      <c r="A13" s="401" t="s">
        <v>356</v>
      </c>
      <c r="B13" s="22"/>
    </row>
    <row r="14" spans="1:2" ht="17.25" customHeight="1">
      <c r="A14" s="401" t="s">
        <v>357</v>
      </c>
      <c r="B14" s="22"/>
    </row>
    <row r="15" spans="1:2" ht="15.75" customHeight="1">
      <c r="A15" s="401" t="s">
        <v>358</v>
      </c>
      <c r="B15" s="22"/>
    </row>
    <row r="16" spans="1:2" ht="15.75" customHeight="1">
      <c r="A16" s="402" t="s">
        <v>359</v>
      </c>
      <c r="B16" s="22"/>
    </row>
    <row r="17" spans="1:2" ht="16.5" customHeight="1">
      <c r="A17" s="401" t="s">
        <v>360</v>
      </c>
      <c r="B17" s="22"/>
    </row>
    <row r="18" spans="1:2" ht="18.75" customHeight="1">
      <c r="A18"/>
      <c r="B18"/>
    </row>
    <row r="19" spans="1:2" ht="78" customHeight="1">
      <c r="A19" s="401" t="s">
        <v>361</v>
      </c>
      <c r="B19" s="22"/>
    </row>
    <row r="20" spans="1:2" ht="16.5" customHeight="1">
      <c r="A20"/>
      <c r="B20"/>
    </row>
    <row r="21" spans="1:2" ht="15.75" customHeight="1">
      <c r="A21" s="400" t="s">
        <v>362</v>
      </c>
      <c r="B21" s="22"/>
    </row>
    <row r="22" spans="1:2" ht="15.75" customHeight="1">
      <c r="A22"/>
      <c r="B22"/>
    </row>
    <row r="23" spans="1:2" ht="84" customHeight="1">
      <c r="A23" s="400" t="s">
        <v>363</v>
      </c>
      <c r="B23" s="22"/>
    </row>
    <row r="24" spans="1:2" ht="18.75" customHeight="1">
      <c r="A24"/>
      <c r="B24"/>
    </row>
    <row r="25" spans="1:2" ht="15.75" customHeight="1">
      <c r="A25" s="400" t="s">
        <v>364</v>
      </c>
      <c r="B25" s="22"/>
    </row>
    <row r="26" spans="1:2" ht="15.75" customHeight="1">
      <c r="A26"/>
      <c r="B26"/>
    </row>
    <row r="27" spans="1:2" ht="123" customHeight="1">
      <c r="A27" s="400" t="s">
        <v>368</v>
      </c>
      <c r="B27" s="22"/>
    </row>
    <row r="28" spans="1:2" ht="15.75" customHeight="1">
      <c r="A28"/>
      <c r="B28"/>
    </row>
    <row r="29" spans="1:2" ht="24.75" customHeight="1">
      <c r="A29" s="401" t="s">
        <v>367</v>
      </c>
      <c r="B29" s="22"/>
    </row>
    <row r="30" spans="1:2" ht="15.75" customHeight="1">
      <c r="A30" s="401" t="s">
        <v>365</v>
      </c>
      <c r="B30" s="22"/>
    </row>
    <row r="31" spans="1:2" ht="15.75" customHeight="1">
      <c r="A31" s="402" t="s">
        <v>366</v>
      </c>
      <c r="B31" s="22"/>
    </row>
    <row r="32" spans="1:2" ht="15.75" customHeight="1">
      <c r="A32"/>
      <c r="B32"/>
    </row>
    <row r="33" spans="1:2" ht="15.75" customHeight="1">
      <c r="A33" s="401" t="s">
        <v>165</v>
      </c>
      <c r="B33" s="22"/>
    </row>
    <row r="34" spans="1:2" ht="15.75" customHeight="1">
      <c r="A34" s="401" t="s">
        <v>166</v>
      </c>
      <c r="B34" s="22"/>
    </row>
    <row r="35" spans="1:2" ht="15.75" customHeight="1">
      <c r="A35"/>
      <c r="B35"/>
    </row>
  </sheetData>
  <hyperlinks>
    <hyperlink ref="A16" r:id="rId1" display="http://www.hyatt.com/usa/austin/hotels/index.html"/>
    <hyperlink ref="A31" r:id="rId2" display="http://www.ieee802.org/meeting/"/>
  </hyperlinks>
  <printOptions/>
  <pageMargins left="0.75" right="0.75" top="1" bottom="1" header="0.5" footer="0.5"/>
  <pageSetup fitToHeight="1" fitToWidth="1" horizontalDpi="300" verticalDpi="300" orientation="portrait" scale="49" r:id="rId3"/>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A1">
      <selection activeCell="A1" sqref="A1:IV16384"/>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9" customFormat="1" ht="5.25" customHeight="1" thickBot="1"/>
    <row r="2" spans="2:23" s="49" customFormat="1" ht="29.25" customHeight="1">
      <c r="B2" s="454" t="s">
        <v>170</v>
      </c>
      <c r="C2" s="360" t="s">
        <v>326</v>
      </c>
      <c r="D2" s="50"/>
      <c r="E2" s="50"/>
      <c r="F2" s="50"/>
      <c r="G2" s="50"/>
      <c r="H2" s="50"/>
      <c r="I2" s="50"/>
      <c r="J2" s="50"/>
      <c r="K2" s="50"/>
      <c r="L2" s="50"/>
      <c r="M2" s="50"/>
      <c r="N2" s="50"/>
      <c r="O2" s="50"/>
      <c r="P2" s="50"/>
      <c r="Q2" s="50"/>
      <c r="R2" s="50"/>
      <c r="S2" s="50"/>
      <c r="T2" s="50"/>
      <c r="U2" s="50"/>
      <c r="V2" s="202"/>
      <c r="W2" s="203"/>
    </row>
    <row r="3" spans="2:23" s="49" customFormat="1" ht="31.5" customHeight="1">
      <c r="B3" s="455"/>
      <c r="C3" s="204" t="s">
        <v>187</v>
      </c>
      <c r="D3" s="51"/>
      <c r="E3" s="51"/>
      <c r="F3" s="51"/>
      <c r="G3" s="51"/>
      <c r="H3" s="51"/>
      <c r="I3" s="51"/>
      <c r="J3" s="51"/>
      <c r="K3" s="51"/>
      <c r="L3" s="51"/>
      <c r="M3" s="51"/>
      <c r="N3" s="51"/>
      <c r="O3" s="51"/>
      <c r="P3" s="51"/>
      <c r="Q3" s="51"/>
      <c r="R3" s="51"/>
      <c r="S3" s="51"/>
      <c r="T3" s="51"/>
      <c r="U3" s="51"/>
      <c r="V3" s="205"/>
      <c r="W3" s="206"/>
    </row>
    <row r="4" spans="2:23" s="49" customFormat="1" ht="31.5" customHeight="1">
      <c r="B4" s="455"/>
      <c r="C4" s="204" t="s">
        <v>188</v>
      </c>
      <c r="D4" s="52"/>
      <c r="E4" s="52"/>
      <c r="F4" s="52"/>
      <c r="G4" s="52"/>
      <c r="H4" s="52"/>
      <c r="I4" s="52"/>
      <c r="J4" s="52"/>
      <c r="K4" s="52"/>
      <c r="L4" s="52"/>
      <c r="M4" s="52"/>
      <c r="N4" s="52"/>
      <c r="O4" s="52"/>
      <c r="P4" s="52"/>
      <c r="Q4" s="52"/>
      <c r="R4" s="52"/>
      <c r="S4" s="52"/>
      <c r="T4" s="52"/>
      <c r="U4" s="52"/>
      <c r="V4" s="205"/>
      <c r="W4" s="206"/>
    </row>
    <row r="5" spans="2:23" s="49" customFormat="1" ht="20.25" customHeight="1" thickBot="1">
      <c r="B5" s="455"/>
      <c r="C5" s="361" t="s">
        <v>327</v>
      </c>
      <c r="D5" s="52"/>
      <c r="E5" s="52"/>
      <c r="F5" s="52"/>
      <c r="G5" s="52"/>
      <c r="H5" s="52"/>
      <c r="I5" s="52"/>
      <c r="J5" s="52"/>
      <c r="K5" s="52"/>
      <c r="L5" s="52"/>
      <c r="M5" s="52" t="s">
        <v>10</v>
      </c>
      <c r="N5" s="52"/>
      <c r="O5" s="52"/>
      <c r="P5" s="52"/>
      <c r="Q5" s="52"/>
      <c r="R5" s="52"/>
      <c r="S5" s="52"/>
      <c r="T5" s="52" t="s">
        <v>94</v>
      </c>
      <c r="U5" s="52"/>
      <c r="V5" s="205"/>
      <c r="W5" s="206"/>
    </row>
    <row r="6" spans="2:23" ht="21.75" customHeight="1" thickBot="1">
      <c r="B6" s="362" t="s">
        <v>10</v>
      </c>
      <c r="C6" s="362" t="s">
        <v>36</v>
      </c>
      <c r="D6" s="456" t="s">
        <v>37</v>
      </c>
      <c r="E6" s="457"/>
      <c r="F6" s="457"/>
      <c r="G6" s="458"/>
      <c r="H6" s="459" t="s">
        <v>38</v>
      </c>
      <c r="I6" s="459"/>
      <c r="J6" s="459"/>
      <c r="K6" s="459"/>
      <c r="L6" s="460" t="s">
        <v>39</v>
      </c>
      <c r="M6" s="459"/>
      <c r="N6" s="459"/>
      <c r="O6" s="461"/>
      <c r="P6" s="460" t="s">
        <v>40</v>
      </c>
      <c r="Q6" s="459"/>
      <c r="R6" s="459"/>
      <c r="S6" s="461"/>
      <c r="T6" s="460" t="s">
        <v>41</v>
      </c>
      <c r="U6" s="459"/>
      <c r="V6" s="459"/>
      <c r="W6" s="461"/>
    </row>
    <row r="7" spans="2:23" ht="21.75" customHeight="1">
      <c r="B7" s="207" t="s">
        <v>42</v>
      </c>
      <c r="C7" s="462"/>
      <c r="D7" s="465"/>
      <c r="E7" s="466"/>
      <c r="F7" s="466"/>
      <c r="G7" s="467"/>
      <c r="H7" s="471"/>
      <c r="I7" s="471"/>
      <c r="J7" s="471"/>
      <c r="K7" s="471"/>
      <c r="L7" s="473"/>
      <c r="M7" s="471"/>
      <c r="N7" s="471"/>
      <c r="O7" s="474"/>
      <c r="P7" s="477" t="s">
        <v>328</v>
      </c>
      <c r="Q7" s="478"/>
      <c r="R7" s="478"/>
      <c r="S7" s="479"/>
      <c r="T7" s="480" t="s">
        <v>94</v>
      </c>
      <c r="U7" s="462"/>
      <c r="V7" s="462"/>
      <c r="W7" s="481"/>
    </row>
    <row r="8" spans="2:23" ht="21.75" customHeight="1">
      <c r="B8" s="207" t="s">
        <v>43</v>
      </c>
      <c r="C8" s="463"/>
      <c r="D8" s="468"/>
      <c r="E8" s="469"/>
      <c r="F8" s="469"/>
      <c r="G8" s="470"/>
      <c r="H8" s="472"/>
      <c r="I8" s="472"/>
      <c r="J8" s="472"/>
      <c r="K8" s="472"/>
      <c r="L8" s="475"/>
      <c r="M8" s="472"/>
      <c r="N8" s="472"/>
      <c r="O8" s="476"/>
      <c r="P8" s="437"/>
      <c r="Q8" s="438"/>
      <c r="R8" s="438"/>
      <c r="S8" s="439"/>
      <c r="T8" s="482"/>
      <c r="U8" s="483"/>
      <c r="V8" s="483"/>
      <c r="W8" s="484"/>
    </row>
    <row r="9" spans="2:23" ht="21.75" customHeight="1">
      <c r="B9" s="208" t="s">
        <v>44</v>
      </c>
      <c r="C9" s="463"/>
      <c r="D9" s="485" t="s">
        <v>171</v>
      </c>
      <c r="E9" s="486"/>
      <c r="F9" s="486"/>
      <c r="G9" s="487"/>
      <c r="H9" s="491" t="s">
        <v>329</v>
      </c>
      <c r="I9" s="441" t="s">
        <v>330</v>
      </c>
      <c r="J9" s="444" t="s">
        <v>331</v>
      </c>
      <c r="K9" s="447" t="s">
        <v>332</v>
      </c>
      <c r="L9" s="495" t="s">
        <v>106</v>
      </c>
      <c r="M9" s="441" t="s">
        <v>330</v>
      </c>
      <c r="N9" s="444" t="s">
        <v>331</v>
      </c>
      <c r="O9" s="429" t="s">
        <v>332</v>
      </c>
      <c r="P9" s="440" t="s">
        <v>329</v>
      </c>
      <c r="Q9" s="441" t="s">
        <v>330</v>
      </c>
      <c r="R9" s="444" t="s">
        <v>331</v>
      </c>
      <c r="S9" s="429" t="s">
        <v>332</v>
      </c>
      <c r="T9" s="492" t="s">
        <v>333</v>
      </c>
      <c r="U9" s="493"/>
      <c r="V9" s="493"/>
      <c r="W9" s="494"/>
    </row>
    <row r="10" spans="2:23" ht="21.75" customHeight="1">
      <c r="B10" s="208" t="s">
        <v>45</v>
      </c>
      <c r="C10" s="463"/>
      <c r="D10" s="485"/>
      <c r="E10" s="486"/>
      <c r="F10" s="486"/>
      <c r="G10" s="487"/>
      <c r="H10" s="491"/>
      <c r="I10" s="442"/>
      <c r="J10" s="445"/>
      <c r="K10" s="448"/>
      <c r="L10" s="496"/>
      <c r="M10" s="442"/>
      <c r="N10" s="445"/>
      <c r="O10" s="429"/>
      <c r="P10" s="440"/>
      <c r="Q10" s="442"/>
      <c r="R10" s="445"/>
      <c r="S10" s="429"/>
      <c r="T10" s="434"/>
      <c r="U10" s="435"/>
      <c r="V10" s="435"/>
      <c r="W10" s="436"/>
    </row>
    <row r="11" spans="2:23" ht="21.75" customHeight="1">
      <c r="B11" s="208" t="s">
        <v>46</v>
      </c>
      <c r="C11" s="463"/>
      <c r="D11" s="485"/>
      <c r="E11" s="486"/>
      <c r="F11" s="486"/>
      <c r="G11" s="487"/>
      <c r="H11" s="491"/>
      <c r="I11" s="442"/>
      <c r="J11" s="445"/>
      <c r="K11" s="448"/>
      <c r="L11" s="496"/>
      <c r="M11" s="442"/>
      <c r="N11" s="445"/>
      <c r="O11" s="429"/>
      <c r="P11" s="440"/>
      <c r="Q11" s="442"/>
      <c r="R11" s="445"/>
      <c r="S11" s="429"/>
      <c r="T11" s="434"/>
      <c r="U11" s="435"/>
      <c r="V11" s="435"/>
      <c r="W11" s="436"/>
    </row>
    <row r="12" spans="2:23" ht="21.75" customHeight="1">
      <c r="B12" s="208" t="s">
        <v>47</v>
      </c>
      <c r="C12" s="463"/>
      <c r="D12" s="485"/>
      <c r="E12" s="486"/>
      <c r="F12" s="486"/>
      <c r="G12" s="487"/>
      <c r="H12" s="491"/>
      <c r="I12" s="443"/>
      <c r="J12" s="446"/>
      <c r="K12" s="449"/>
      <c r="L12" s="497"/>
      <c r="M12" s="443"/>
      <c r="N12" s="446"/>
      <c r="O12" s="429"/>
      <c r="P12" s="440"/>
      <c r="Q12" s="443"/>
      <c r="R12" s="446"/>
      <c r="S12" s="429"/>
      <c r="T12" s="437"/>
      <c r="U12" s="438"/>
      <c r="V12" s="438"/>
      <c r="W12" s="439"/>
    </row>
    <row r="13" spans="2:23" ht="21.75" customHeight="1">
      <c r="B13" s="209" t="s">
        <v>48</v>
      </c>
      <c r="C13" s="463"/>
      <c r="D13" s="488"/>
      <c r="E13" s="489"/>
      <c r="F13" s="489"/>
      <c r="G13" s="490"/>
      <c r="H13" s="431" t="s">
        <v>49</v>
      </c>
      <c r="I13" s="431"/>
      <c r="J13" s="431"/>
      <c r="K13" s="431"/>
      <c r="L13" s="430" t="s">
        <v>49</v>
      </c>
      <c r="M13" s="431"/>
      <c r="N13" s="431"/>
      <c r="O13" s="432"/>
      <c r="P13" s="430" t="s">
        <v>49</v>
      </c>
      <c r="Q13" s="431"/>
      <c r="R13" s="431"/>
      <c r="S13" s="432"/>
      <c r="T13" s="430" t="s">
        <v>49</v>
      </c>
      <c r="U13" s="431"/>
      <c r="V13" s="431"/>
      <c r="W13" s="432"/>
    </row>
    <row r="14" spans="2:23" ht="21.75" customHeight="1">
      <c r="B14" s="210" t="s">
        <v>50</v>
      </c>
      <c r="C14" s="463"/>
      <c r="D14" s="433" t="s">
        <v>49</v>
      </c>
      <c r="E14" s="425"/>
      <c r="F14" s="425"/>
      <c r="G14" s="426"/>
      <c r="H14" s="450" t="s">
        <v>111</v>
      </c>
      <c r="I14" s="451" t="s">
        <v>330</v>
      </c>
      <c r="J14" s="452" t="s">
        <v>331</v>
      </c>
      <c r="K14" s="429" t="s">
        <v>332</v>
      </c>
      <c r="L14" s="434" t="s">
        <v>334</v>
      </c>
      <c r="M14" s="435"/>
      <c r="N14" s="435"/>
      <c r="O14" s="436"/>
      <c r="P14" s="510" t="s">
        <v>329</v>
      </c>
      <c r="Q14" s="451" t="s">
        <v>330</v>
      </c>
      <c r="R14" s="452" t="s">
        <v>331</v>
      </c>
      <c r="S14" s="429" t="s">
        <v>332</v>
      </c>
      <c r="T14" s="434" t="s">
        <v>333</v>
      </c>
      <c r="U14" s="435"/>
      <c r="V14" s="435"/>
      <c r="W14" s="436"/>
    </row>
    <row r="15" spans="2:23" ht="21.75" customHeight="1">
      <c r="B15" s="210" t="s">
        <v>51</v>
      </c>
      <c r="C15" s="463"/>
      <c r="D15" s="498" t="s">
        <v>172</v>
      </c>
      <c r="E15" s="499"/>
      <c r="F15" s="499"/>
      <c r="G15" s="500"/>
      <c r="H15" s="450"/>
      <c r="I15" s="451"/>
      <c r="J15" s="452"/>
      <c r="K15" s="453"/>
      <c r="L15" s="434"/>
      <c r="M15" s="435"/>
      <c r="N15" s="435"/>
      <c r="O15" s="436"/>
      <c r="P15" s="510"/>
      <c r="Q15" s="451"/>
      <c r="R15" s="452"/>
      <c r="S15" s="453"/>
      <c r="T15" s="434"/>
      <c r="U15" s="435"/>
      <c r="V15" s="435"/>
      <c r="W15" s="436"/>
    </row>
    <row r="16" spans="2:23" ht="21.75" customHeight="1">
      <c r="B16" s="210" t="s">
        <v>52</v>
      </c>
      <c r="C16" s="463"/>
      <c r="D16" s="501"/>
      <c r="E16" s="502"/>
      <c r="F16" s="502"/>
      <c r="G16" s="503"/>
      <c r="H16" s="450"/>
      <c r="I16" s="451"/>
      <c r="J16" s="452"/>
      <c r="K16" s="453"/>
      <c r="L16" s="437"/>
      <c r="M16" s="438"/>
      <c r="N16" s="438"/>
      <c r="O16" s="439"/>
      <c r="P16" s="510"/>
      <c r="Q16" s="451"/>
      <c r="R16" s="452"/>
      <c r="S16" s="453"/>
      <c r="T16" s="437"/>
      <c r="U16" s="438"/>
      <c r="V16" s="438"/>
      <c r="W16" s="439"/>
    </row>
    <row r="17" spans="2:23" ht="21.75" customHeight="1">
      <c r="B17" s="211" t="s">
        <v>53</v>
      </c>
      <c r="C17" s="464"/>
      <c r="D17" s="504" t="s">
        <v>54</v>
      </c>
      <c r="E17" s="505"/>
      <c r="F17" s="505"/>
      <c r="G17" s="506"/>
      <c r="H17" s="507" t="s">
        <v>54</v>
      </c>
      <c r="I17" s="507"/>
      <c r="J17" s="507"/>
      <c r="K17" s="507"/>
      <c r="L17" s="508" t="s">
        <v>54</v>
      </c>
      <c r="M17" s="507"/>
      <c r="N17" s="507"/>
      <c r="O17" s="509"/>
      <c r="P17" s="508" t="s">
        <v>54</v>
      </c>
      <c r="Q17" s="507"/>
      <c r="R17" s="507"/>
      <c r="S17" s="509"/>
      <c r="T17" s="224"/>
      <c r="U17" s="225"/>
      <c r="V17" s="225"/>
      <c r="W17" s="226"/>
    </row>
    <row r="18" spans="2:23" ht="21.75" customHeight="1">
      <c r="B18" s="210" t="s">
        <v>55</v>
      </c>
      <c r="C18" s="230" t="s">
        <v>112</v>
      </c>
      <c r="D18" s="492" t="s">
        <v>200</v>
      </c>
      <c r="E18" s="493"/>
      <c r="F18" s="493"/>
      <c r="G18" s="494"/>
      <c r="H18" s="440" t="s">
        <v>329</v>
      </c>
      <c r="I18" s="451" t="s">
        <v>330</v>
      </c>
      <c r="J18" s="444" t="s">
        <v>331</v>
      </c>
      <c r="K18" s="429" t="s">
        <v>332</v>
      </c>
      <c r="L18" s="527" t="s">
        <v>113</v>
      </c>
      <c r="M18" s="528"/>
      <c r="N18" s="533" t="s">
        <v>331</v>
      </c>
      <c r="O18" s="511" t="s">
        <v>332</v>
      </c>
      <c r="P18" s="440" t="s">
        <v>329</v>
      </c>
      <c r="Q18" s="441" t="s">
        <v>330</v>
      </c>
      <c r="R18" s="444" t="s">
        <v>331</v>
      </c>
      <c r="S18" s="429" t="s">
        <v>332</v>
      </c>
      <c r="T18" s="227"/>
      <c r="U18" s="228"/>
      <c r="V18" s="228"/>
      <c r="W18" s="229"/>
    </row>
    <row r="19" spans="2:23" ht="21.75" customHeight="1">
      <c r="B19" s="210" t="s">
        <v>57</v>
      </c>
      <c r="C19" s="231"/>
      <c r="D19" s="434"/>
      <c r="E19" s="435"/>
      <c r="F19" s="435"/>
      <c r="G19" s="436"/>
      <c r="H19" s="440"/>
      <c r="I19" s="451"/>
      <c r="J19" s="445"/>
      <c r="K19" s="429"/>
      <c r="L19" s="529"/>
      <c r="M19" s="530"/>
      <c r="N19" s="534"/>
      <c r="O19" s="512"/>
      <c r="P19" s="440"/>
      <c r="Q19" s="442"/>
      <c r="R19" s="445"/>
      <c r="S19" s="429"/>
      <c r="T19" s="227"/>
      <c r="U19" s="228"/>
      <c r="V19" s="228"/>
      <c r="W19" s="229"/>
    </row>
    <row r="20" spans="2:23" ht="21.75" customHeight="1" thickBot="1">
      <c r="B20" s="210" t="s">
        <v>58</v>
      </c>
      <c r="C20" s="231"/>
      <c r="D20" s="514" t="s">
        <v>201</v>
      </c>
      <c r="E20" s="515"/>
      <c r="F20" s="515"/>
      <c r="G20" s="516"/>
      <c r="H20" s="440"/>
      <c r="I20" s="451"/>
      <c r="J20" s="445"/>
      <c r="K20" s="429"/>
      <c r="L20" s="529"/>
      <c r="M20" s="530"/>
      <c r="N20" s="534"/>
      <c r="O20" s="512"/>
      <c r="P20" s="440"/>
      <c r="Q20" s="442"/>
      <c r="R20" s="445"/>
      <c r="S20" s="429"/>
      <c r="T20" s="227"/>
      <c r="U20" s="228"/>
      <c r="V20" s="228"/>
      <c r="W20" s="229"/>
    </row>
    <row r="21" spans="2:23" ht="21.75" customHeight="1">
      <c r="B21" s="363" t="s">
        <v>59</v>
      </c>
      <c r="C21" s="519" t="s">
        <v>335</v>
      </c>
      <c r="D21" s="517"/>
      <c r="E21" s="517"/>
      <c r="F21" s="517"/>
      <c r="G21" s="518"/>
      <c r="H21" s="440"/>
      <c r="I21" s="451"/>
      <c r="J21" s="446"/>
      <c r="K21" s="429"/>
      <c r="L21" s="531"/>
      <c r="M21" s="532"/>
      <c r="N21" s="535"/>
      <c r="O21" s="513"/>
      <c r="P21" s="440"/>
      <c r="Q21" s="443"/>
      <c r="R21" s="446"/>
      <c r="S21" s="429"/>
      <c r="T21" s="227"/>
      <c r="U21" s="228"/>
      <c r="V21" s="228"/>
      <c r="W21" s="229"/>
    </row>
    <row r="22" spans="2:23" ht="21.75" customHeight="1">
      <c r="B22" s="364" t="s">
        <v>60</v>
      </c>
      <c r="C22" s="520"/>
      <c r="D22" s="522" t="s">
        <v>49</v>
      </c>
      <c r="E22" s="523"/>
      <c r="F22" s="523"/>
      <c r="G22" s="524"/>
      <c r="H22" s="431" t="s">
        <v>49</v>
      </c>
      <c r="I22" s="431"/>
      <c r="J22" s="431"/>
      <c r="K22" s="431"/>
      <c r="L22" s="430" t="s">
        <v>49</v>
      </c>
      <c r="M22" s="431"/>
      <c r="N22" s="431"/>
      <c r="O22" s="432"/>
      <c r="P22" s="430" t="s">
        <v>49</v>
      </c>
      <c r="Q22" s="431"/>
      <c r="R22" s="431"/>
      <c r="S22" s="432"/>
      <c r="T22" s="560" t="s">
        <v>171</v>
      </c>
      <c r="U22" s="561"/>
      <c r="V22" s="561"/>
      <c r="W22" s="562"/>
    </row>
    <row r="23" spans="2:23" ht="21.75" customHeight="1">
      <c r="B23" s="363" t="s">
        <v>61</v>
      </c>
      <c r="C23" s="520"/>
      <c r="D23" s="491" t="s">
        <v>329</v>
      </c>
      <c r="E23" s="451" t="s">
        <v>330</v>
      </c>
      <c r="F23" s="444" t="s">
        <v>331</v>
      </c>
      <c r="G23" s="540" t="s">
        <v>332</v>
      </c>
      <c r="H23" s="440" t="s">
        <v>329</v>
      </c>
      <c r="I23" s="451" t="s">
        <v>330</v>
      </c>
      <c r="J23" s="444" t="s">
        <v>331</v>
      </c>
      <c r="K23" s="429" t="s">
        <v>332</v>
      </c>
      <c r="L23" s="441" t="s">
        <v>330</v>
      </c>
      <c r="M23" s="536"/>
      <c r="N23" s="444" t="s">
        <v>331</v>
      </c>
      <c r="O23" s="429" t="s">
        <v>332</v>
      </c>
      <c r="P23" s="440" t="s">
        <v>329</v>
      </c>
      <c r="Q23" s="441" t="s">
        <v>330</v>
      </c>
      <c r="R23" s="444" t="s">
        <v>331</v>
      </c>
      <c r="S23" s="429" t="s">
        <v>332</v>
      </c>
      <c r="T23" s="563"/>
      <c r="U23" s="564"/>
      <c r="V23" s="564"/>
      <c r="W23" s="565"/>
    </row>
    <row r="24" spans="2:23" ht="21.75" customHeight="1" thickBot="1">
      <c r="B24" s="365" t="s">
        <v>62</v>
      </c>
      <c r="C24" s="521"/>
      <c r="D24" s="491"/>
      <c r="E24" s="539"/>
      <c r="F24" s="445"/>
      <c r="G24" s="540"/>
      <c r="H24" s="440"/>
      <c r="I24" s="451"/>
      <c r="J24" s="445"/>
      <c r="K24" s="429"/>
      <c r="L24" s="442"/>
      <c r="M24" s="537"/>
      <c r="N24" s="445"/>
      <c r="O24" s="429"/>
      <c r="P24" s="440"/>
      <c r="Q24" s="442"/>
      <c r="R24" s="445"/>
      <c r="S24" s="429"/>
      <c r="T24" s="563"/>
      <c r="U24" s="564"/>
      <c r="V24" s="564"/>
      <c r="W24" s="565"/>
    </row>
    <row r="25" spans="2:23" ht="21.75" customHeight="1">
      <c r="B25" s="210" t="s">
        <v>63</v>
      </c>
      <c r="C25" s="525" t="s">
        <v>114</v>
      </c>
      <c r="D25" s="440"/>
      <c r="E25" s="539"/>
      <c r="F25" s="445"/>
      <c r="G25" s="540"/>
      <c r="H25" s="440"/>
      <c r="I25" s="451"/>
      <c r="J25" s="445"/>
      <c r="K25" s="429"/>
      <c r="L25" s="442"/>
      <c r="M25" s="537"/>
      <c r="N25" s="445"/>
      <c r="O25" s="429"/>
      <c r="P25" s="440"/>
      <c r="Q25" s="442"/>
      <c r="R25" s="445"/>
      <c r="S25" s="429"/>
      <c r="T25" s="563"/>
      <c r="U25" s="564"/>
      <c r="V25" s="564"/>
      <c r="W25" s="565"/>
    </row>
    <row r="26" spans="2:23" ht="21.75" customHeight="1">
      <c r="B26" s="210" t="s">
        <v>64</v>
      </c>
      <c r="C26" s="526"/>
      <c r="D26" s="440"/>
      <c r="E26" s="539"/>
      <c r="F26" s="446"/>
      <c r="G26" s="540"/>
      <c r="H26" s="440"/>
      <c r="I26" s="451"/>
      <c r="J26" s="446"/>
      <c r="K26" s="429"/>
      <c r="L26" s="443"/>
      <c r="M26" s="538"/>
      <c r="N26" s="446"/>
      <c r="O26" s="429"/>
      <c r="P26" s="440"/>
      <c r="Q26" s="443"/>
      <c r="R26" s="446"/>
      <c r="S26" s="429"/>
      <c r="T26" s="563"/>
      <c r="U26" s="564"/>
      <c r="V26" s="564"/>
      <c r="W26" s="565"/>
    </row>
    <row r="27" spans="2:23" ht="21.75" customHeight="1">
      <c r="B27" s="211" t="s">
        <v>65</v>
      </c>
      <c r="C27" s="366" t="s">
        <v>336</v>
      </c>
      <c r="D27" s="504" t="s">
        <v>66</v>
      </c>
      <c r="E27" s="505"/>
      <c r="F27" s="505"/>
      <c r="G27" s="541"/>
      <c r="H27" s="507" t="s">
        <v>66</v>
      </c>
      <c r="I27" s="507"/>
      <c r="J27" s="507"/>
      <c r="K27" s="507"/>
      <c r="L27" s="430" t="s">
        <v>49</v>
      </c>
      <c r="M27" s="431"/>
      <c r="N27" s="431"/>
      <c r="O27" s="432"/>
      <c r="P27" s="508" t="s">
        <v>66</v>
      </c>
      <c r="Q27" s="507"/>
      <c r="R27" s="507"/>
      <c r="S27" s="509"/>
      <c r="T27" s="563"/>
      <c r="U27" s="564"/>
      <c r="V27" s="564"/>
      <c r="W27" s="565"/>
    </row>
    <row r="28" spans="2:23" ht="21.75" customHeight="1">
      <c r="B28" s="214" t="s">
        <v>115</v>
      </c>
      <c r="C28" s="427" t="s">
        <v>337</v>
      </c>
      <c r="D28" s="422" t="s">
        <v>56</v>
      </c>
      <c r="E28" s="423"/>
      <c r="F28" s="420" t="s">
        <v>331</v>
      </c>
      <c r="G28" s="409" t="s">
        <v>338</v>
      </c>
      <c r="H28" s="412" t="s">
        <v>56</v>
      </c>
      <c r="I28" s="404" t="s">
        <v>203</v>
      </c>
      <c r="J28" s="420" t="s">
        <v>331</v>
      </c>
      <c r="K28" s="409" t="s">
        <v>339</v>
      </c>
      <c r="L28" s="545" t="s">
        <v>30</v>
      </c>
      <c r="M28" s="546"/>
      <c r="N28" s="546"/>
      <c r="O28" s="547"/>
      <c r="P28" s="422" t="s">
        <v>56</v>
      </c>
      <c r="Q28" s="554"/>
      <c r="R28" s="554"/>
      <c r="S28" s="555"/>
      <c r="T28" s="566"/>
      <c r="U28" s="567"/>
      <c r="V28" s="567"/>
      <c r="W28" s="568"/>
    </row>
    <row r="29" spans="2:23" ht="21.75" customHeight="1">
      <c r="B29" s="210" t="s">
        <v>116</v>
      </c>
      <c r="C29" s="428"/>
      <c r="D29" s="424"/>
      <c r="E29" s="417"/>
      <c r="F29" s="415"/>
      <c r="G29" s="410"/>
      <c r="H29" s="413"/>
      <c r="I29" s="276"/>
      <c r="J29" s="415"/>
      <c r="K29" s="410"/>
      <c r="L29" s="548"/>
      <c r="M29" s="549"/>
      <c r="N29" s="549"/>
      <c r="O29" s="550"/>
      <c r="P29" s="424"/>
      <c r="Q29" s="556"/>
      <c r="R29" s="556"/>
      <c r="S29" s="557"/>
      <c r="T29" s="227"/>
      <c r="U29" s="228"/>
      <c r="V29" s="228"/>
      <c r="W29" s="229"/>
    </row>
    <row r="30" spans="2:23" ht="21.75" customHeight="1">
      <c r="B30" s="210" t="s">
        <v>117</v>
      </c>
      <c r="C30" s="428"/>
      <c r="D30" s="424"/>
      <c r="E30" s="417"/>
      <c r="F30" s="415"/>
      <c r="G30" s="411"/>
      <c r="H30" s="413"/>
      <c r="I30" s="276"/>
      <c r="J30" s="415"/>
      <c r="K30" s="411"/>
      <c r="L30" s="548"/>
      <c r="M30" s="549"/>
      <c r="N30" s="549"/>
      <c r="O30" s="550"/>
      <c r="P30" s="424"/>
      <c r="Q30" s="556"/>
      <c r="R30" s="556"/>
      <c r="S30" s="557"/>
      <c r="T30" s="227"/>
      <c r="U30" s="228"/>
      <c r="V30" s="228"/>
      <c r="W30" s="229"/>
    </row>
    <row r="31" spans="2:23" ht="21.75" customHeight="1">
      <c r="B31" s="215" t="s">
        <v>118</v>
      </c>
      <c r="C31" s="428"/>
      <c r="D31" s="424"/>
      <c r="E31" s="417"/>
      <c r="F31" s="415"/>
      <c r="G31" s="409" t="s">
        <v>340</v>
      </c>
      <c r="H31" s="413"/>
      <c r="I31" s="276"/>
      <c r="J31" s="415"/>
      <c r="K31" s="409" t="s">
        <v>341</v>
      </c>
      <c r="L31" s="548"/>
      <c r="M31" s="549"/>
      <c r="N31" s="549"/>
      <c r="O31" s="550"/>
      <c r="P31" s="424"/>
      <c r="Q31" s="556"/>
      <c r="R31" s="556"/>
      <c r="S31" s="557"/>
      <c r="T31" s="227"/>
      <c r="U31" s="228"/>
      <c r="V31" s="228"/>
      <c r="W31" s="229"/>
    </row>
    <row r="32" spans="2:23" ht="21.75" customHeight="1">
      <c r="B32" s="214" t="s">
        <v>119</v>
      </c>
      <c r="C32" s="428"/>
      <c r="D32" s="424"/>
      <c r="E32" s="417"/>
      <c r="F32" s="415"/>
      <c r="G32" s="410"/>
      <c r="H32" s="413"/>
      <c r="I32" s="276"/>
      <c r="J32" s="415"/>
      <c r="K32" s="410"/>
      <c r="L32" s="548"/>
      <c r="M32" s="549"/>
      <c r="N32" s="549"/>
      <c r="O32" s="550"/>
      <c r="P32" s="424"/>
      <c r="Q32" s="556"/>
      <c r="R32" s="556"/>
      <c r="S32" s="557"/>
      <c r="T32" s="227"/>
      <c r="U32" s="228"/>
      <c r="V32" s="228"/>
      <c r="W32" s="229"/>
    </row>
    <row r="33" spans="2:23" ht="21.75" customHeight="1" thickBot="1">
      <c r="B33" s="216" t="s">
        <v>120</v>
      </c>
      <c r="C33" s="421"/>
      <c r="D33" s="418"/>
      <c r="E33" s="419"/>
      <c r="F33" s="416"/>
      <c r="G33" s="542"/>
      <c r="H33" s="414"/>
      <c r="I33" s="277"/>
      <c r="J33" s="416"/>
      <c r="K33" s="542"/>
      <c r="L33" s="551"/>
      <c r="M33" s="552"/>
      <c r="N33" s="552"/>
      <c r="O33" s="553"/>
      <c r="P33" s="418"/>
      <c r="Q33" s="558"/>
      <c r="R33" s="558"/>
      <c r="S33" s="559"/>
      <c r="T33" s="367"/>
      <c r="U33" s="368"/>
      <c r="V33" s="368"/>
      <c r="W33" s="369"/>
    </row>
    <row r="34" spans="2:23" s="56" customFormat="1" ht="18">
      <c r="B34" s="57"/>
      <c r="C34" s="58"/>
      <c r="D34" s="58"/>
      <c r="E34" s="58"/>
      <c r="F34" s="58"/>
      <c r="G34" s="58"/>
      <c r="H34" s="58"/>
      <c r="I34" s="58"/>
      <c r="J34" s="58"/>
      <c r="K34" s="58"/>
      <c r="L34" s="58"/>
      <c r="M34" s="58"/>
      <c r="N34" s="58"/>
      <c r="O34" s="58"/>
      <c r="P34" s="58"/>
      <c r="Q34" s="58"/>
      <c r="R34" s="58"/>
      <c r="S34" s="58"/>
      <c r="T34" s="58"/>
      <c r="U34" s="58"/>
      <c r="V34" s="58"/>
      <c r="W34" s="59"/>
    </row>
    <row r="35" spans="2:23" s="56" customFormat="1" ht="18">
      <c r="B35" s="57"/>
      <c r="C35" s="543" t="s">
        <v>121</v>
      </c>
      <c r="D35" s="543"/>
      <c r="E35" s="543"/>
      <c r="F35" s="543"/>
      <c r="G35" s="543"/>
      <c r="H35" s="543"/>
      <c r="I35" s="543"/>
      <c r="J35" s="543"/>
      <c r="K35" s="543"/>
      <c r="L35" s="543"/>
      <c r="M35" s="543"/>
      <c r="N35" s="543"/>
      <c r="O35" s="543"/>
      <c r="P35" s="543"/>
      <c r="Q35" s="543"/>
      <c r="R35" s="543"/>
      <c r="S35" s="543"/>
      <c r="T35" s="543"/>
      <c r="U35" s="58"/>
      <c r="V35" s="58"/>
      <c r="W35" s="59"/>
    </row>
    <row r="36" spans="2:23" s="56" customFormat="1" ht="18">
      <c r="B36" s="57"/>
      <c r="C36" s="61"/>
      <c r="D36" s="544"/>
      <c r="E36" s="544"/>
      <c r="F36" s="544"/>
      <c r="G36" s="544"/>
      <c r="H36" s="544"/>
      <c r="I36" s="544"/>
      <c r="J36" s="544"/>
      <c r="K36" s="60"/>
      <c r="L36" s="60"/>
      <c r="M36" s="60"/>
      <c r="N36" s="60"/>
      <c r="O36" s="60"/>
      <c r="P36" s="60"/>
      <c r="Q36" s="60"/>
      <c r="R36" s="60"/>
      <c r="S36" s="60"/>
      <c r="T36" s="60"/>
      <c r="U36" s="58"/>
      <c r="V36" s="58"/>
      <c r="W36" s="59"/>
    </row>
    <row r="37" spans="2:23" s="56" customFormat="1" ht="18">
      <c r="B37" s="57"/>
      <c r="C37" s="61" t="s">
        <v>329</v>
      </c>
      <c r="D37" s="569" t="s">
        <v>342</v>
      </c>
      <c r="E37" s="570"/>
      <c r="F37" s="570"/>
      <c r="G37" s="570"/>
      <c r="H37" s="570"/>
      <c r="I37" s="570"/>
      <c r="J37" s="571"/>
      <c r="K37" s="572" t="s">
        <v>113</v>
      </c>
      <c r="L37" s="572"/>
      <c r="M37" s="572"/>
      <c r="N37" s="573" t="s">
        <v>122</v>
      </c>
      <c r="O37" s="574"/>
      <c r="P37" s="574"/>
      <c r="Q37" s="574"/>
      <c r="R37" s="574"/>
      <c r="S37" s="574"/>
      <c r="T37" s="575"/>
      <c r="U37" s="58"/>
      <c r="V37" s="58"/>
      <c r="W37" s="59"/>
    </row>
    <row r="38" spans="2:23" s="56" customFormat="1" ht="18">
      <c r="B38" s="57"/>
      <c r="C38" s="62" t="s">
        <v>330</v>
      </c>
      <c r="D38" s="576" t="s">
        <v>343</v>
      </c>
      <c r="E38" s="577"/>
      <c r="F38" s="577"/>
      <c r="G38" s="577"/>
      <c r="H38" s="577"/>
      <c r="I38" s="577"/>
      <c r="J38" s="578"/>
      <c r="K38" s="579" t="s">
        <v>106</v>
      </c>
      <c r="L38" s="579"/>
      <c r="M38" s="579"/>
      <c r="N38" s="580" t="s">
        <v>129</v>
      </c>
      <c r="O38" s="581"/>
      <c r="P38" s="581"/>
      <c r="Q38" s="581"/>
      <c r="R38" s="581"/>
      <c r="S38" s="581"/>
      <c r="T38" s="582"/>
      <c r="U38" s="58"/>
      <c r="V38" s="58"/>
      <c r="W38" s="59"/>
    </row>
    <row r="39" spans="2:23" s="56" customFormat="1" ht="18">
      <c r="B39" s="57"/>
      <c r="C39" s="370" t="s">
        <v>331</v>
      </c>
      <c r="D39" s="583" t="s">
        <v>344</v>
      </c>
      <c r="E39" s="584"/>
      <c r="F39" s="584"/>
      <c r="G39" s="584"/>
      <c r="H39" s="584"/>
      <c r="I39" s="584"/>
      <c r="J39" s="585"/>
      <c r="K39" s="586" t="s">
        <v>108</v>
      </c>
      <c r="L39" s="586"/>
      <c r="M39" s="586"/>
      <c r="N39" s="587" t="s">
        <v>128</v>
      </c>
      <c r="O39" s="588"/>
      <c r="P39" s="588"/>
      <c r="Q39" s="588"/>
      <c r="R39" s="588"/>
      <c r="S39" s="588"/>
      <c r="T39" s="589"/>
      <c r="U39" s="58"/>
      <c r="V39" s="58"/>
      <c r="W39" s="59"/>
    </row>
    <row r="40" spans="2:23" s="56" customFormat="1" ht="18">
      <c r="B40" s="57"/>
      <c r="C40" s="63" t="s">
        <v>332</v>
      </c>
      <c r="D40" s="590" t="s">
        <v>345</v>
      </c>
      <c r="E40" s="591"/>
      <c r="F40" s="591"/>
      <c r="G40" s="591"/>
      <c r="H40" s="591"/>
      <c r="I40" s="591"/>
      <c r="J40" s="592"/>
      <c r="K40" s="593" t="s">
        <v>133</v>
      </c>
      <c r="L40" s="593"/>
      <c r="M40" s="593"/>
      <c r="N40" s="590" t="s">
        <v>134</v>
      </c>
      <c r="O40" s="591"/>
      <c r="P40" s="591"/>
      <c r="Q40" s="591"/>
      <c r="R40" s="591"/>
      <c r="S40" s="591"/>
      <c r="T40" s="592"/>
      <c r="U40" s="58"/>
      <c r="V40" s="58"/>
      <c r="W40" s="59"/>
    </row>
    <row r="41" spans="2:23" s="56" customFormat="1" ht="18">
      <c r="B41" s="57"/>
      <c r="C41" s="223" t="s">
        <v>346</v>
      </c>
      <c r="D41" s="594" t="s">
        <v>347</v>
      </c>
      <c r="E41" s="595"/>
      <c r="F41" s="595"/>
      <c r="G41" s="595"/>
      <c r="H41" s="595"/>
      <c r="I41" s="595"/>
      <c r="J41" s="596"/>
      <c r="K41" s="597" t="s">
        <v>348</v>
      </c>
      <c r="L41" s="597"/>
      <c r="M41" s="597"/>
      <c r="N41" s="598" t="s">
        <v>349</v>
      </c>
      <c r="O41" s="599"/>
      <c r="P41" s="599"/>
      <c r="Q41" s="599"/>
      <c r="R41" s="599"/>
      <c r="S41" s="599"/>
      <c r="T41" s="600"/>
      <c r="U41" s="58"/>
      <c r="V41" s="58"/>
      <c r="W41" s="59"/>
    </row>
    <row r="42" spans="2:23" s="56" customFormat="1" ht="18">
      <c r="B42" s="57"/>
      <c r="C42" s="64"/>
      <c r="D42" s="601"/>
      <c r="E42" s="601"/>
      <c r="F42" s="601"/>
      <c r="G42" s="601"/>
      <c r="H42" s="601"/>
      <c r="I42" s="601"/>
      <c r="J42" s="601"/>
      <c r="K42" s="602"/>
      <c r="L42" s="602"/>
      <c r="M42" s="602"/>
      <c r="N42" s="602"/>
      <c r="O42" s="602"/>
      <c r="P42" s="602"/>
      <c r="Q42" s="602"/>
      <c r="R42" s="602"/>
      <c r="S42" s="602"/>
      <c r="T42" s="602"/>
      <c r="U42" s="58"/>
      <c r="V42" s="58"/>
      <c r="W42" s="59"/>
    </row>
    <row r="43" spans="2:23" s="56" customFormat="1" ht="19.5" customHeight="1" thickBot="1">
      <c r="B43" s="57"/>
      <c r="C43" s="64"/>
      <c r="D43" s="601"/>
      <c r="E43" s="601"/>
      <c r="F43" s="601"/>
      <c r="G43" s="601"/>
      <c r="H43" s="601"/>
      <c r="I43" s="601"/>
      <c r="J43" s="601"/>
      <c r="K43" s="593"/>
      <c r="L43" s="593"/>
      <c r="M43" s="593"/>
      <c r="N43" s="593"/>
      <c r="O43" s="593"/>
      <c r="P43" s="593"/>
      <c r="Q43" s="593"/>
      <c r="R43" s="593"/>
      <c r="S43" s="593"/>
      <c r="T43" s="593"/>
      <c r="U43" s="58"/>
      <c r="V43" s="58"/>
      <c r="W43" s="59"/>
    </row>
    <row r="44" spans="2:23" s="56" customFormat="1" ht="15.75" customHeight="1">
      <c r="B44" s="66"/>
      <c r="C44" s="67"/>
      <c r="D44" s="67"/>
      <c r="E44" s="67"/>
      <c r="F44" s="67"/>
      <c r="G44" s="67"/>
      <c r="H44" s="68"/>
      <c r="I44" s="69"/>
      <c r="J44" s="70"/>
      <c r="K44" s="71"/>
      <c r="L44" s="71"/>
      <c r="M44" s="71"/>
      <c r="N44" s="71"/>
      <c r="O44" s="71"/>
      <c r="P44" s="71"/>
      <c r="Q44" s="71"/>
      <c r="R44" s="71"/>
      <c r="S44" s="71"/>
      <c r="T44" s="71"/>
      <c r="U44" s="71"/>
      <c r="V44" s="71"/>
      <c r="W44" s="72"/>
    </row>
    <row r="45" spans="2:23" s="56" customFormat="1" ht="15.75" customHeight="1">
      <c r="B45" s="603" t="s">
        <v>350</v>
      </c>
      <c r="C45" s="604"/>
      <c r="D45" s="604"/>
      <c r="E45" s="604"/>
      <c r="F45" s="604"/>
      <c r="G45" s="604"/>
      <c r="H45" s="605"/>
      <c r="I45" s="75"/>
      <c r="J45" s="76"/>
      <c r="K45" s="76"/>
      <c r="L45" s="76"/>
      <c r="M45" s="76"/>
      <c r="N45" s="606" t="s">
        <v>135</v>
      </c>
      <c r="O45" s="606"/>
      <c r="P45" s="606"/>
      <c r="Q45" s="606"/>
      <c r="R45" s="606"/>
      <c r="S45" s="606"/>
      <c r="T45" s="606"/>
      <c r="U45" s="76"/>
      <c r="V45" s="76"/>
      <c r="W45" s="77"/>
    </row>
    <row r="46" spans="2:23" s="56" customFormat="1" ht="15.75" customHeight="1">
      <c r="B46" s="78"/>
      <c r="C46" s="79"/>
      <c r="D46" s="73"/>
      <c r="E46" s="73"/>
      <c r="F46" s="80"/>
      <c r="G46" s="80"/>
      <c r="H46" s="81"/>
      <c r="I46" s="75"/>
      <c r="J46" s="82"/>
      <c r="K46" s="83"/>
      <c r="L46" s="83"/>
      <c r="M46" s="84"/>
      <c r="N46" s="83"/>
      <c r="O46" s="83"/>
      <c r="P46" s="83"/>
      <c r="Q46" s="83"/>
      <c r="R46" s="83"/>
      <c r="S46" s="83"/>
      <c r="T46" s="83"/>
      <c r="U46" s="83"/>
      <c r="V46" s="83"/>
      <c r="W46" s="85"/>
    </row>
    <row r="47" spans="2:23" s="56" customFormat="1" ht="15.75" customHeight="1">
      <c r="B47" s="86"/>
      <c r="C47" s="87">
        <f>E65/E63</f>
        <v>1</v>
      </c>
      <c r="D47" s="88"/>
      <c r="E47" s="89" t="s">
        <v>136</v>
      </c>
      <c r="F47" s="90" t="s">
        <v>137</v>
      </c>
      <c r="G47" s="73"/>
      <c r="H47" s="74"/>
      <c r="I47" s="76"/>
      <c r="J47" s="75"/>
      <c r="K47" s="75"/>
      <c r="L47" s="76"/>
      <c r="M47" s="76"/>
      <c r="N47" s="91" t="s">
        <v>138</v>
      </c>
      <c r="O47" s="93" t="s">
        <v>139</v>
      </c>
      <c r="P47" s="93" t="s">
        <v>140</v>
      </c>
      <c r="Q47" s="92" t="s">
        <v>141</v>
      </c>
      <c r="R47" s="93" t="s">
        <v>142</v>
      </c>
      <c r="S47" s="93" t="s">
        <v>143</v>
      </c>
      <c r="T47" s="93" t="s">
        <v>144</v>
      </c>
      <c r="U47" s="92" t="s">
        <v>145</v>
      </c>
      <c r="V47" s="93" t="s">
        <v>146</v>
      </c>
      <c r="W47" s="85"/>
    </row>
    <row r="48" spans="2:23" s="56" customFormat="1" ht="15.75" customHeight="1">
      <c r="B48" s="86"/>
      <c r="C48" s="94" t="s">
        <v>346</v>
      </c>
      <c r="D48" s="88"/>
      <c r="E48" s="371">
        <v>2</v>
      </c>
      <c r="F48" s="372">
        <f>(E48)/(E63)/C47</f>
        <v>0.06666666666666667</v>
      </c>
      <c r="G48" s="97"/>
      <c r="H48" s="98"/>
      <c r="I48" s="99"/>
      <c r="J48" s="76"/>
      <c r="K48" s="75"/>
      <c r="L48" s="100" t="s">
        <v>346</v>
      </c>
      <c r="M48" s="100"/>
      <c r="N48" s="101">
        <v>12</v>
      </c>
      <c r="O48" s="101" t="s">
        <v>147</v>
      </c>
      <c r="P48" s="101" t="s">
        <v>27</v>
      </c>
      <c r="Q48" s="102" t="s">
        <v>27</v>
      </c>
      <c r="R48" s="101" t="s">
        <v>27</v>
      </c>
      <c r="S48" s="101" t="s">
        <v>27</v>
      </c>
      <c r="T48" s="101" t="s">
        <v>27</v>
      </c>
      <c r="U48" s="102">
        <v>1</v>
      </c>
      <c r="V48" s="101">
        <v>1</v>
      </c>
      <c r="W48" s="85"/>
    </row>
    <row r="49" spans="2:23" s="56" customFormat="1" ht="15.75" customHeight="1">
      <c r="B49" s="86"/>
      <c r="C49" s="94" t="s">
        <v>148</v>
      </c>
      <c r="D49" s="88"/>
      <c r="E49" s="373">
        <v>6.5</v>
      </c>
      <c r="F49" s="374">
        <f>(E49)/(E63)/C47</f>
        <v>0.21666666666666667</v>
      </c>
      <c r="G49" s="97"/>
      <c r="H49" s="98"/>
      <c r="I49" s="99"/>
      <c r="J49" s="99"/>
      <c r="K49" s="75"/>
      <c r="L49" s="100" t="s">
        <v>148</v>
      </c>
      <c r="M49" s="100"/>
      <c r="N49" s="105">
        <v>150</v>
      </c>
      <c r="O49" s="105" t="s">
        <v>149</v>
      </c>
      <c r="P49" s="105" t="s">
        <v>150</v>
      </c>
      <c r="Q49" s="106" t="s">
        <v>27</v>
      </c>
      <c r="R49" s="105">
        <v>2</v>
      </c>
      <c r="S49" s="105">
        <v>1</v>
      </c>
      <c r="T49" s="105">
        <v>1</v>
      </c>
      <c r="U49" s="106">
        <v>1</v>
      </c>
      <c r="V49" s="105">
        <v>1</v>
      </c>
      <c r="W49" s="85"/>
    </row>
    <row r="50" spans="2:23" s="56" customFormat="1" ht="15.75" customHeight="1">
      <c r="B50" s="86"/>
      <c r="C50" s="107" t="s">
        <v>130</v>
      </c>
      <c r="D50" s="88"/>
      <c r="E50" s="375">
        <v>1</v>
      </c>
      <c r="F50" s="374">
        <f>(E50)/(E63)/C47</f>
        <v>0.03333333333333333</v>
      </c>
      <c r="G50" s="108"/>
      <c r="H50" s="109"/>
      <c r="I50" s="110"/>
      <c r="J50" s="99"/>
      <c r="K50" s="75"/>
      <c r="L50" s="376" t="s">
        <v>130</v>
      </c>
      <c r="M50" s="111"/>
      <c r="N50" s="105">
        <v>6</v>
      </c>
      <c r="O50" s="105" t="s">
        <v>147</v>
      </c>
      <c r="P50" s="105" t="s">
        <v>27</v>
      </c>
      <c r="Q50" s="106" t="s">
        <v>27</v>
      </c>
      <c r="R50" s="105" t="s">
        <v>27</v>
      </c>
      <c r="S50" s="105" t="s">
        <v>27</v>
      </c>
      <c r="T50" s="105" t="s">
        <v>27</v>
      </c>
      <c r="U50" s="106">
        <v>1</v>
      </c>
      <c r="V50" s="105">
        <v>1</v>
      </c>
      <c r="W50" s="85"/>
    </row>
    <row r="51" spans="2:23" s="56" customFormat="1" ht="15.75" customHeight="1">
      <c r="B51" s="86"/>
      <c r="C51" s="140" t="s">
        <v>329</v>
      </c>
      <c r="D51" s="377"/>
      <c r="E51" s="378">
        <v>15.5</v>
      </c>
      <c r="F51" s="379">
        <f>(E51)/(E63)/C47</f>
        <v>0.5166666666666667</v>
      </c>
      <c r="G51" s="112"/>
      <c r="H51" s="113"/>
      <c r="I51" s="114"/>
      <c r="J51" s="110"/>
      <c r="K51" s="75"/>
      <c r="L51" s="143" t="s">
        <v>329</v>
      </c>
      <c r="M51" s="100"/>
      <c r="N51" s="105">
        <v>12</v>
      </c>
      <c r="O51" s="380" t="s">
        <v>147</v>
      </c>
      <c r="P51" s="105" t="s">
        <v>27</v>
      </c>
      <c r="Q51" s="106" t="s">
        <v>27</v>
      </c>
      <c r="R51" s="105">
        <v>2</v>
      </c>
      <c r="S51" s="105">
        <v>1</v>
      </c>
      <c r="T51" s="105" t="s">
        <v>27</v>
      </c>
      <c r="U51" s="106">
        <v>1</v>
      </c>
      <c r="V51" s="105">
        <v>1</v>
      </c>
      <c r="W51" s="85"/>
    </row>
    <row r="52" spans="2:23" s="56" customFormat="1" ht="15.75" customHeight="1">
      <c r="B52" s="86"/>
      <c r="C52" s="115" t="s">
        <v>330</v>
      </c>
      <c r="D52" s="88"/>
      <c r="E52" s="381">
        <v>21</v>
      </c>
      <c r="F52" s="382">
        <f>(E52)/(E63)/C47</f>
        <v>0.7</v>
      </c>
      <c r="G52" s="118"/>
      <c r="H52" s="119"/>
      <c r="I52" s="120"/>
      <c r="J52" s="121"/>
      <c r="K52" s="75"/>
      <c r="L52" s="122" t="s">
        <v>330</v>
      </c>
      <c r="M52" s="122"/>
      <c r="N52" s="105">
        <v>50</v>
      </c>
      <c r="O52" s="105" t="s">
        <v>149</v>
      </c>
      <c r="P52" s="105" t="s">
        <v>150</v>
      </c>
      <c r="Q52" s="106" t="s">
        <v>27</v>
      </c>
      <c r="R52" s="105">
        <v>2</v>
      </c>
      <c r="S52" s="105">
        <v>1</v>
      </c>
      <c r="T52" s="105" t="s">
        <v>27</v>
      </c>
      <c r="U52" s="106">
        <v>1</v>
      </c>
      <c r="V52" s="105">
        <v>1</v>
      </c>
      <c r="W52" s="85"/>
    </row>
    <row r="53" spans="2:23" s="56" customFormat="1" ht="15.75" customHeight="1">
      <c r="B53" s="86"/>
      <c r="C53" s="383" t="s">
        <v>331</v>
      </c>
      <c r="D53" s="384"/>
      <c r="E53" s="385">
        <v>29</v>
      </c>
      <c r="F53" s="386">
        <f>(E53)/(E63)/C47</f>
        <v>0.9666666666666667</v>
      </c>
      <c r="G53" s="126"/>
      <c r="H53" s="127"/>
      <c r="I53" s="128"/>
      <c r="J53" s="120"/>
      <c r="K53" s="75"/>
      <c r="L53" s="387" t="s">
        <v>331</v>
      </c>
      <c r="M53" s="129"/>
      <c r="N53" s="105">
        <v>50</v>
      </c>
      <c r="O53" s="105" t="s">
        <v>149</v>
      </c>
      <c r="P53" s="105" t="s">
        <v>150</v>
      </c>
      <c r="Q53" s="106" t="s">
        <v>27</v>
      </c>
      <c r="R53" s="105">
        <v>2</v>
      </c>
      <c r="S53" s="105">
        <v>1</v>
      </c>
      <c r="T53" s="105">
        <v>1</v>
      </c>
      <c r="U53" s="106">
        <v>1</v>
      </c>
      <c r="V53" s="105">
        <v>1</v>
      </c>
      <c r="W53" s="85"/>
    </row>
    <row r="54" spans="2:23" s="56" customFormat="1" ht="15.75" customHeight="1">
      <c r="B54" s="86"/>
      <c r="C54" s="73" t="s">
        <v>332</v>
      </c>
      <c r="D54" s="88"/>
      <c r="E54" s="388">
        <v>27</v>
      </c>
      <c r="F54" s="389">
        <f>(E54)/(E63)/C47</f>
        <v>0.9</v>
      </c>
      <c r="G54" s="131"/>
      <c r="H54" s="132"/>
      <c r="I54" s="133"/>
      <c r="J54" s="128"/>
      <c r="K54" s="75"/>
      <c r="L54" s="76" t="s">
        <v>332</v>
      </c>
      <c r="M54" s="76"/>
      <c r="N54" s="105">
        <v>50</v>
      </c>
      <c r="O54" s="105" t="s">
        <v>149</v>
      </c>
      <c r="P54" s="105" t="s">
        <v>150</v>
      </c>
      <c r="Q54" s="106" t="s">
        <v>27</v>
      </c>
      <c r="R54" s="105">
        <v>2</v>
      </c>
      <c r="S54" s="105">
        <v>1</v>
      </c>
      <c r="T54" s="105" t="s">
        <v>27</v>
      </c>
      <c r="U54" s="106">
        <v>1</v>
      </c>
      <c r="V54" s="105">
        <v>1</v>
      </c>
      <c r="W54" s="85"/>
    </row>
    <row r="55" spans="2:23" s="56" customFormat="1" ht="15.75" customHeight="1">
      <c r="B55" s="86"/>
      <c r="C55" s="144" t="s">
        <v>108</v>
      </c>
      <c r="D55" s="88"/>
      <c r="E55" s="390">
        <v>3</v>
      </c>
      <c r="F55" s="391">
        <f>(E55)/(E63)/C47</f>
        <v>0.1</v>
      </c>
      <c r="G55" s="136"/>
      <c r="H55" s="137"/>
      <c r="I55" s="138"/>
      <c r="J55" s="133"/>
      <c r="K55" s="75"/>
      <c r="L55" s="150" t="s">
        <v>108</v>
      </c>
      <c r="M55" s="139"/>
      <c r="N55" s="105">
        <v>60</v>
      </c>
      <c r="O55" s="105" t="s">
        <v>149</v>
      </c>
      <c r="P55" s="105" t="s">
        <v>150</v>
      </c>
      <c r="Q55" s="106" t="s">
        <v>27</v>
      </c>
      <c r="R55" s="105">
        <v>2</v>
      </c>
      <c r="S55" s="105">
        <v>1</v>
      </c>
      <c r="T55" s="105" t="s">
        <v>27</v>
      </c>
      <c r="U55" s="106">
        <v>1</v>
      </c>
      <c r="V55" s="105">
        <v>1</v>
      </c>
      <c r="W55" s="85"/>
    </row>
    <row r="56" spans="2:23" s="56" customFormat="1" ht="15.75" customHeight="1">
      <c r="B56" s="86"/>
      <c r="C56" s="392" t="s">
        <v>106</v>
      </c>
      <c r="D56" s="393"/>
      <c r="E56" s="394">
        <v>2</v>
      </c>
      <c r="F56" s="395">
        <f>(E56)/(E63)/C47</f>
        <v>0.06666666666666667</v>
      </c>
      <c r="G56" s="112"/>
      <c r="H56" s="113"/>
      <c r="I56" s="114"/>
      <c r="J56" s="138"/>
      <c r="K56" s="75"/>
      <c r="L56" s="154" t="s">
        <v>106</v>
      </c>
      <c r="M56" s="143"/>
      <c r="N56" s="105">
        <v>60</v>
      </c>
      <c r="O56" s="105" t="s">
        <v>149</v>
      </c>
      <c r="P56" s="105" t="s">
        <v>150</v>
      </c>
      <c r="Q56" s="106" t="s">
        <v>27</v>
      </c>
      <c r="R56" s="105">
        <v>2</v>
      </c>
      <c r="S56" s="105">
        <v>1</v>
      </c>
      <c r="T56" s="105" t="s">
        <v>27</v>
      </c>
      <c r="U56" s="106">
        <v>1</v>
      </c>
      <c r="V56" s="105">
        <v>1</v>
      </c>
      <c r="W56" s="85"/>
    </row>
    <row r="57" spans="2:23" s="56" customFormat="1" ht="15.75" customHeight="1">
      <c r="B57" s="86"/>
      <c r="C57" s="155" t="s">
        <v>111</v>
      </c>
      <c r="D57" s="88"/>
      <c r="E57" s="396">
        <v>1.5</v>
      </c>
      <c r="F57" s="397">
        <f>(E57)/(E63)/C47</f>
        <v>0.05</v>
      </c>
      <c r="G57" s="147"/>
      <c r="H57" s="148"/>
      <c r="I57" s="149"/>
      <c r="J57" s="114"/>
      <c r="K57" s="75"/>
      <c r="L57" s="161" t="s">
        <v>111</v>
      </c>
      <c r="M57" s="150"/>
      <c r="N57" s="105">
        <v>20</v>
      </c>
      <c r="O57" s="105" t="s">
        <v>149</v>
      </c>
      <c r="P57" s="105" t="s">
        <v>150</v>
      </c>
      <c r="Q57" s="106" t="s">
        <v>27</v>
      </c>
      <c r="R57" s="105">
        <v>2</v>
      </c>
      <c r="S57" s="105">
        <v>1</v>
      </c>
      <c r="T57" s="105" t="s">
        <v>27</v>
      </c>
      <c r="U57" s="106">
        <v>1</v>
      </c>
      <c r="V57" s="105">
        <v>1</v>
      </c>
      <c r="W57" s="85"/>
    </row>
    <row r="58" spans="2:23" s="56" customFormat="1" ht="15.75" customHeight="1">
      <c r="B58" s="86"/>
      <c r="C58" s="162" t="s">
        <v>113</v>
      </c>
      <c r="D58" s="88"/>
      <c r="E58" s="388">
        <v>1.5</v>
      </c>
      <c r="F58" s="389">
        <f>(E58)/(E63)/C47</f>
        <v>0.05</v>
      </c>
      <c r="G58" s="158"/>
      <c r="H58" s="159"/>
      <c r="I58" s="160"/>
      <c r="J58" s="99"/>
      <c r="K58" s="75"/>
      <c r="L58" s="164" t="s">
        <v>113</v>
      </c>
      <c r="M58" s="164"/>
      <c r="N58" s="105">
        <v>50</v>
      </c>
      <c r="O58" s="105" t="s">
        <v>149</v>
      </c>
      <c r="P58" s="105" t="s">
        <v>150</v>
      </c>
      <c r="Q58" s="106" t="s">
        <v>27</v>
      </c>
      <c r="R58" s="105">
        <v>2</v>
      </c>
      <c r="S58" s="105">
        <v>1</v>
      </c>
      <c r="T58" s="105" t="s">
        <v>27</v>
      </c>
      <c r="U58" s="106">
        <v>1</v>
      </c>
      <c r="V58" s="105">
        <v>1</v>
      </c>
      <c r="W58" s="85"/>
    </row>
    <row r="59" spans="2:23" s="56" customFormat="1" ht="15.75" customHeight="1">
      <c r="B59" s="86"/>
      <c r="C59" s="162"/>
      <c r="D59" s="88"/>
      <c r="E59" s="398">
        <v>0</v>
      </c>
      <c r="F59" s="399">
        <f>(E59)/(E63)/C47</f>
        <v>0</v>
      </c>
      <c r="G59" s="158"/>
      <c r="H59" s="159"/>
      <c r="I59" s="160"/>
      <c r="J59" s="99"/>
      <c r="K59" s="75"/>
      <c r="L59" s="164"/>
      <c r="M59" s="164"/>
      <c r="N59" s="167" t="s">
        <v>27</v>
      </c>
      <c r="O59" s="167" t="s">
        <v>27</v>
      </c>
      <c r="P59" s="167" t="s">
        <v>27</v>
      </c>
      <c r="Q59" s="65" t="s">
        <v>27</v>
      </c>
      <c r="R59" s="167" t="s">
        <v>27</v>
      </c>
      <c r="S59" s="167" t="s">
        <v>27</v>
      </c>
      <c r="T59" s="167" t="s">
        <v>27</v>
      </c>
      <c r="U59" s="167" t="s">
        <v>27</v>
      </c>
      <c r="V59" s="167" t="s">
        <v>27</v>
      </c>
      <c r="W59" s="85"/>
    </row>
    <row r="60" spans="2:23" s="56" customFormat="1" ht="15.75" customHeight="1">
      <c r="B60" s="168"/>
      <c r="C60" s="155"/>
      <c r="D60" s="80"/>
      <c r="E60" s="169"/>
      <c r="F60" s="170"/>
      <c r="G60" s="80"/>
      <c r="H60" s="81"/>
      <c r="I60" s="160"/>
      <c r="J60" s="75"/>
      <c r="K60" s="161"/>
      <c r="L60" s="161"/>
      <c r="M60" s="161"/>
      <c r="N60" s="171"/>
      <c r="O60" s="171"/>
      <c r="P60" s="171"/>
      <c r="Q60" s="171"/>
      <c r="R60" s="171"/>
      <c r="S60" s="171"/>
      <c r="T60" s="171"/>
      <c r="U60" s="171"/>
      <c r="V60" s="171"/>
      <c r="W60" s="85"/>
    </row>
    <row r="61" spans="2:23" ht="15.75" customHeight="1">
      <c r="B61" s="607" t="s">
        <v>151</v>
      </c>
      <c r="C61" s="608"/>
      <c r="D61" s="609"/>
      <c r="E61" s="174">
        <v>9</v>
      </c>
      <c r="F61" s="175">
        <f>(E61)/(E63)/C47</f>
        <v>0.3</v>
      </c>
      <c r="G61" s="80"/>
      <c r="H61" s="81"/>
      <c r="I61" s="160"/>
      <c r="J61" s="75"/>
      <c r="K61" s="76"/>
      <c r="L61" s="76"/>
      <c r="M61" s="76"/>
      <c r="N61" s="76"/>
      <c r="O61" s="76"/>
      <c r="P61" s="76"/>
      <c r="Q61" s="76"/>
      <c r="R61" s="76"/>
      <c r="S61" s="76"/>
      <c r="T61" s="76"/>
      <c r="U61" s="76"/>
      <c r="V61" s="76"/>
      <c r="W61" s="180"/>
    </row>
    <row r="62" spans="2:23" ht="15.75" customHeight="1">
      <c r="B62" s="86"/>
      <c r="C62" s="80"/>
      <c r="D62" s="176"/>
      <c r="E62" s="177"/>
      <c r="F62" s="178">
        <f>SUM(F48:F61)</f>
        <v>3.9666666666666663</v>
      </c>
      <c r="G62" s="176"/>
      <c r="H62" s="179"/>
      <c r="I62" s="75"/>
      <c r="J62" s="76"/>
      <c r="K62" s="76"/>
      <c r="L62" s="75"/>
      <c r="M62" s="75"/>
      <c r="N62" s="183" t="s">
        <v>138</v>
      </c>
      <c r="O62" s="75" t="s">
        <v>154</v>
      </c>
      <c r="P62" s="75"/>
      <c r="Q62" s="183" t="s">
        <v>141</v>
      </c>
      <c r="R62" s="75" t="s">
        <v>155</v>
      </c>
      <c r="S62" s="75"/>
      <c r="T62" s="183" t="s">
        <v>144</v>
      </c>
      <c r="U62" s="75" t="s">
        <v>156</v>
      </c>
      <c r="V62" s="75"/>
      <c r="W62" s="85"/>
    </row>
    <row r="63" spans="2:25" s="56" customFormat="1" ht="15.75" customHeight="1">
      <c r="B63" s="607" t="s">
        <v>152</v>
      </c>
      <c r="C63" s="608"/>
      <c r="D63" s="609"/>
      <c r="E63" s="181">
        <v>30</v>
      </c>
      <c r="F63" s="182" t="s">
        <v>153</v>
      </c>
      <c r="G63" s="80"/>
      <c r="H63" s="81"/>
      <c r="I63" s="75"/>
      <c r="J63" s="75"/>
      <c r="K63" s="75"/>
      <c r="L63" s="75"/>
      <c r="M63" s="75"/>
      <c r="N63" s="183" t="s">
        <v>139</v>
      </c>
      <c r="O63" s="75" t="s">
        <v>157</v>
      </c>
      <c r="P63" s="75"/>
      <c r="Q63" s="183" t="s">
        <v>142</v>
      </c>
      <c r="R63" s="75" t="s">
        <v>158</v>
      </c>
      <c r="S63" s="75"/>
      <c r="T63" s="183" t="s">
        <v>145</v>
      </c>
      <c r="U63" s="75" t="s">
        <v>159</v>
      </c>
      <c r="V63" s="75"/>
      <c r="W63" s="85"/>
      <c r="X63" s="34"/>
      <c r="Y63" s="184"/>
    </row>
    <row r="64" spans="2:25" s="56" customFormat="1" ht="15.75" customHeight="1">
      <c r="B64" s="172"/>
      <c r="C64" s="185"/>
      <c r="D64" s="80"/>
      <c r="E64" s="73"/>
      <c r="F64" s="186"/>
      <c r="G64" s="80"/>
      <c r="H64" s="81"/>
      <c r="I64" s="75"/>
      <c r="J64" s="75"/>
      <c r="K64" s="75"/>
      <c r="L64" s="75"/>
      <c r="M64" s="75"/>
      <c r="N64" s="183" t="s">
        <v>140</v>
      </c>
      <c r="O64" s="75" t="s">
        <v>161</v>
      </c>
      <c r="P64" s="75"/>
      <c r="Q64" s="183" t="s">
        <v>143</v>
      </c>
      <c r="R64" s="75" t="s">
        <v>162</v>
      </c>
      <c r="S64" s="75"/>
      <c r="T64" s="183" t="s">
        <v>146</v>
      </c>
      <c r="U64" s="75" t="s">
        <v>163</v>
      </c>
      <c r="V64" s="75"/>
      <c r="W64" s="85"/>
      <c r="X64" s="34"/>
      <c r="Y64" s="34"/>
    </row>
    <row r="65" spans="2:25" s="56" customFormat="1" ht="15.75" customHeight="1">
      <c r="B65" s="607" t="s">
        <v>160</v>
      </c>
      <c r="C65" s="608"/>
      <c r="D65" s="609"/>
      <c r="E65" s="181">
        <v>30</v>
      </c>
      <c r="F65" s="182" t="s">
        <v>153</v>
      </c>
      <c r="G65" s="80"/>
      <c r="H65" s="81"/>
      <c r="I65" s="75"/>
      <c r="J65" s="75"/>
      <c r="K65" s="75"/>
      <c r="L65" s="75"/>
      <c r="M65" s="75"/>
      <c r="N65" s="188"/>
      <c r="O65" s="75"/>
      <c r="P65" s="75"/>
      <c r="Q65" s="188"/>
      <c r="R65" s="75"/>
      <c r="S65" s="75"/>
      <c r="T65" s="188"/>
      <c r="U65" s="75"/>
      <c r="V65" s="75"/>
      <c r="W65" s="85"/>
      <c r="X65" s="34"/>
      <c r="Y65" s="34"/>
    </row>
    <row r="66" spans="2:25" s="56" customFormat="1" ht="15.75" customHeight="1">
      <c r="B66" s="172"/>
      <c r="C66" s="173"/>
      <c r="D66" s="173"/>
      <c r="E66" s="187"/>
      <c r="F66" s="186"/>
      <c r="G66" s="80"/>
      <c r="H66" s="81"/>
      <c r="I66" s="75"/>
      <c r="J66" s="75"/>
      <c r="K66" s="75"/>
      <c r="L66" s="75"/>
      <c r="M66" s="75"/>
      <c r="N66" s="606" t="s">
        <v>164</v>
      </c>
      <c r="O66" s="606"/>
      <c r="P66" s="606"/>
      <c r="Q66" s="606"/>
      <c r="R66" s="606"/>
      <c r="S66" s="606"/>
      <c r="T66" s="606"/>
      <c r="U66" s="606"/>
      <c r="V66" s="606"/>
      <c r="W66" s="180"/>
      <c r="X66" s="34"/>
      <c r="Y66" s="34"/>
    </row>
    <row r="67" spans="2:23" s="56" customFormat="1" ht="15.75" customHeight="1">
      <c r="B67" s="172"/>
      <c r="C67" s="173"/>
      <c r="D67" s="187"/>
      <c r="E67" s="186"/>
      <c r="F67" s="189"/>
      <c r="G67" s="80"/>
      <c r="H67" s="81"/>
      <c r="I67" s="190"/>
      <c r="J67" s="190"/>
      <c r="K67" s="75"/>
      <c r="L67" s="75"/>
      <c r="M67" s="75"/>
      <c r="N67" s="76"/>
      <c r="O67" s="76"/>
      <c r="P67" s="76"/>
      <c r="Q67" s="76"/>
      <c r="R67" s="76"/>
      <c r="S67" s="76"/>
      <c r="T67" s="76"/>
      <c r="U67" s="76"/>
      <c r="V67" s="76"/>
      <c r="W67" s="180"/>
    </row>
    <row r="68" spans="2:23" s="56" customFormat="1" ht="18.75" thickBot="1">
      <c r="B68" s="191"/>
      <c r="C68" s="192"/>
      <c r="D68" s="192"/>
      <c r="E68" s="192"/>
      <c r="F68" s="192"/>
      <c r="G68" s="192"/>
      <c r="H68" s="193"/>
      <c r="I68" s="194"/>
      <c r="J68" s="194"/>
      <c r="K68" s="194"/>
      <c r="L68" s="194"/>
      <c r="M68" s="194"/>
      <c r="N68" s="194"/>
      <c r="O68" s="194"/>
      <c r="P68" s="194"/>
      <c r="Q68" s="194"/>
      <c r="R68" s="194"/>
      <c r="S68" s="194"/>
      <c r="T68" s="194"/>
      <c r="U68" s="194"/>
      <c r="V68" s="194"/>
      <c r="W68" s="195"/>
    </row>
    <row r="69" spans="3:5" s="56" customFormat="1" ht="18">
      <c r="C69" s="196"/>
      <c r="D69" s="196"/>
      <c r="E69" s="196"/>
    </row>
    <row r="70" spans="3:5" s="56" customFormat="1" ht="18">
      <c r="C70" s="196"/>
      <c r="D70" s="196"/>
      <c r="E70" s="196"/>
    </row>
    <row r="71" spans="12:19" s="56" customFormat="1" ht="18">
      <c r="L71" s="197"/>
      <c r="M71" s="197"/>
      <c r="N71" s="197"/>
      <c r="O71" s="197"/>
      <c r="P71" s="197"/>
      <c r="Q71" s="197"/>
      <c r="R71" s="197"/>
      <c r="S71" s="197"/>
    </row>
    <row r="72" spans="12:19" s="56" customFormat="1" ht="18">
      <c r="L72" s="197"/>
      <c r="M72" s="197"/>
      <c r="N72" s="197"/>
      <c r="O72" s="197"/>
      <c r="P72" s="197"/>
      <c r="Q72" s="197"/>
      <c r="R72" s="197"/>
      <c r="S72" s="197"/>
    </row>
    <row r="73" spans="12:19" s="56" customFormat="1" ht="18">
      <c r="L73" s="197"/>
      <c r="M73" s="197"/>
      <c r="N73" s="197"/>
      <c r="O73" s="197"/>
      <c r="P73" s="197"/>
      <c r="Q73" s="197"/>
      <c r="R73" s="197"/>
      <c r="S73" s="197"/>
    </row>
    <row r="74" spans="12:19" s="56" customFormat="1" ht="18">
      <c r="L74" s="197"/>
      <c r="M74" s="197"/>
      <c r="N74" s="197"/>
      <c r="O74" s="197"/>
      <c r="P74" s="197"/>
      <c r="Q74" s="197"/>
      <c r="R74" s="197"/>
      <c r="S74" s="197"/>
    </row>
    <row r="75" spans="12:19" s="56" customFormat="1" ht="18">
      <c r="L75" s="197"/>
      <c r="M75" s="197"/>
      <c r="N75" s="197"/>
      <c r="O75" s="197"/>
      <c r="P75" s="197"/>
      <c r="Q75" s="197"/>
      <c r="R75" s="197"/>
      <c r="S75" s="197"/>
    </row>
    <row r="76" spans="12:19" s="56" customFormat="1" ht="18">
      <c r="L76" s="197"/>
      <c r="M76" s="197"/>
      <c r="N76" s="197"/>
      <c r="O76" s="197"/>
      <c r="P76" s="197"/>
      <c r="Q76" s="197"/>
      <c r="R76" s="197"/>
      <c r="S76" s="197"/>
    </row>
    <row r="77" spans="12:19" s="56" customFormat="1" ht="18">
      <c r="L77" s="197"/>
      <c r="M77" s="197"/>
      <c r="N77" s="197"/>
      <c r="O77" s="197"/>
      <c r="P77" s="197"/>
      <c r="Q77" s="197"/>
      <c r="R77" s="197"/>
      <c r="S77" s="197"/>
    </row>
    <row r="78" s="56" customFormat="1" ht="18"/>
    <row r="79" s="56" customFormat="1" ht="18"/>
    <row r="80" s="56" customFormat="1" ht="18"/>
    <row r="81" s="56" customFormat="1" ht="18"/>
    <row r="82" s="56" customFormat="1" ht="18"/>
    <row r="83" spans="2:23" ht="18">
      <c r="B83" s="56"/>
      <c r="C83" s="56"/>
      <c r="D83" s="56"/>
      <c r="E83" s="56"/>
      <c r="F83" s="56"/>
      <c r="G83" s="56"/>
      <c r="H83" s="56"/>
      <c r="I83" s="56"/>
      <c r="J83" s="56"/>
      <c r="K83" s="56"/>
      <c r="L83" s="56"/>
      <c r="M83" s="56"/>
      <c r="N83" s="56"/>
      <c r="O83" s="56"/>
      <c r="P83" s="56"/>
      <c r="Q83" s="56"/>
      <c r="R83" s="56"/>
      <c r="S83" s="56"/>
      <c r="T83" s="56"/>
      <c r="U83" s="56"/>
      <c r="V83" s="56"/>
      <c r="W83" s="56"/>
    </row>
    <row r="84" spans="2:23" ht="18">
      <c r="B84" s="56"/>
      <c r="C84" s="56"/>
      <c r="D84" s="56"/>
      <c r="E84" s="56"/>
      <c r="F84" s="56"/>
      <c r="G84" s="56"/>
      <c r="H84" s="56"/>
      <c r="I84" s="56"/>
      <c r="J84" s="56"/>
      <c r="K84" s="56"/>
      <c r="L84" s="56"/>
      <c r="M84" s="56"/>
      <c r="N84" s="56"/>
      <c r="O84" s="56"/>
      <c r="P84" s="56"/>
      <c r="Q84" s="56"/>
      <c r="R84" s="56"/>
      <c r="S84" s="56"/>
      <c r="T84" s="56"/>
      <c r="U84" s="56"/>
      <c r="V84" s="56"/>
      <c r="W84" s="56"/>
    </row>
    <row r="85" spans="3:23" ht="18">
      <c r="C85" s="56"/>
      <c r="D85" s="56"/>
      <c r="E85" s="56"/>
      <c r="F85" s="56"/>
      <c r="G85" s="56"/>
      <c r="H85" s="56"/>
      <c r="I85" s="56"/>
      <c r="J85" s="56"/>
      <c r="K85" s="56"/>
      <c r="L85" s="56"/>
      <c r="M85" s="56"/>
      <c r="N85" s="56"/>
      <c r="O85" s="56"/>
      <c r="P85" s="56"/>
      <c r="Q85" s="56"/>
      <c r="R85" s="56"/>
      <c r="S85" s="56"/>
      <c r="T85" s="56"/>
      <c r="U85" s="56"/>
      <c r="V85" s="56"/>
      <c r="W85" s="56"/>
    </row>
    <row r="86" spans="3:20" ht="18">
      <c r="C86" s="56"/>
      <c r="D86" s="56"/>
      <c r="E86" s="56"/>
      <c r="F86" s="56"/>
      <c r="G86" s="56"/>
      <c r="H86" s="56"/>
      <c r="I86" s="56"/>
      <c r="J86" s="56"/>
      <c r="K86" s="56"/>
      <c r="L86" s="56"/>
      <c r="M86" s="56"/>
      <c r="N86" s="56"/>
      <c r="O86" s="56"/>
      <c r="P86" s="56"/>
      <c r="Q86" s="56"/>
      <c r="R86" s="56"/>
      <c r="S86" s="56"/>
      <c r="T86" s="56"/>
    </row>
    <row r="87" spans="3:5" ht="18">
      <c r="C87" s="56"/>
      <c r="D87" s="56"/>
      <c r="E87" s="56"/>
    </row>
    <row r="88" spans="3:5" ht="18">
      <c r="C88" s="56"/>
      <c r="D88" s="56"/>
      <c r="E88" s="56"/>
    </row>
  </sheetData>
  <mergeCells count="126">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G31:G33"/>
    <mergeCell ref="K31:K33"/>
    <mergeCell ref="C35:T35"/>
    <mergeCell ref="D36:J36"/>
    <mergeCell ref="J28:J33"/>
    <mergeCell ref="K28:K30"/>
    <mergeCell ref="L28:O33"/>
    <mergeCell ref="P28:S33"/>
    <mergeCell ref="T22:W28"/>
    <mergeCell ref="D23:D26"/>
    <mergeCell ref="D27:G27"/>
    <mergeCell ref="H27:K27"/>
    <mergeCell ref="L27:O27"/>
    <mergeCell ref="P27:S27"/>
    <mergeCell ref="P23:P26"/>
    <mergeCell ref="Q23:Q26"/>
    <mergeCell ref="R23:R26"/>
    <mergeCell ref="S23:S26"/>
    <mergeCell ref="E23:E26"/>
    <mergeCell ref="F23:F26"/>
    <mergeCell ref="G23:G26"/>
    <mergeCell ref="H23:H26"/>
    <mergeCell ref="I23:I26"/>
    <mergeCell ref="J23:J26"/>
    <mergeCell ref="K23:K26"/>
    <mergeCell ref="L23:M26"/>
    <mergeCell ref="C21:C24"/>
    <mergeCell ref="D22:G22"/>
    <mergeCell ref="H22:K22"/>
    <mergeCell ref="L22:O22"/>
    <mergeCell ref="N23:N26"/>
    <mergeCell ref="O23:O26"/>
    <mergeCell ref="C25:C26"/>
    <mergeCell ref="K18:K21"/>
    <mergeCell ref="L18:M21"/>
    <mergeCell ref="N18:N21"/>
    <mergeCell ref="D18:G19"/>
    <mergeCell ref="H18:H21"/>
    <mergeCell ref="I18:I21"/>
    <mergeCell ref="J18:J21"/>
    <mergeCell ref="D20:G21"/>
    <mergeCell ref="T14:W16"/>
    <mergeCell ref="D15:G16"/>
    <mergeCell ref="D17:G17"/>
    <mergeCell ref="H17:K17"/>
    <mergeCell ref="L17:O17"/>
    <mergeCell ref="P17:S17"/>
    <mergeCell ref="P14:P16"/>
    <mergeCell ref="Q14:Q16"/>
    <mergeCell ref="R14:R16"/>
    <mergeCell ref="S14:S16"/>
    <mergeCell ref="P6:S6"/>
    <mergeCell ref="T9:W12"/>
    <mergeCell ref="H13:K13"/>
    <mergeCell ref="L13:O13"/>
    <mergeCell ref="P13:S13"/>
    <mergeCell ref="T13:W13"/>
    <mergeCell ref="P9:P12"/>
    <mergeCell ref="Q9:Q12"/>
    <mergeCell ref="R9:R12"/>
    <mergeCell ref="S9:S12"/>
    <mergeCell ref="T6:W6"/>
    <mergeCell ref="C7:C17"/>
    <mergeCell ref="D7:G8"/>
    <mergeCell ref="H7:K8"/>
    <mergeCell ref="L7:O8"/>
    <mergeCell ref="P7:S8"/>
    <mergeCell ref="T7:W8"/>
    <mergeCell ref="D9:G13"/>
    <mergeCell ref="H9:H12"/>
    <mergeCell ref="I9:I12"/>
    <mergeCell ref="B2:B5"/>
    <mergeCell ref="D6:G6"/>
    <mergeCell ref="H6:K6"/>
    <mergeCell ref="L6:O6"/>
    <mergeCell ref="H14:H16"/>
    <mergeCell ref="I14:I16"/>
    <mergeCell ref="J14:J16"/>
    <mergeCell ref="K14:K16"/>
    <mergeCell ref="P18:P21"/>
    <mergeCell ref="Q18:Q21"/>
    <mergeCell ref="R18:R21"/>
    <mergeCell ref="J9:J12"/>
    <mergeCell ref="K9:K12"/>
    <mergeCell ref="M9:M12"/>
    <mergeCell ref="N9:N12"/>
    <mergeCell ref="O9:O12"/>
    <mergeCell ref="L9:L12"/>
    <mergeCell ref="O18:O21"/>
    <mergeCell ref="S18:S21"/>
    <mergeCell ref="P22:S22"/>
    <mergeCell ref="D14:G14"/>
    <mergeCell ref="C28:C33"/>
    <mergeCell ref="D28:E33"/>
    <mergeCell ref="F28:F33"/>
    <mergeCell ref="G28:G30"/>
    <mergeCell ref="H28:H33"/>
    <mergeCell ref="I28:I33"/>
    <mergeCell ref="L14:O16"/>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8"/>
  <sheetViews>
    <sheetView showGridLines="0" tabSelected="1" workbookViewId="0" topLeftCell="A28">
      <selection activeCell="A30" sqref="A30:B33"/>
    </sheetView>
  </sheetViews>
  <sheetFormatPr defaultColWidth="9.796875" defaultRowHeight="15"/>
  <cols>
    <col min="1" max="2" width="3.796875" style="22" customWidth="1"/>
    <col min="3" max="3" width="39.796875" style="22" customWidth="1"/>
    <col min="4" max="4" width="2.796875" style="22" customWidth="1"/>
    <col min="5" max="5" width="10.3984375" style="22" customWidth="1"/>
    <col min="6" max="6" width="3.796875" style="22" customWidth="1"/>
    <col min="7" max="7" width="8.796875" style="22" customWidth="1"/>
    <col min="8" max="8" width="3.796875" style="22" customWidth="1"/>
    <col min="9" max="16384" width="9.796875" style="22" customWidth="1"/>
  </cols>
  <sheetData>
    <row r="1" spans="1:7" s="39" customFormat="1" ht="20.25">
      <c r="A1" s="49" t="s">
        <v>226</v>
      </c>
      <c r="B1" s="37"/>
      <c r="C1" s="38"/>
      <c r="D1" s="37"/>
      <c r="E1" s="37"/>
      <c r="F1" s="37"/>
      <c r="G1" s="37"/>
    </row>
    <row r="2" spans="1:7" s="42" customFormat="1" ht="20.25">
      <c r="A2" s="49" t="s">
        <v>187</v>
      </c>
      <c r="B2" s="40"/>
      <c r="C2" s="41"/>
      <c r="D2" s="40"/>
      <c r="E2" s="40"/>
      <c r="F2" s="40"/>
      <c r="G2" s="40"/>
    </row>
    <row r="3" spans="1:7" s="32" customFormat="1" ht="20.25">
      <c r="A3" s="262" t="s">
        <v>227</v>
      </c>
      <c r="B3" s="43"/>
      <c r="C3" s="44"/>
      <c r="D3" s="43"/>
      <c r="E3" s="43"/>
      <c r="F3" s="43"/>
      <c r="G3" s="43"/>
    </row>
    <row r="4" spans="1:7" s="32" customFormat="1" ht="18.75">
      <c r="A4" s="35"/>
      <c r="B4" s="43"/>
      <c r="C4" s="45"/>
      <c r="D4" s="45"/>
      <c r="E4" s="46"/>
      <c r="F4" s="47"/>
      <c r="G4" s="48"/>
    </row>
    <row r="5" spans="1:7" ht="15.75">
      <c r="A5" s="16"/>
      <c r="B5" s="23"/>
      <c r="C5" s="6"/>
      <c r="D5" s="2"/>
      <c r="E5" s="2"/>
      <c r="F5" s="24"/>
      <c r="G5" s="25"/>
    </row>
    <row r="6" spans="1:7" ht="15.75">
      <c r="A6" s="29" t="s">
        <v>35</v>
      </c>
      <c r="B6" s="2"/>
      <c r="C6" s="2"/>
      <c r="D6" s="2"/>
      <c r="E6" s="2"/>
      <c r="F6" s="24"/>
      <c r="G6" s="25"/>
    </row>
    <row r="7" spans="1:7" s="20" customFormat="1" ht="15.75">
      <c r="A7" s="201" t="s">
        <v>369</v>
      </c>
      <c r="B7" s="2"/>
      <c r="C7" s="5"/>
      <c r="D7" s="2"/>
      <c r="E7" s="5"/>
      <c r="F7" s="24"/>
      <c r="G7" s="25"/>
    </row>
    <row r="8" spans="1:7" s="20" customFormat="1" ht="15.75">
      <c r="A8" s="201" t="s">
        <v>370</v>
      </c>
      <c r="B8" s="2"/>
      <c r="C8" s="5"/>
      <c r="D8" s="2"/>
      <c r="E8" s="5"/>
      <c r="F8" s="24"/>
      <c r="G8" s="25"/>
    </row>
    <row r="9" spans="1:7" s="20" customFormat="1" ht="15.75">
      <c r="A9" s="201" t="s">
        <v>371</v>
      </c>
      <c r="B9" s="2"/>
      <c r="C9" s="5"/>
      <c r="D9" s="2"/>
      <c r="E9" s="5"/>
      <c r="F9" s="24"/>
      <c r="G9" s="25"/>
    </row>
    <row r="10" spans="1:7" s="20" customFormat="1" ht="12.75">
      <c r="A10" s="7"/>
      <c r="B10" s="2"/>
      <c r="C10" s="5"/>
      <c r="D10" s="2"/>
      <c r="E10" s="5"/>
      <c r="F10" s="24"/>
      <c r="G10" s="25"/>
    </row>
    <row r="11" spans="1:7" s="20" customFormat="1" ht="15.75">
      <c r="A11" s="28" t="s">
        <v>81</v>
      </c>
      <c r="B11" s="2"/>
      <c r="C11" s="5"/>
      <c r="D11" s="2"/>
      <c r="E11" s="5"/>
      <c r="F11" s="24"/>
      <c r="G11" s="25"/>
    </row>
    <row r="12" spans="1:7" s="20" customFormat="1" ht="12.75">
      <c r="A12" s="27" t="s">
        <v>167</v>
      </c>
      <c r="B12" s="2"/>
      <c r="C12" s="5"/>
      <c r="D12" s="2"/>
      <c r="E12" s="5"/>
      <c r="F12" s="24"/>
      <c r="G12" s="25"/>
    </row>
    <row r="13" spans="1:7" ht="15">
      <c r="A13" s="27" t="s">
        <v>372</v>
      </c>
      <c r="B13" s="2"/>
      <c r="C13" s="5"/>
      <c r="D13" s="2"/>
      <c r="E13" s="5"/>
      <c r="F13" s="24"/>
      <c r="G13" s="25"/>
    </row>
    <row r="14" spans="1:7" ht="15">
      <c r="A14" s="27" t="s">
        <v>373</v>
      </c>
      <c r="B14" s="2"/>
      <c r="C14" s="5"/>
      <c r="D14" s="2"/>
      <c r="E14" s="5"/>
      <c r="F14" s="24"/>
      <c r="G14" s="25"/>
    </row>
    <row r="15" spans="1:7" ht="15">
      <c r="A15" s="27" t="s">
        <v>374</v>
      </c>
      <c r="B15" s="2"/>
      <c r="C15" s="5"/>
      <c r="D15" s="2"/>
      <c r="E15" s="5"/>
      <c r="F15" s="24"/>
      <c r="G15" s="25"/>
    </row>
    <row r="16" spans="1:7" ht="15">
      <c r="A16" s="27" t="s">
        <v>375</v>
      </c>
      <c r="B16" s="2"/>
      <c r="C16" s="5"/>
      <c r="D16" s="2"/>
      <c r="E16" s="5"/>
      <c r="F16" s="24"/>
      <c r="G16" s="25"/>
    </row>
    <row r="17" spans="1:7" ht="15">
      <c r="A17" s="27" t="s">
        <v>376</v>
      </c>
      <c r="B17" s="2"/>
      <c r="C17" s="5"/>
      <c r="D17" s="2"/>
      <c r="E17" s="5"/>
      <c r="F17" s="24"/>
      <c r="G17" s="25"/>
    </row>
    <row r="18" spans="1:7" ht="15">
      <c r="A18" s="27" t="s">
        <v>377</v>
      </c>
      <c r="B18" s="2"/>
      <c r="C18" s="5"/>
      <c r="D18" s="2"/>
      <c r="E18" s="5"/>
      <c r="F18" s="24"/>
      <c r="G18" s="25"/>
    </row>
    <row r="19" spans="1:7" ht="15">
      <c r="A19" s="27"/>
      <c r="B19" s="2"/>
      <c r="C19" s="5"/>
      <c r="D19" s="2"/>
      <c r="E19" s="5"/>
      <c r="F19" s="24"/>
      <c r="G19" s="25"/>
    </row>
    <row r="20" spans="1:7" ht="15.75">
      <c r="A20" s="28" t="s">
        <v>82</v>
      </c>
      <c r="B20" s="2"/>
      <c r="C20" s="5"/>
      <c r="D20" s="2"/>
      <c r="E20" s="5"/>
      <c r="F20" s="24"/>
      <c r="G20" s="25"/>
    </row>
    <row r="21" spans="1:7" ht="15">
      <c r="A21" s="406" t="s">
        <v>86</v>
      </c>
      <c r="B21" s="2"/>
      <c r="C21" s="5"/>
      <c r="D21" s="2"/>
      <c r="E21" s="5"/>
      <c r="F21" s="24"/>
      <c r="G21" s="25"/>
    </row>
    <row r="22" spans="1:7" ht="15">
      <c r="A22" s="406" t="s">
        <v>378</v>
      </c>
      <c r="B22" s="2"/>
      <c r="C22" s="5"/>
      <c r="D22" s="2"/>
      <c r="E22" s="5"/>
      <c r="F22" s="24"/>
      <c r="G22" s="25"/>
    </row>
    <row r="23" spans="1:7" ht="15">
      <c r="A23" s="407" t="s">
        <v>379</v>
      </c>
      <c r="B23" s="2"/>
      <c r="C23" s="5"/>
      <c r="D23" s="2"/>
      <c r="E23" s="5"/>
      <c r="F23" s="24"/>
      <c r="G23" s="25"/>
    </row>
    <row r="24" spans="1:7" ht="15">
      <c r="A24" s="407" t="s">
        <v>380</v>
      </c>
      <c r="B24" s="2"/>
      <c r="C24" s="5"/>
      <c r="D24" s="2"/>
      <c r="E24" s="5"/>
      <c r="F24" s="24"/>
      <c r="G24" s="25"/>
    </row>
    <row r="25" spans="1:7" ht="15">
      <c r="A25" s="408" t="s">
        <v>381</v>
      </c>
      <c r="B25" s="2"/>
      <c r="C25" s="5"/>
      <c r="D25" s="2"/>
      <c r="E25" s="5"/>
      <c r="F25" s="24"/>
      <c r="G25" s="25"/>
    </row>
    <row r="26" spans="1:7" ht="15">
      <c r="A26" s="408" t="s">
        <v>382</v>
      </c>
      <c r="B26" s="2"/>
      <c r="C26" s="5"/>
      <c r="D26" s="2"/>
      <c r="E26" s="5"/>
      <c r="F26" s="24"/>
      <c r="G26" s="25"/>
    </row>
    <row r="27" spans="1:7" ht="15">
      <c r="A27" s="408" t="s">
        <v>383</v>
      </c>
      <c r="B27" s="2"/>
      <c r="C27" s="5"/>
      <c r="D27" s="2"/>
      <c r="E27" s="5"/>
      <c r="F27" s="24"/>
      <c r="G27" s="25"/>
    </row>
    <row r="28" spans="1:7" ht="15">
      <c r="A28" s="23"/>
      <c r="B28" s="2"/>
      <c r="C28" s="5"/>
      <c r="D28" s="2"/>
      <c r="E28" s="5"/>
      <c r="F28" s="24"/>
      <c r="G28" s="25"/>
    </row>
    <row r="29" spans="1:7" ht="15.75">
      <c r="A29" s="28" t="s">
        <v>92</v>
      </c>
      <c r="B29" s="2"/>
      <c r="C29" s="5"/>
      <c r="D29" s="2"/>
      <c r="E29" s="5"/>
      <c r="F29" s="24"/>
      <c r="G29" s="25"/>
    </row>
    <row r="30" spans="1:7" ht="15">
      <c r="A30" s="27" t="s">
        <v>384</v>
      </c>
      <c r="B30" s="2"/>
      <c r="C30" s="5"/>
      <c r="D30" s="2"/>
      <c r="E30" s="5"/>
      <c r="F30" s="24"/>
      <c r="G30" s="25"/>
    </row>
    <row r="31" spans="1:7" ht="15">
      <c r="A31" s="27" t="s">
        <v>390</v>
      </c>
      <c r="B31" s="2"/>
      <c r="C31" s="5"/>
      <c r="D31" s="2"/>
      <c r="E31" s="5"/>
      <c r="F31" s="24"/>
      <c r="G31" s="25"/>
    </row>
    <row r="32" spans="1:7" ht="15">
      <c r="A32" s="7" t="s">
        <v>391</v>
      </c>
      <c r="B32" s="2"/>
      <c r="C32" s="5"/>
      <c r="D32" s="2"/>
      <c r="E32" s="5"/>
      <c r="F32" s="24"/>
      <c r="G32" s="25"/>
    </row>
    <row r="33" spans="1:7" ht="15">
      <c r="A33" s="7" t="s">
        <v>392</v>
      </c>
      <c r="B33" s="2"/>
      <c r="C33" s="5"/>
      <c r="D33" s="2"/>
      <c r="E33" s="5"/>
      <c r="F33" s="24"/>
      <c r="G33" s="25"/>
    </row>
    <row r="34" spans="2:7" ht="15">
      <c r="B34" s="2"/>
      <c r="C34" s="5"/>
      <c r="D34" s="2"/>
      <c r="E34" s="5"/>
      <c r="F34" s="24"/>
      <c r="G34" s="25"/>
    </row>
    <row r="35" spans="1:7" ht="15.75">
      <c r="A35" s="29" t="s">
        <v>93</v>
      </c>
      <c r="B35" s="2"/>
      <c r="C35" s="5"/>
      <c r="D35" s="2"/>
      <c r="E35" s="5"/>
      <c r="F35" s="24"/>
      <c r="G35" s="25"/>
    </row>
    <row r="36" spans="1:7" ht="15">
      <c r="A36" s="27" t="s">
        <v>386</v>
      </c>
      <c r="B36" s="2"/>
      <c r="C36" s="5"/>
      <c r="D36" s="2"/>
      <c r="E36" s="5"/>
      <c r="F36" s="24"/>
      <c r="G36" s="25"/>
    </row>
    <row r="37" spans="1:7" ht="15">
      <c r="A37" s="26" t="s">
        <v>387</v>
      </c>
      <c r="B37" s="2"/>
      <c r="C37" s="5"/>
      <c r="D37" s="2"/>
      <c r="E37" s="5"/>
      <c r="F37" s="24"/>
      <c r="G37" s="25"/>
    </row>
    <row r="38" spans="1:7" ht="15">
      <c r="A38" s="27" t="s">
        <v>388</v>
      </c>
      <c r="B38" s="2"/>
      <c r="C38" s="5"/>
      <c r="D38" s="2"/>
      <c r="E38" s="5"/>
      <c r="F38" s="24"/>
      <c r="G38" s="25"/>
    </row>
    <row r="39" spans="1:7" ht="15">
      <c r="A39" s="27" t="s">
        <v>389</v>
      </c>
      <c r="B39" s="2"/>
      <c r="C39" s="5"/>
      <c r="D39" s="2"/>
      <c r="E39" s="5"/>
      <c r="F39" s="24"/>
      <c r="G39" s="25"/>
    </row>
    <row r="40" spans="1:7" ht="15">
      <c r="A40" s="27"/>
      <c r="B40" s="2"/>
      <c r="C40" s="5"/>
      <c r="D40" s="2"/>
      <c r="E40" s="5"/>
      <c r="F40" s="24"/>
      <c r="G40" s="25"/>
    </row>
    <row r="41" spans="1:7" ht="15">
      <c r="A41" s="27"/>
      <c r="B41" s="2"/>
      <c r="C41" s="5"/>
      <c r="D41" s="2"/>
      <c r="E41" s="5"/>
      <c r="F41" s="24"/>
      <c r="G41" s="25"/>
    </row>
    <row r="42" spans="1:7" ht="15">
      <c r="A42" s="27"/>
      <c r="B42" s="2"/>
      <c r="C42" s="5"/>
      <c r="D42" s="2"/>
      <c r="E42" s="5"/>
      <c r="F42" s="24"/>
      <c r="G42" s="25"/>
    </row>
    <row r="43" spans="1:7" ht="15.75">
      <c r="A43" s="28"/>
      <c r="B43" s="2"/>
      <c r="C43" s="5"/>
      <c r="D43" s="2"/>
      <c r="E43" s="5"/>
      <c r="F43" s="24"/>
      <c r="G43" s="25"/>
    </row>
    <row r="44" spans="2:7" ht="15">
      <c r="B44" s="2"/>
      <c r="C44" s="5"/>
      <c r="D44" s="2"/>
      <c r="E44" s="5"/>
      <c r="F44" s="24"/>
      <c r="G44" s="25"/>
    </row>
    <row r="45" spans="1:7" ht="15">
      <c r="A45" s="30"/>
      <c r="B45" s="2"/>
      <c r="C45" s="5"/>
      <c r="D45" s="2"/>
      <c r="E45" s="5"/>
      <c r="F45" s="24"/>
      <c r="G45" s="25"/>
    </row>
    <row r="46" spans="2:7" ht="15">
      <c r="B46" s="2"/>
      <c r="C46" s="5"/>
      <c r="D46" s="2"/>
      <c r="E46" s="5"/>
      <c r="F46" s="24"/>
      <c r="G46" s="25"/>
    </row>
    <row r="47" spans="2:7" ht="15">
      <c r="B47" s="2"/>
      <c r="C47" s="5"/>
      <c r="D47" s="2"/>
      <c r="E47" s="5"/>
      <c r="F47" s="24"/>
      <c r="G47" s="25"/>
    </row>
    <row r="48" spans="2:7" ht="15">
      <c r="B48" s="2"/>
      <c r="C48" s="5"/>
      <c r="D48" s="2"/>
      <c r="E48" s="5"/>
      <c r="F48" s="24"/>
      <c r="G48" s="25"/>
    </row>
    <row r="49" spans="2:7" ht="15">
      <c r="B49" s="2"/>
      <c r="C49" s="5"/>
      <c r="D49" s="2"/>
      <c r="E49" s="5"/>
      <c r="F49" s="24"/>
      <c r="G49" s="25"/>
    </row>
    <row r="50" spans="2:7" ht="15">
      <c r="B50" s="2"/>
      <c r="C50" s="5"/>
      <c r="D50" s="2"/>
      <c r="E50" s="5"/>
      <c r="F50" s="24"/>
      <c r="G50" s="25"/>
    </row>
    <row r="51" spans="2:7" ht="15">
      <c r="B51" s="2"/>
      <c r="C51" s="5"/>
      <c r="D51" s="2"/>
      <c r="E51" s="5"/>
      <c r="F51" s="24"/>
      <c r="G51" s="25"/>
    </row>
    <row r="52" spans="1:7" ht="15">
      <c r="A52" s="7" t="s">
        <v>10</v>
      </c>
      <c r="B52" s="2"/>
      <c r="C52" s="5"/>
      <c r="D52" s="2"/>
      <c r="E52" s="5"/>
      <c r="F52" s="24"/>
      <c r="G52" s="25"/>
    </row>
    <row r="53" spans="1:7" ht="15">
      <c r="A53" s="2"/>
      <c r="B53" s="2"/>
      <c r="C53" s="5"/>
      <c r="D53" s="2"/>
      <c r="E53" s="5"/>
      <c r="F53" s="24"/>
      <c r="G53" s="25"/>
    </row>
    <row r="54" spans="1:7" ht="15">
      <c r="A54" s="2" t="s">
        <v>13</v>
      </c>
      <c r="B54" s="2"/>
      <c r="C54" s="5"/>
      <c r="D54" s="2"/>
      <c r="E54" s="5"/>
      <c r="F54" s="24"/>
      <c r="G54" s="25"/>
    </row>
    <row r="55" spans="1:7" ht="15">
      <c r="A55" s="2" t="s">
        <v>14</v>
      </c>
      <c r="B55" s="2"/>
      <c r="C55" s="5"/>
      <c r="D55" s="2"/>
      <c r="E55" s="5"/>
      <c r="F55" s="24"/>
      <c r="G55" s="25"/>
    </row>
    <row r="56" spans="1:9" s="30" customFormat="1" ht="39.75" customHeight="1">
      <c r="A56" s="2" t="s">
        <v>15</v>
      </c>
      <c r="B56" s="33"/>
      <c r="C56" s="33"/>
      <c r="D56" s="33"/>
      <c r="E56" s="33"/>
      <c r="F56" s="33"/>
      <c r="G56" s="33"/>
      <c r="H56" s="33"/>
      <c r="I56" s="33"/>
    </row>
    <row r="57" spans="1:7" ht="15">
      <c r="A57" s="2" t="s">
        <v>16</v>
      </c>
      <c r="B57" s="2"/>
      <c r="C57" s="5"/>
      <c r="D57" s="2"/>
      <c r="E57" s="5"/>
      <c r="F57" s="24"/>
      <c r="G57" s="25"/>
    </row>
    <row r="58" spans="2:7" ht="15">
      <c r="B58" s="2"/>
      <c r="C58" s="5"/>
      <c r="D58" s="2"/>
      <c r="E58" s="5"/>
      <c r="F58" s="24"/>
      <c r="G58" s="25"/>
    </row>
    <row r="59" spans="2:7" ht="15">
      <c r="B59" s="2"/>
      <c r="C59" s="5"/>
      <c r="D59" s="2"/>
      <c r="E59" s="5"/>
      <c r="F59" s="24"/>
      <c r="G59" s="25"/>
    </row>
    <row r="60" spans="2:7" ht="15">
      <c r="B60" s="2"/>
      <c r="C60" s="5"/>
      <c r="D60" s="2"/>
      <c r="E60" s="5"/>
      <c r="F60" s="24"/>
      <c r="G60" s="25"/>
    </row>
    <row r="61" spans="2:7" ht="15">
      <c r="B61" s="2"/>
      <c r="C61" s="5"/>
      <c r="D61" s="2"/>
      <c r="E61" s="5"/>
      <c r="F61" s="24"/>
      <c r="G61" s="25"/>
    </row>
    <row r="62" spans="2:7" ht="15">
      <c r="B62" s="2"/>
      <c r="C62" s="5"/>
      <c r="D62" s="2"/>
      <c r="E62" s="5"/>
      <c r="F62" s="24"/>
      <c r="G62" s="25"/>
    </row>
    <row r="63" spans="2:7" ht="15">
      <c r="B63" s="2" t="s">
        <v>10</v>
      </c>
      <c r="C63" s="23" t="s">
        <v>11</v>
      </c>
      <c r="D63" s="2" t="s">
        <v>10</v>
      </c>
      <c r="E63" s="23"/>
      <c r="F63" s="24" t="s">
        <v>10</v>
      </c>
      <c r="G63" s="25" t="s">
        <v>10</v>
      </c>
    </row>
    <row r="64" spans="2:4" ht="15">
      <c r="B64" s="23"/>
      <c r="C64" s="23" t="s">
        <v>12</v>
      </c>
      <c r="D64" s="23"/>
    </row>
    <row r="65" spans="2:4" ht="15">
      <c r="B65" s="23"/>
      <c r="C65" s="23"/>
      <c r="D65" s="23"/>
    </row>
    <row r="66" spans="2:3" ht="15">
      <c r="B66" s="23"/>
      <c r="C66" s="23"/>
    </row>
    <row r="67" spans="2:3" ht="15">
      <c r="B67" s="23"/>
      <c r="C67" s="23"/>
    </row>
    <row r="68" spans="2:3" ht="15">
      <c r="B68" s="23"/>
      <c r="C68" s="23"/>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84"/>
  <sheetViews>
    <sheetView showGridLines="0" zoomScale="125" zoomScaleNormal="125" workbookViewId="0" topLeftCell="A1">
      <selection activeCell="A1" sqref="A1:A3"/>
    </sheetView>
  </sheetViews>
  <sheetFormatPr defaultColWidth="9.796875" defaultRowHeight="15"/>
  <cols>
    <col min="1" max="1" width="3.796875" style="9" customWidth="1"/>
    <col min="2" max="2" width="3.796875" style="344" customWidth="1"/>
    <col min="3" max="3" width="51.69921875" style="9" customWidth="1"/>
    <col min="4" max="4" width="2.796875" style="9" customWidth="1"/>
    <col min="5" max="5" width="12" style="9" customWidth="1"/>
    <col min="6" max="6" width="3.796875" style="1" customWidth="1"/>
    <col min="7" max="7" width="8.796875" style="9" customWidth="1"/>
    <col min="8" max="8" width="3.796875" style="9" customWidth="1"/>
    <col min="9" max="16384" width="9.796875" style="9" customWidth="1"/>
  </cols>
  <sheetData>
    <row r="1" spans="1:7" ht="18">
      <c r="A1" s="34" t="s">
        <v>226</v>
      </c>
      <c r="B1" s="343"/>
      <c r="D1" s="1"/>
      <c r="E1" s="1"/>
      <c r="G1" s="1"/>
    </row>
    <row r="2" spans="1:7" ht="18">
      <c r="A2" s="34" t="s">
        <v>187</v>
      </c>
      <c r="B2" s="343"/>
      <c r="D2" s="1"/>
      <c r="E2" s="1"/>
      <c r="G2" s="1"/>
    </row>
    <row r="3" spans="1:7" ht="18">
      <c r="A3" s="263" t="s">
        <v>227</v>
      </c>
      <c r="B3" s="343"/>
      <c r="D3" s="1"/>
      <c r="E3" s="1"/>
      <c r="G3" s="1"/>
    </row>
    <row r="4" spans="1:7" ht="12.75">
      <c r="A4" s="1"/>
      <c r="B4" s="343"/>
      <c r="D4" s="1"/>
      <c r="E4" s="1"/>
      <c r="G4" s="1"/>
    </row>
    <row r="5" spans="1:9" ht="18.75">
      <c r="A5" s="200"/>
      <c r="C5" s="11" t="s">
        <v>228</v>
      </c>
      <c r="D5" s="1"/>
      <c r="E5" s="1"/>
      <c r="G5" s="1"/>
      <c r="I5" s="31"/>
    </row>
    <row r="6" spans="1:9" ht="18.75">
      <c r="A6" s="1"/>
      <c r="B6" s="343"/>
      <c r="C6" s="36"/>
      <c r="G6" s="1"/>
      <c r="I6" s="199"/>
    </row>
    <row r="7" spans="1:9" s="265" customFormat="1" ht="16.5" customHeight="1">
      <c r="A7" s="610" t="s">
        <v>231</v>
      </c>
      <c r="B7" s="611"/>
      <c r="C7" s="611"/>
      <c r="D7" s="611"/>
      <c r="E7" s="611"/>
      <c r="F7" s="611"/>
      <c r="G7" s="611"/>
      <c r="H7" s="611"/>
      <c r="I7" s="264"/>
    </row>
    <row r="8" spans="1:8" s="269" customFormat="1" ht="16.5" customHeight="1">
      <c r="A8" s="266"/>
      <c r="B8" s="346"/>
      <c r="C8" s="267"/>
      <c r="D8" s="267"/>
      <c r="E8" s="267"/>
      <c r="F8" s="612" t="s">
        <v>232</v>
      </c>
      <c r="G8" s="612"/>
      <c r="H8" s="268"/>
    </row>
    <row r="9" spans="1:7" s="270" customFormat="1" ht="16.5" customHeight="1">
      <c r="A9" s="279">
        <v>1</v>
      </c>
      <c r="B9" s="347" t="s">
        <v>22</v>
      </c>
      <c r="C9" s="281" t="s">
        <v>233</v>
      </c>
      <c r="D9" s="282" t="s">
        <v>2</v>
      </c>
      <c r="E9" s="282" t="s">
        <v>234</v>
      </c>
      <c r="F9" s="283">
        <v>1</v>
      </c>
      <c r="G9" s="289">
        <f>TIME(13,0,0)</f>
        <v>0.5416666666666666</v>
      </c>
    </row>
    <row r="10" spans="1:7" s="271" customFormat="1" ht="16.5" customHeight="1">
      <c r="A10" s="284">
        <v>1.1</v>
      </c>
      <c r="B10" s="337" t="s">
        <v>22</v>
      </c>
      <c r="C10" s="286" t="s">
        <v>235</v>
      </c>
      <c r="D10" s="287" t="s">
        <v>2</v>
      </c>
      <c r="E10" s="287" t="s">
        <v>34</v>
      </c>
      <c r="F10" s="288">
        <v>10</v>
      </c>
      <c r="G10" s="289">
        <f>G9+TIME(0,F9,0)</f>
        <v>0.5423611111111111</v>
      </c>
    </row>
    <row r="11" spans="1:7" s="270" customFormat="1" ht="16.5" customHeight="1">
      <c r="A11" s="290">
        <v>1.2</v>
      </c>
      <c r="B11" s="347" t="s">
        <v>22</v>
      </c>
      <c r="C11" s="291" t="s">
        <v>28</v>
      </c>
      <c r="D11" s="282" t="s">
        <v>2</v>
      </c>
      <c r="E11" s="282" t="s">
        <v>34</v>
      </c>
      <c r="F11" s="283">
        <v>1</v>
      </c>
      <c r="G11" s="289">
        <f>G10+TIME(0,F10,0)</f>
        <v>0.5493055555555555</v>
      </c>
    </row>
    <row r="12" spans="1:7" s="271" customFormat="1" ht="16.5" customHeight="1">
      <c r="A12" s="284" t="s">
        <v>169</v>
      </c>
      <c r="B12" s="337" t="s">
        <v>22</v>
      </c>
      <c r="C12" s="354" t="s">
        <v>236</v>
      </c>
      <c r="D12" s="287" t="s">
        <v>2</v>
      </c>
      <c r="E12" s="287" t="s">
        <v>234</v>
      </c>
      <c r="F12" s="288"/>
      <c r="G12" s="289"/>
    </row>
    <row r="13" spans="1:7" s="272" customFormat="1" ht="16.5" customHeight="1">
      <c r="A13" s="293">
        <v>2</v>
      </c>
      <c r="B13" s="348" t="s">
        <v>22</v>
      </c>
      <c r="C13" s="294" t="s">
        <v>237</v>
      </c>
      <c r="D13" s="281" t="s">
        <v>2</v>
      </c>
      <c r="E13" s="282" t="s">
        <v>234</v>
      </c>
      <c r="F13" s="295">
        <v>5</v>
      </c>
      <c r="G13" s="300">
        <f>G11+TIME(0,F11,0)</f>
        <v>0.5499999999999999</v>
      </c>
    </row>
    <row r="14" spans="1:8" s="273" customFormat="1" ht="16.5" customHeight="1">
      <c r="A14" s="296">
        <v>3</v>
      </c>
      <c r="B14" s="349" t="s">
        <v>22</v>
      </c>
      <c r="C14" s="298" t="s">
        <v>238</v>
      </c>
      <c r="D14" s="297" t="s">
        <v>2</v>
      </c>
      <c r="E14" s="297" t="s">
        <v>239</v>
      </c>
      <c r="F14" s="299">
        <v>5</v>
      </c>
      <c r="G14" s="300">
        <f>G13+TIME(0,F13,0)</f>
        <v>0.5534722222222221</v>
      </c>
      <c r="H14" s="273" t="s">
        <v>10</v>
      </c>
    </row>
    <row r="15" spans="1:7" s="272" customFormat="1" ht="16.5" customHeight="1">
      <c r="A15" s="301">
        <v>3.1</v>
      </c>
      <c r="B15" s="350" t="s">
        <v>22</v>
      </c>
      <c r="C15" s="302" t="s">
        <v>240</v>
      </c>
      <c r="D15" s="281" t="s">
        <v>2</v>
      </c>
      <c r="E15" s="281" t="s">
        <v>241</v>
      </c>
      <c r="F15" s="295"/>
      <c r="G15" s="300">
        <f aca="true" t="shared" si="0" ref="G15:G72">G14+TIME(0,F14,0)</f>
        <v>0.5569444444444444</v>
      </c>
    </row>
    <row r="16" spans="1:7" s="273" customFormat="1" ht="16.5" customHeight="1">
      <c r="A16" s="303">
        <v>3.2</v>
      </c>
      <c r="B16" s="351" t="s">
        <v>22</v>
      </c>
      <c r="C16" s="305" t="s">
        <v>242</v>
      </c>
      <c r="D16" s="297" t="s">
        <v>2</v>
      </c>
      <c r="E16" s="297" t="s">
        <v>243</v>
      </c>
      <c r="F16" s="299"/>
      <c r="G16" s="300">
        <f t="shared" si="0"/>
        <v>0.5569444444444444</v>
      </c>
    </row>
    <row r="17" spans="1:7" s="272" customFormat="1" ht="16.5" customHeight="1">
      <c r="A17" s="301">
        <v>3.3</v>
      </c>
      <c r="B17" s="350" t="s">
        <v>22</v>
      </c>
      <c r="C17" s="302" t="s">
        <v>244</v>
      </c>
      <c r="D17" s="281" t="s">
        <v>2</v>
      </c>
      <c r="E17" s="282" t="s">
        <v>234</v>
      </c>
      <c r="F17" s="295"/>
      <c r="G17" s="300">
        <f t="shared" si="0"/>
        <v>0.5569444444444444</v>
      </c>
    </row>
    <row r="18" spans="1:7" s="273" customFormat="1" ht="16.5" customHeight="1">
      <c r="A18" s="303">
        <v>3.4</v>
      </c>
      <c r="B18" s="351" t="s">
        <v>22</v>
      </c>
      <c r="C18" s="305" t="s">
        <v>245</v>
      </c>
      <c r="D18" s="297" t="s">
        <v>2</v>
      </c>
      <c r="E18" s="287" t="s">
        <v>234</v>
      </c>
      <c r="F18" s="299"/>
      <c r="G18" s="300">
        <f t="shared" si="0"/>
        <v>0.5569444444444444</v>
      </c>
    </row>
    <row r="19" spans="1:7" s="272" customFormat="1" ht="16.5" customHeight="1">
      <c r="A19" s="301">
        <v>3.5</v>
      </c>
      <c r="B19" s="350" t="s">
        <v>22</v>
      </c>
      <c r="C19" s="302" t="s">
        <v>246</v>
      </c>
      <c r="D19" s="306" t="s">
        <v>27</v>
      </c>
      <c r="E19" s="282" t="s">
        <v>234</v>
      </c>
      <c r="F19" s="295"/>
      <c r="G19" s="300">
        <f t="shared" si="0"/>
        <v>0.5569444444444444</v>
      </c>
    </row>
    <row r="20" spans="1:7" s="273" customFormat="1" ht="16.5" customHeight="1">
      <c r="A20" s="303">
        <v>3.6</v>
      </c>
      <c r="B20" s="351" t="s">
        <v>22</v>
      </c>
      <c r="C20" s="305" t="s">
        <v>247</v>
      </c>
      <c r="D20" s="307" t="s">
        <v>27</v>
      </c>
      <c r="E20" s="287" t="s">
        <v>234</v>
      </c>
      <c r="F20" s="299"/>
      <c r="G20" s="300">
        <f t="shared" si="0"/>
        <v>0.5569444444444444</v>
      </c>
    </row>
    <row r="21" spans="1:7" s="275" customFormat="1" ht="16.5" customHeight="1">
      <c r="A21" s="321">
        <v>4</v>
      </c>
      <c r="B21" s="359" t="s">
        <v>22</v>
      </c>
      <c r="C21" s="322" t="s">
        <v>248</v>
      </c>
      <c r="D21" s="322" t="s">
        <v>2</v>
      </c>
      <c r="E21" s="317" t="s">
        <v>249</v>
      </c>
      <c r="F21" s="324">
        <v>1</v>
      </c>
      <c r="G21" s="300">
        <f t="shared" si="0"/>
        <v>0.5569444444444444</v>
      </c>
    </row>
    <row r="22" spans="1:7" s="273" customFormat="1" ht="16.5" customHeight="1">
      <c r="A22" s="296">
        <v>5</v>
      </c>
      <c r="B22" s="351" t="s">
        <v>22</v>
      </c>
      <c r="C22" s="297" t="s">
        <v>250</v>
      </c>
      <c r="D22" s="297" t="s">
        <v>2</v>
      </c>
      <c r="E22" s="287" t="s">
        <v>17</v>
      </c>
      <c r="F22" s="299">
        <v>1</v>
      </c>
      <c r="G22" s="300">
        <f t="shared" si="0"/>
        <v>0.5576388888888888</v>
      </c>
    </row>
    <row r="23" spans="1:7" s="275" customFormat="1" ht="16.5" customHeight="1">
      <c r="A23" s="327" t="s">
        <v>316</v>
      </c>
      <c r="B23" s="359" t="s">
        <v>22</v>
      </c>
      <c r="C23" s="323" t="s">
        <v>315</v>
      </c>
      <c r="D23" s="322" t="s">
        <v>2</v>
      </c>
      <c r="E23" s="317" t="s">
        <v>249</v>
      </c>
      <c r="F23" s="324">
        <v>1</v>
      </c>
      <c r="G23" s="300">
        <f t="shared" si="0"/>
        <v>0.5583333333333332</v>
      </c>
    </row>
    <row r="24" spans="1:7" s="273" customFormat="1" ht="16.5" customHeight="1">
      <c r="A24" s="309" t="s">
        <v>319</v>
      </c>
      <c r="B24" s="351" t="s">
        <v>22</v>
      </c>
      <c r="C24" s="310" t="s">
        <v>317</v>
      </c>
      <c r="D24" s="297"/>
      <c r="E24" s="287" t="s">
        <v>17</v>
      </c>
      <c r="F24" s="299"/>
      <c r="G24" s="300">
        <f t="shared" si="0"/>
        <v>0.5590277777777777</v>
      </c>
    </row>
    <row r="25" spans="1:7" s="270" customFormat="1" ht="16.5" customHeight="1">
      <c r="A25" s="279">
        <v>6.1</v>
      </c>
      <c r="B25" s="347" t="s">
        <v>8</v>
      </c>
      <c r="C25" s="308" t="s">
        <v>251</v>
      </c>
      <c r="D25" s="282" t="s">
        <v>2</v>
      </c>
      <c r="E25" s="282" t="s">
        <v>234</v>
      </c>
      <c r="F25" s="283">
        <v>1</v>
      </c>
      <c r="G25" s="300">
        <f t="shared" si="0"/>
        <v>0.5590277777777777</v>
      </c>
    </row>
    <row r="26" spans="1:7" s="271" customFormat="1" ht="16.5" customHeight="1">
      <c r="A26" s="284"/>
      <c r="B26" s="613" t="s">
        <v>6</v>
      </c>
      <c r="C26" s="613"/>
      <c r="D26" s="287"/>
      <c r="E26" s="287"/>
      <c r="F26" s="288"/>
      <c r="G26" s="300">
        <f t="shared" si="0"/>
        <v>0.5597222222222221</v>
      </c>
    </row>
    <row r="27" spans="1:7" s="270" customFormat="1" ht="16.5" customHeight="1">
      <c r="A27" s="290"/>
      <c r="B27" s="352"/>
      <c r="C27" s="280"/>
      <c r="D27" s="282"/>
      <c r="E27" s="282"/>
      <c r="F27" s="283"/>
      <c r="G27" s="300">
        <f t="shared" si="0"/>
        <v>0.5597222222222221</v>
      </c>
    </row>
    <row r="28" spans="1:7" s="271" customFormat="1" ht="16.5" customHeight="1">
      <c r="A28" s="284">
        <v>7</v>
      </c>
      <c r="B28" s="337" t="s">
        <v>9</v>
      </c>
      <c r="C28" s="287" t="s">
        <v>252</v>
      </c>
      <c r="D28" s="287" t="s">
        <v>2</v>
      </c>
      <c r="E28" s="287" t="s">
        <v>234</v>
      </c>
      <c r="F28" s="288">
        <v>2</v>
      </c>
      <c r="G28" s="300">
        <f t="shared" si="0"/>
        <v>0.5597222222222221</v>
      </c>
    </row>
    <row r="29" spans="1:7" s="270" customFormat="1" ht="16.5" customHeight="1">
      <c r="A29" s="290">
        <v>7.1</v>
      </c>
      <c r="B29" s="347"/>
      <c r="C29" s="291" t="s">
        <v>83</v>
      </c>
      <c r="D29" s="282"/>
      <c r="E29" s="311"/>
      <c r="F29" s="283"/>
      <c r="G29" s="300">
        <f t="shared" si="0"/>
        <v>0.561111111111111</v>
      </c>
    </row>
    <row r="30" spans="1:7" s="271" customFormat="1" ht="16.5" customHeight="1">
      <c r="A30" s="284" t="s">
        <v>253</v>
      </c>
      <c r="B30" s="337" t="s">
        <v>9</v>
      </c>
      <c r="C30" s="292" t="s">
        <v>254</v>
      </c>
      <c r="D30" s="287" t="s">
        <v>2</v>
      </c>
      <c r="E30" s="287" t="s">
        <v>234</v>
      </c>
      <c r="F30" s="288">
        <v>1</v>
      </c>
      <c r="G30" s="300">
        <f t="shared" si="0"/>
        <v>0.561111111111111</v>
      </c>
    </row>
    <row r="31" spans="1:7" s="270" customFormat="1" ht="16.5" customHeight="1">
      <c r="A31" s="290" t="s">
        <v>255</v>
      </c>
      <c r="B31" s="347" t="s">
        <v>9</v>
      </c>
      <c r="C31" s="312" t="s">
        <v>256</v>
      </c>
      <c r="D31" s="282" t="s">
        <v>2</v>
      </c>
      <c r="E31" s="282" t="s">
        <v>234</v>
      </c>
      <c r="F31" s="283">
        <v>1</v>
      </c>
      <c r="G31" s="300">
        <f t="shared" si="0"/>
        <v>0.5618055555555554</v>
      </c>
    </row>
    <row r="32" spans="1:7" s="271" customFormat="1" ht="16.5" customHeight="1">
      <c r="A32" s="284" t="s">
        <v>257</v>
      </c>
      <c r="B32" s="337" t="s">
        <v>9</v>
      </c>
      <c r="C32" s="292" t="s">
        <v>258</v>
      </c>
      <c r="D32" s="287" t="s">
        <v>2</v>
      </c>
      <c r="E32" s="287" t="s">
        <v>234</v>
      </c>
      <c r="F32" s="288">
        <v>1</v>
      </c>
      <c r="G32" s="300">
        <f t="shared" si="0"/>
        <v>0.5624999999999999</v>
      </c>
    </row>
    <row r="33" spans="1:7" s="270" customFormat="1" ht="16.5" customHeight="1">
      <c r="A33" s="290" t="s">
        <v>259</v>
      </c>
      <c r="B33" s="347" t="s">
        <v>9</v>
      </c>
      <c r="C33" s="312" t="s">
        <v>84</v>
      </c>
      <c r="D33" s="282" t="s">
        <v>2</v>
      </c>
      <c r="E33" s="282" t="s">
        <v>234</v>
      </c>
      <c r="F33" s="283">
        <v>1</v>
      </c>
      <c r="G33" s="300">
        <f t="shared" si="0"/>
        <v>0.5631944444444443</v>
      </c>
    </row>
    <row r="34" spans="1:7" s="271" customFormat="1" ht="16.5" customHeight="1">
      <c r="A34" s="284">
        <v>7.2</v>
      </c>
      <c r="B34" s="337" t="s">
        <v>9</v>
      </c>
      <c r="C34" s="286" t="s">
        <v>95</v>
      </c>
      <c r="D34" s="287" t="s">
        <v>2</v>
      </c>
      <c r="E34" s="287" t="s">
        <v>234</v>
      </c>
      <c r="F34" s="288">
        <v>2</v>
      </c>
      <c r="G34" s="300">
        <f t="shared" si="0"/>
        <v>0.5638888888888888</v>
      </c>
    </row>
    <row r="35" spans="1:7" s="272" customFormat="1" ht="16.5" customHeight="1">
      <c r="A35" s="293">
        <v>8</v>
      </c>
      <c r="B35" s="347"/>
      <c r="C35" s="313" t="s">
        <v>260</v>
      </c>
      <c r="D35" s="281"/>
      <c r="E35" s="281"/>
      <c r="F35" s="295"/>
      <c r="G35" s="300">
        <f t="shared" si="0"/>
        <v>0.5652777777777777</v>
      </c>
    </row>
    <row r="36" spans="1:7" s="273" customFormat="1" ht="16.5" customHeight="1">
      <c r="A36" s="296">
        <v>8.1</v>
      </c>
      <c r="B36" s="349" t="s">
        <v>9</v>
      </c>
      <c r="C36" s="314" t="s">
        <v>261</v>
      </c>
      <c r="D36" s="297" t="s">
        <v>2</v>
      </c>
      <c r="E36" s="287" t="s">
        <v>234</v>
      </c>
      <c r="F36" s="299">
        <v>3</v>
      </c>
      <c r="G36" s="300">
        <f t="shared" si="0"/>
        <v>0.5652777777777777</v>
      </c>
    </row>
    <row r="37" spans="1:7" s="270" customFormat="1" ht="16.5" customHeight="1">
      <c r="A37" s="290">
        <v>8.2</v>
      </c>
      <c r="B37" s="347" t="s">
        <v>9</v>
      </c>
      <c r="C37" s="291" t="s">
        <v>262</v>
      </c>
      <c r="D37" s="282"/>
      <c r="E37" s="282"/>
      <c r="F37" s="283"/>
      <c r="G37" s="300">
        <f t="shared" si="0"/>
        <v>0.567361111111111</v>
      </c>
    </row>
    <row r="38" spans="1:7" s="271" customFormat="1" ht="16.5" customHeight="1">
      <c r="A38" s="284" t="s">
        <v>263</v>
      </c>
      <c r="B38" s="337"/>
      <c r="C38" s="354" t="s">
        <v>264</v>
      </c>
      <c r="D38" s="287"/>
      <c r="E38" s="287"/>
      <c r="F38" s="288"/>
      <c r="G38" s="300">
        <f t="shared" si="0"/>
        <v>0.567361111111111</v>
      </c>
    </row>
    <row r="39" spans="1:7" s="270" customFormat="1" ht="16.5" customHeight="1">
      <c r="A39" s="290" t="s">
        <v>265</v>
      </c>
      <c r="B39" s="347" t="s">
        <v>9</v>
      </c>
      <c r="C39" s="312" t="s">
        <v>266</v>
      </c>
      <c r="D39" s="282" t="s">
        <v>2</v>
      </c>
      <c r="E39" s="282" t="s">
        <v>87</v>
      </c>
      <c r="F39" s="283">
        <v>3</v>
      </c>
      <c r="G39" s="300">
        <f t="shared" si="0"/>
        <v>0.567361111111111</v>
      </c>
    </row>
    <row r="40" spans="1:7" s="271" customFormat="1" ht="16.5" customHeight="1">
      <c r="A40" s="284" t="s">
        <v>267</v>
      </c>
      <c r="B40" s="337" t="s">
        <v>9</v>
      </c>
      <c r="C40" s="292" t="s">
        <v>268</v>
      </c>
      <c r="D40" s="287" t="s">
        <v>2</v>
      </c>
      <c r="E40" s="285" t="s">
        <v>269</v>
      </c>
      <c r="F40" s="288">
        <v>3</v>
      </c>
      <c r="G40" s="300">
        <f t="shared" si="0"/>
        <v>0.5694444444444443</v>
      </c>
    </row>
    <row r="41" spans="1:7" s="270" customFormat="1" ht="16.5" customHeight="1">
      <c r="A41" s="290" t="s">
        <v>270</v>
      </c>
      <c r="B41" s="347" t="s">
        <v>9</v>
      </c>
      <c r="C41" s="312" t="s">
        <v>271</v>
      </c>
      <c r="D41" s="282" t="s">
        <v>2</v>
      </c>
      <c r="E41" s="280" t="s">
        <v>85</v>
      </c>
      <c r="F41" s="283">
        <v>3</v>
      </c>
      <c r="G41" s="300">
        <f t="shared" si="0"/>
        <v>0.5715277777777776</v>
      </c>
    </row>
    <row r="42" spans="1:7" s="271" customFormat="1" ht="16.5" customHeight="1">
      <c r="A42" s="284" t="s">
        <v>272</v>
      </c>
      <c r="B42" s="337" t="s">
        <v>9</v>
      </c>
      <c r="C42" s="292" t="s">
        <v>273</v>
      </c>
      <c r="D42" s="287" t="s">
        <v>2</v>
      </c>
      <c r="E42" s="287" t="s">
        <v>274</v>
      </c>
      <c r="F42" s="288">
        <v>3</v>
      </c>
      <c r="G42" s="300">
        <f t="shared" si="0"/>
        <v>0.573611111111111</v>
      </c>
    </row>
    <row r="43" spans="1:7" s="270" customFormat="1" ht="16.5" customHeight="1">
      <c r="A43" s="290" t="s">
        <v>275</v>
      </c>
      <c r="B43" s="347" t="s">
        <v>9</v>
      </c>
      <c r="C43" s="312" t="s">
        <v>276</v>
      </c>
      <c r="D43" s="282" t="s">
        <v>2</v>
      </c>
      <c r="E43" s="280" t="s">
        <v>96</v>
      </c>
      <c r="F43" s="283">
        <v>3</v>
      </c>
      <c r="G43" s="300">
        <f t="shared" si="0"/>
        <v>0.5756944444444443</v>
      </c>
    </row>
    <row r="44" spans="1:7" s="271" customFormat="1" ht="16.5" customHeight="1">
      <c r="A44" s="284" t="s">
        <v>277</v>
      </c>
      <c r="B44" s="337" t="s">
        <v>9</v>
      </c>
      <c r="C44" s="292" t="s">
        <v>278</v>
      </c>
      <c r="D44" s="287" t="s">
        <v>2</v>
      </c>
      <c r="E44" s="285" t="s">
        <v>88</v>
      </c>
      <c r="F44" s="288">
        <v>3</v>
      </c>
      <c r="G44" s="300">
        <f t="shared" si="0"/>
        <v>0.5777777777777776</v>
      </c>
    </row>
    <row r="45" spans="1:7" s="270" customFormat="1" ht="16.5" customHeight="1">
      <c r="A45" s="290" t="s">
        <v>279</v>
      </c>
      <c r="B45" s="347" t="s">
        <v>9</v>
      </c>
      <c r="C45" s="312" t="s">
        <v>280</v>
      </c>
      <c r="D45" s="282" t="s">
        <v>2</v>
      </c>
      <c r="E45" s="280" t="s">
        <v>33</v>
      </c>
      <c r="F45" s="283">
        <v>3</v>
      </c>
      <c r="G45" s="300">
        <f t="shared" si="0"/>
        <v>0.5798611111111109</v>
      </c>
    </row>
    <row r="46" spans="1:7" s="273" customFormat="1" ht="16.5" customHeight="1">
      <c r="A46" s="309" t="s">
        <v>281</v>
      </c>
      <c r="B46" s="349" t="s">
        <v>9</v>
      </c>
      <c r="C46" s="355" t="s">
        <v>282</v>
      </c>
      <c r="D46" s="297" t="s">
        <v>2</v>
      </c>
      <c r="E46" s="310" t="s">
        <v>283</v>
      </c>
      <c r="F46" s="299">
        <v>1</v>
      </c>
      <c r="G46" s="300">
        <f t="shared" si="0"/>
        <v>0.5819444444444443</v>
      </c>
    </row>
    <row r="47" spans="1:7" s="270" customFormat="1" ht="16.5" customHeight="1">
      <c r="A47" s="290" t="s">
        <v>284</v>
      </c>
      <c r="B47" s="347"/>
      <c r="C47" s="356" t="s">
        <v>285</v>
      </c>
      <c r="D47" s="282"/>
      <c r="E47" s="282"/>
      <c r="F47" s="283"/>
      <c r="G47" s="300">
        <f t="shared" si="0"/>
        <v>0.5826388888888887</v>
      </c>
    </row>
    <row r="48" spans="1:7" s="271" customFormat="1" ht="16.5" customHeight="1">
      <c r="A48" s="284" t="s">
        <v>286</v>
      </c>
      <c r="B48" s="337" t="s">
        <v>9</v>
      </c>
      <c r="C48" s="292" t="s">
        <v>97</v>
      </c>
      <c r="D48" s="287" t="s">
        <v>2</v>
      </c>
      <c r="E48" s="285" t="s">
        <v>168</v>
      </c>
      <c r="F48" s="288">
        <v>3</v>
      </c>
      <c r="G48" s="300">
        <f t="shared" si="0"/>
        <v>0.5826388888888887</v>
      </c>
    </row>
    <row r="49" spans="1:7" s="270" customFormat="1" ht="16.5" customHeight="1">
      <c r="A49" s="290" t="s">
        <v>287</v>
      </c>
      <c r="B49" s="347" t="s">
        <v>9</v>
      </c>
      <c r="C49" s="312" t="s">
        <v>98</v>
      </c>
      <c r="D49" s="282" t="s">
        <v>2</v>
      </c>
      <c r="E49" s="282" t="s">
        <v>32</v>
      </c>
      <c r="F49" s="283">
        <v>3</v>
      </c>
      <c r="G49" s="300">
        <f t="shared" si="0"/>
        <v>0.584722222222222</v>
      </c>
    </row>
    <row r="50" spans="1:7" s="271" customFormat="1" ht="16.5" customHeight="1">
      <c r="A50" s="284" t="s">
        <v>288</v>
      </c>
      <c r="B50" s="337" t="s">
        <v>9</v>
      </c>
      <c r="C50" s="357" t="s">
        <v>99</v>
      </c>
      <c r="D50" s="287" t="s">
        <v>2</v>
      </c>
      <c r="E50" s="285" t="s">
        <v>67</v>
      </c>
      <c r="F50" s="288">
        <v>3</v>
      </c>
      <c r="G50" s="300">
        <f t="shared" si="0"/>
        <v>0.5868055555555554</v>
      </c>
    </row>
    <row r="51" spans="1:7" s="270" customFormat="1" ht="16.5" customHeight="1">
      <c r="A51" s="290" t="s">
        <v>289</v>
      </c>
      <c r="B51" s="347" t="s">
        <v>9</v>
      </c>
      <c r="C51" s="358" t="s">
        <v>100</v>
      </c>
      <c r="D51" s="282" t="s">
        <v>2</v>
      </c>
      <c r="E51" s="280" t="s">
        <v>17</v>
      </c>
      <c r="F51" s="283">
        <v>3</v>
      </c>
      <c r="G51" s="300">
        <f t="shared" si="0"/>
        <v>0.5888888888888887</v>
      </c>
    </row>
    <row r="52" spans="1:7" s="273" customFormat="1" ht="16.5" customHeight="1">
      <c r="A52" s="309" t="s">
        <v>290</v>
      </c>
      <c r="B52" s="349" t="s">
        <v>9</v>
      </c>
      <c r="C52" s="355" t="s">
        <v>291</v>
      </c>
      <c r="D52" s="297" t="s">
        <v>2</v>
      </c>
      <c r="E52" s="310" t="s">
        <v>292</v>
      </c>
      <c r="F52" s="299">
        <v>1</v>
      </c>
      <c r="G52" s="300">
        <f t="shared" si="0"/>
        <v>0.590972222222222</v>
      </c>
    </row>
    <row r="53" spans="1:7" s="270" customFormat="1" ht="16.5" customHeight="1">
      <c r="A53" s="290" t="s">
        <v>293</v>
      </c>
      <c r="B53" s="347"/>
      <c r="C53" s="291" t="s">
        <v>101</v>
      </c>
      <c r="D53" s="282"/>
      <c r="E53" s="282"/>
      <c r="F53" s="283"/>
      <c r="G53" s="300">
        <f t="shared" si="0"/>
        <v>0.5916666666666665</v>
      </c>
    </row>
    <row r="54" spans="1:7" s="271" customFormat="1" ht="16.5" customHeight="1">
      <c r="A54" s="284" t="s">
        <v>294</v>
      </c>
      <c r="B54" s="337" t="s">
        <v>9</v>
      </c>
      <c r="C54" s="292" t="s">
        <v>102</v>
      </c>
      <c r="D54" s="287" t="s">
        <v>2</v>
      </c>
      <c r="E54" s="287" t="s">
        <v>295</v>
      </c>
      <c r="F54" s="288">
        <v>3</v>
      </c>
      <c r="G54" s="300">
        <f t="shared" si="0"/>
        <v>0.5916666666666665</v>
      </c>
    </row>
    <row r="55" spans="1:7" s="274" customFormat="1" ht="16.5" customHeight="1">
      <c r="A55" s="315" t="s">
        <v>296</v>
      </c>
      <c r="B55" s="353" t="s">
        <v>9</v>
      </c>
      <c r="C55" s="316" t="s">
        <v>297</v>
      </c>
      <c r="D55" s="317" t="s">
        <v>2</v>
      </c>
      <c r="E55" s="317" t="s">
        <v>295</v>
      </c>
      <c r="F55" s="318"/>
      <c r="G55" s="300">
        <f t="shared" si="0"/>
        <v>0.5937499999999998</v>
      </c>
    </row>
    <row r="56" spans="1:7" s="271" customFormat="1" ht="16.5" customHeight="1">
      <c r="A56" s="284" t="s">
        <v>298</v>
      </c>
      <c r="B56" s="337" t="s">
        <v>9</v>
      </c>
      <c r="C56" s="286" t="s">
        <v>299</v>
      </c>
      <c r="D56" s="287" t="s">
        <v>2</v>
      </c>
      <c r="E56" s="287" t="s">
        <v>72</v>
      </c>
      <c r="F56" s="288">
        <v>5</v>
      </c>
      <c r="G56" s="300">
        <f t="shared" si="0"/>
        <v>0.5937499999999998</v>
      </c>
    </row>
    <row r="57" spans="1:7" s="274" customFormat="1" ht="16.5" customHeight="1">
      <c r="A57" s="315" t="s">
        <v>300</v>
      </c>
      <c r="B57" s="353" t="s">
        <v>9</v>
      </c>
      <c r="C57" s="319" t="s">
        <v>301</v>
      </c>
      <c r="D57" s="317" t="s">
        <v>2</v>
      </c>
      <c r="E57" s="317" t="s">
        <v>72</v>
      </c>
      <c r="F57" s="318"/>
      <c r="G57" s="300">
        <f t="shared" si="0"/>
        <v>0.597222222222222</v>
      </c>
    </row>
    <row r="58" spans="1:7" s="271" customFormat="1" ht="16.5" customHeight="1">
      <c r="A58" s="284" t="s">
        <v>302</v>
      </c>
      <c r="B58" s="337" t="s">
        <v>9</v>
      </c>
      <c r="C58" s="320" t="s">
        <v>303</v>
      </c>
      <c r="D58" s="287" t="s">
        <v>2</v>
      </c>
      <c r="E58" s="285" t="s">
        <v>103</v>
      </c>
      <c r="F58" s="288">
        <v>5</v>
      </c>
      <c r="G58" s="300">
        <f t="shared" si="0"/>
        <v>0.597222222222222</v>
      </c>
    </row>
    <row r="59" spans="1:7" s="275" customFormat="1" ht="16.5" customHeight="1">
      <c r="A59" s="321">
        <v>9</v>
      </c>
      <c r="B59" s="333"/>
      <c r="C59" s="323" t="s">
        <v>304</v>
      </c>
      <c r="D59" s="322" t="s">
        <v>2</v>
      </c>
      <c r="E59" s="323" t="s">
        <v>305</v>
      </c>
      <c r="F59" s="324">
        <v>3</v>
      </c>
      <c r="G59" s="300">
        <f t="shared" si="0"/>
        <v>0.6006944444444442</v>
      </c>
    </row>
    <row r="60" spans="1:7" s="273" customFormat="1" ht="16.5" customHeight="1">
      <c r="A60" s="309">
        <v>9.1</v>
      </c>
      <c r="B60" s="337" t="s">
        <v>9</v>
      </c>
      <c r="C60" s="314" t="s">
        <v>318</v>
      </c>
      <c r="D60" s="297" t="s">
        <v>2</v>
      </c>
      <c r="E60" s="310" t="s">
        <v>306</v>
      </c>
      <c r="F60" s="299">
        <v>4</v>
      </c>
      <c r="G60" s="300">
        <f t="shared" si="0"/>
        <v>0.6027777777777775</v>
      </c>
    </row>
    <row r="61" spans="1:7" s="275" customFormat="1" ht="16.5" customHeight="1">
      <c r="A61" s="321">
        <v>10</v>
      </c>
      <c r="B61" s="333"/>
      <c r="C61" s="325" t="s">
        <v>26</v>
      </c>
      <c r="D61" s="322" t="s">
        <v>2</v>
      </c>
      <c r="E61" s="323" t="s">
        <v>234</v>
      </c>
      <c r="F61" s="324">
        <v>5</v>
      </c>
      <c r="G61" s="300">
        <f t="shared" si="0"/>
        <v>0.6055555555555553</v>
      </c>
    </row>
    <row r="62" spans="1:7" s="273" customFormat="1" ht="16.5" customHeight="1">
      <c r="A62" s="309">
        <v>10.1</v>
      </c>
      <c r="B62" s="349" t="s">
        <v>307</v>
      </c>
      <c r="C62" s="326" t="s">
        <v>308</v>
      </c>
      <c r="D62" s="297" t="s">
        <v>2</v>
      </c>
      <c r="E62" s="310" t="s">
        <v>309</v>
      </c>
      <c r="F62" s="299"/>
      <c r="G62" s="300">
        <f t="shared" si="0"/>
        <v>0.6090277777777775</v>
      </c>
    </row>
    <row r="63" spans="1:7" s="275" customFormat="1" ht="16.5" customHeight="1">
      <c r="A63" s="327">
        <v>10.2</v>
      </c>
      <c r="B63" s="333"/>
      <c r="C63" s="328"/>
      <c r="D63" s="322"/>
      <c r="E63" s="323"/>
      <c r="F63" s="324"/>
      <c r="G63" s="300">
        <f t="shared" si="0"/>
        <v>0.6090277777777775</v>
      </c>
    </row>
    <row r="64" spans="1:7" s="271" customFormat="1" ht="16.5" customHeight="1">
      <c r="A64" s="329">
        <v>11</v>
      </c>
      <c r="B64" s="337"/>
      <c r="C64" s="287" t="s">
        <v>25</v>
      </c>
      <c r="D64" s="297" t="s">
        <v>2</v>
      </c>
      <c r="E64" s="310" t="s">
        <v>234</v>
      </c>
      <c r="F64" s="330">
        <v>15</v>
      </c>
      <c r="G64" s="300">
        <f t="shared" si="0"/>
        <v>0.6090277777777775</v>
      </c>
    </row>
    <row r="65" spans="1:7" s="278" customFormat="1" ht="16.5" customHeight="1">
      <c r="A65" s="327">
        <v>11.1</v>
      </c>
      <c r="B65" s="333" t="s">
        <v>8</v>
      </c>
      <c r="C65" s="331" t="s">
        <v>310</v>
      </c>
      <c r="D65" s="332" t="s">
        <v>27</v>
      </c>
      <c r="E65" s="317" t="s">
        <v>311</v>
      </c>
      <c r="F65" s="333"/>
      <c r="G65" s="300">
        <f t="shared" si="0"/>
        <v>0.6194444444444441</v>
      </c>
    </row>
    <row r="66" spans="1:7" s="271" customFormat="1" ht="16.5" customHeight="1">
      <c r="A66" s="334">
        <v>11.2</v>
      </c>
      <c r="B66" s="337"/>
      <c r="C66" s="335"/>
      <c r="D66" s="336"/>
      <c r="E66" s="304"/>
      <c r="F66" s="337"/>
      <c r="G66" s="300">
        <f t="shared" si="0"/>
        <v>0.6194444444444441</v>
      </c>
    </row>
    <row r="67" spans="1:7" s="275" customFormat="1" ht="16.5" customHeight="1">
      <c r="A67" s="321">
        <v>12</v>
      </c>
      <c r="B67" s="333" t="s">
        <v>9</v>
      </c>
      <c r="C67" s="323" t="s">
        <v>312</v>
      </c>
      <c r="D67" s="322" t="s">
        <v>2</v>
      </c>
      <c r="E67" s="323" t="s">
        <v>305</v>
      </c>
      <c r="F67" s="324">
        <v>10</v>
      </c>
      <c r="G67" s="300">
        <f t="shared" si="0"/>
        <v>0.6194444444444441</v>
      </c>
    </row>
    <row r="68" spans="1:7" s="271" customFormat="1" ht="16.5" customHeight="1">
      <c r="A68" s="329">
        <v>13</v>
      </c>
      <c r="B68" s="337" t="s">
        <v>7</v>
      </c>
      <c r="C68" s="338" t="s">
        <v>313</v>
      </c>
      <c r="D68" s="287"/>
      <c r="E68" s="339"/>
      <c r="F68" s="288">
        <v>0</v>
      </c>
      <c r="G68" s="300">
        <f t="shared" si="0"/>
        <v>0.6263888888888886</v>
      </c>
    </row>
    <row r="69" spans="1:7" s="275" customFormat="1" ht="16.5" customHeight="1">
      <c r="A69" s="321"/>
      <c r="B69" s="333"/>
      <c r="C69" s="340"/>
      <c r="D69" s="322"/>
      <c r="E69" s="323"/>
      <c r="F69" s="324"/>
      <c r="G69" s="300">
        <f t="shared" si="0"/>
        <v>0.6263888888888886</v>
      </c>
    </row>
    <row r="70" spans="1:7" s="273" customFormat="1" ht="16.5" customHeight="1">
      <c r="A70" s="309"/>
      <c r="B70" s="349"/>
      <c r="C70" s="298" t="s">
        <v>18</v>
      </c>
      <c r="D70" s="304"/>
      <c r="E70" s="304"/>
      <c r="F70" s="341">
        <v>30</v>
      </c>
      <c r="G70" s="300">
        <f t="shared" si="0"/>
        <v>0.6263888888888886</v>
      </c>
    </row>
    <row r="71" spans="1:7" s="275" customFormat="1" ht="16.5" customHeight="1">
      <c r="A71" s="327"/>
      <c r="B71" s="333"/>
      <c r="C71" s="325"/>
      <c r="D71" s="340"/>
      <c r="E71" s="340"/>
      <c r="F71" s="342"/>
      <c r="G71" s="300">
        <f t="shared" si="0"/>
        <v>0.6472222222222219</v>
      </c>
    </row>
    <row r="72" spans="1:7" s="273" customFormat="1" ht="16.5" customHeight="1">
      <c r="A72" s="309"/>
      <c r="B72" s="349"/>
      <c r="C72" s="298" t="s">
        <v>314</v>
      </c>
      <c r="D72" s="304"/>
      <c r="E72" s="304"/>
      <c r="F72" s="341"/>
      <c r="G72" s="300">
        <f t="shared" si="0"/>
        <v>0.6472222222222219</v>
      </c>
    </row>
    <row r="73" spans="1:7" ht="12.75">
      <c r="A73" s="7"/>
      <c r="B73" s="345"/>
      <c r="D73" s="2"/>
      <c r="E73" s="5"/>
      <c r="F73" s="3"/>
      <c r="G73" s="4"/>
    </row>
    <row r="74" spans="1:7" ht="12.75">
      <c r="A74" s="7"/>
      <c r="B74" s="345"/>
      <c r="D74" s="2"/>
      <c r="E74" s="5"/>
      <c r="F74" s="3"/>
      <c r="G74" s="4"/>
    </row>
    <row r="75" spans="1:7" ht="12.75">
      <c r="A75" s="7"/>
      <c r="B75" s="345"/>
      <c r="D75" s="2"/>
      <c r="E75" s="5"/>
      <c r="F75" s="3"/>
      <c r="G75" s="4"/>
    </row>
    <row r="76" spans="1:7" ht="12.75">
      <c r="A76" s="7"/>
      <c r="B76" s="345"/>
      <c r="D76" s="2"/>
      <c r="E76" s="5"/>
      <c r="F76" s="3"/>
      <c r="G76" s="4"/>
    </row>
    <row r="77" spans="1:7" ht="12.75">
      <c r="A77" s="7"/>
      <c r="B77" s="345"/>
      <c r="D77" s="2"/>
      <c r="E77" s="5"/>
      <c r="F77" s="3"/>
      <c r="G77" s="4"/>
    </row>
    <row r="78" spans="1:7" ht="12.75">
      <c r="A78" s="7"/>
      <c r="B78" s="345"/>
      <c r="C78" s="1"/>
      <c r="D78" s="2"/>
      <c r="E78" s="1"/>
      <c r="F78" s="3"/>
      <c r="G78" s="4"/>
    </row>
    <row r="79" spans="1:7" ht="12.75">
      <c r="A79" s="7" t="s">
        <v>10</v>
      </c>
      <c r="B79" s="345" t="s">
        <v>10</v>
      </c>
      <c r="C79" s="1" t="s">
        <v>11</v>
      </c>
      <c r="D79" s="2" t="s">
        <v>10</v>
      </c>
      <c r="E79" s="1"/>
      <c r="F79" s="3" t="s">
        <v>10</v>
      </c>
      <c r="G79" s="4" t="s">
        <v>10</v>
      </c>
    </row>
    <row r="80" spans="1:4" ht="12.75">
      <c r="A80" s="2"/>
      <c r="B80" s="343"/>
      <c r="C80" s="1" t="s">
        <v>12</v>
      </c>
      <c r="D80" s="1"/>
    </row>
    <row r="81" spans="1:4" ht="12.75">
      <c r="A81" s="2" t="s">
        <v>13</v>
      </c>
      <c r="B81" s="343"/>
      <c r="C81" s="1"/>
      <c r="D81" s="1"/>
    </row>
    <row r="82" spans="1:3" ht="12.75">
      <c r="A82" s="2" t="s">
        <v>14</v>
      </c>
      <c r="B82" s="343"/>
      <c r="C82" s="1"/>
    </row>
    <row r="83" spans="1:3" ht="12.75">
      <c r="A83" s="2" t="s">
        <v>15</v>
      </c>
      <c r="B83" s="343"/>
      <c r="C83" s="1"/>
    </row>
    <row r="84" spans="1:3" ht="12.75">
      <c r="A84" s="2" t="s">
        <v>16</v>
      </c>
      <c r="B84" s="343"/>
      <c r="C84" s="1"/>
    </row>
  </sheetData>
  <mergeCells count="3">
    <mergeCell ref="A7:H7"/>
    <mergeCell ref="F8:G8"/>
    <mergeCell ref="B26:C26"/>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27"/>
  <sheetViews>
    <sheetView showGridLines="0" zoomScale="125" zoomScaleNormal="125" workbookViewId="0" topLeftCell="A1">
      <selection activeCell="F17" sqref="F17"/>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18">
      <c r="A1" s="34" t="s">
        <v>226</v>
      </c>
      <c r="B1" s="1"/>
      <c r="D1" s="1"/>
      <c r="E1" s="1"/>
      <c r="F1" s="1"/>
      <c r="G1" s="1"/>
    </row>
    <row r="2" spans="1:7" s="9" customFormat="1" ht="18">
      <c r="A2" s="34" t="s">
        <v>187</v>
      </c>
      <c r="B2" s="1"/>
      <c r="D2" s="1"/>
      <c r="E2" s="1"/>
      <c r="F2" s="1"/>
      <c r="G2" s="1"/>
    </row>
    <row r="3" spans="1:7" s="9" customFormat="1" ht="18">
      <c r="A3" s="263" t="s">
        <v>227</v>
      </c>
      <c r="B3" s="1"/>
      <c r="D3" s="1"/>
      <c r="E3" s="1"/>
      <c r="F3" s="1"/>
      <c r="G3" s="1"/>
    </row>
    <row r="4" spans="1:7" s="9" customFormat="1" ht="12.75">
      <c r="A4" s="1"/>
      <c r="B4" s="1"/>
      <c r="D4" s="1"/>
      <c r="E4" s="1"/>
      <c r="F4" s="1"/>
      <c r="G4" s="1"/>
    </row>
    <row r="5" spans="1:9" s="9" customFormat="1" ht="18.75">
      <c r="A5" s="200"/>
      <c r="C5" s="11" t="s">
        <v>228</v>
      </c>
      <c r="D5" s="1"/>
      <c r="E5" s="1"/>
      <c r="F5" s="1"/>
      <c r="G5" s="1"/>
      <c r="I5" s="31"/>
    </row>
    <row r="6" spans="1:9" s="9" customFormat="1" ht="18.75">
      <c r="A6" s="1"/>
      <c r="B6" s="1"/>
      <c r="C6" s="36" t="s">
        <v>230</v>
      </c>
      <c r="F6" s="1"/>
      <c r="G6" s="1"/>
      <c r="I6" s="199"/>
    </row>
    <row r="7" spans="1:9" s="9" customFormat="1" ht="18.75">
      <c r="A7" s="1"/>
      <c r="B7" s="1"/>
      <c r="C7" s="36"/>
      <c r="F7" s="1"/>
      <c r="G7" s="1"/>
      <c r="I7" s="199"/>
    </row>
    <row r="8" spans="1:7" ht="15">
      <c r="A8" s="6" t="s">
        <v>0</v>
      </c>
      <c r="B8" s="1" t="s">
        <v>22</v>
      </c>
      <c r="C8" s="14" t="s">
        <v>1</v>
      </c>
      <c r="D8" s="2"/>
      <c r="E8" s="2" t="s">
        <v>17</v>
      </c>
      <c r="F8" s="3">
        <v>1</v>
      </c>
      <c r="G8" s="4">
        <f>TIME(10,30,0)</f>
        <v>0.4375</v>
      </c>
    </row>
    <row r="9" spans="1:7" ht="15">
      <c r="A9" s="2">
        <v>1.1</v>
      </c>
      <c r="B9" s="1" t="s">
        <v>22</v>
      </c>
      <c r="C9" s="15" t="s">
        <v>28</v>
      </c>
      <c r="D9" s="2"/>
      <c r="E9" s="2" t="s">
        <v>34</v>
      </c>
      <c r="F9" s="3">
        <v>2</v>
      </c>
      <c r="G9" s="4">
        <f aca="true" t="shared" si="0" ref="G9:G18">G8+TIME(0,F8,0)</f>
        <v>0.43819444444444444</v>
      </c>
    </row>
    <row r="10" spans="1:7" ht="15">
      <c r="A10" s="2">
        <v>1.2</v>
      </c>
      <c r="B10" s="1" t="s">
        <v>22</v>
      </c>
      <c r="C10" s="10" t="s">
        <v>70</v>
      </c>
      <c r="D10" s="2"/>
      <c r="E10" s="2" t="s">
        <v>17</v>
      </c>
      <c r="F10" s="3">
        <v>2</v>
      </c>
      <c r="G10" s="4">
        <f t="shared" si="0"/>
        <v>0.4395833333333333</v>
      </c>
    </row>
    <row r="11" spans="1:7" ht="15">
      <c r="A11" s="2">
        <v>1.3</v>
      </c>
      <c r="B11" s="1"/>
      <c r="C11" s="10" t="s">
        <v>324</v>
      </c>
      <c r="D11" s="2"/>
      <c r="E11" s="2" t="s">
        <v>17</v>
      </c>
      <c r="F11" s="3">
        <v>5</v>
      </c>
      <c r="G11" s="4">
        <f t="shared" si="0"/>
        <v>0.4409722222222222</v>
      </c>
    </row>
    <row r="12" spans="1:7" ht="15">
      <c r="A12" s="8" t="s">
        <v>3</v>
      </c>
      <c r="B12" s="2" t="s">
        <v>7</v>
      </c>
      <c r="C12" s="5" t="s">
        <v>71</v>
      </c>
      <c r="D12" s="2" t="s">
        <v>2</v>
      </c>
      <c r="E12" s="5" t="s">
        <v>17</v>
      </c>
      <c r="F12" s="3">
        <v>20</v>
      </c>
      <c r="G12" s="4">
        <f t="shared" si="0"/>
        <v>0.4444444444444444</v>
      </c>
    </row>
    <row r="13" spans="1:7" ht="15">
      <c r="A13" s="8"/>
      <c r="B13" s="2"/>
      <c r="C13" s="5" t="s">
        <v>320</v>
      </c>
      <c r="D13" s="2"/>
      <c r="E13" s="5"/>
      <c r="F13" s="3"/>
      <c r="G13" s="4">
        <f t="shared" si="0"/>
        <v>0.4583333333333333</v>
      </c>
    </row>
    <row r="14" spans="1:7" ht="15">
      <c r="A14" s="7" t="s">
        <v>5</v>
      </c>
      <c r="B14" s="2" t="s">
        <v>9</v>
      </c>
      <c r="C14" s="5" t="s">
        <v>321</v>
      </c>
      <c r="D14" s="6" t="s">
        <v>27</v>
      </c>
      <c r="E14" s="5" t="s">
        <v>176</v>
      </c>
      <c r="F14" s="3">
        <v>30</v>
      </c>
      <c r="G14" s="4">
        <f t="shared" si="0"/>
        <v>0.4583333333333333</v>
      </c>
    </row>
    <row r="15" spans="1:7" ht="15">
      <c r="A15" s="7" t="s">
        <v>20</v>
      </c>
      <c r="B15" s="2" t="s">
        <v>9</v>
      </c>
      <c r="C15" s="5" t="s">
        <v>322</v>
      </c>
      <c r="D15" s="6" t="s">
        <v>27</v>
      </c>
      <c r="E15" s="5" t="s">
        <v>323</v>
      </c>
      <c r="F15" s="3">
        <v>30</v>
      </c>
      <c r="G15" s="4">
        <f t="shared" si="0"/>
        <v>0.47916666666666663</v>
      </c>
    </row>
    <row r="16" spans="1:7" ht="15">
      <c r="A16" s="7" t="s">
        <v>5</v>
      </c>
      <c r="B16" s="2" t="s">
        <v>7</v>
      </c>
      <c r="C16" s="5" t="s">
        <v>325</v>
      </c>
      <c r="D16" s="2" t="s">
        <v>2</v>
      </c>
      <c r="E16" s="5" t="s">
        <v>17</v>
      </c>
      <c r="F16" s="3">
        <v>60</v>
      </c>
      <c r="G16" s="4">
        <f t="shared" si="0"/>
        <v>0.49999999999999994</v>
      </c>
    </row>
    <row r="17" spans="1:7" ht="15">
      <c r="A17" s="7"/>
      <c r="B17" s="2"/>
      <c r="C17" s="5"/>
      <c r="D17" s="2"/>
      <c r="E17" s="5"/>
      <c r="F17" s="3"/>
      <c r="G17" s="4">
        <f t="shared" si="0"/>
        <v>0.5416666666666666</v>
      </c>
    </row>
    <row r="18" spans="1:7" ht="15">
      <c r="A18" s="7"/>
      <c r="B18" s="19"/>
      <c r="C18" s="21" t="s">
        <v>89</v>
      </c>
      <c r="D18" s="19"/>
      <c r="E18" s="19"/>
      <c r="F18" s="3"/>
      <c r="G18" s="4">
        <f t="shared" si="0"/>
        <v>0.5416666666666666</v>
      </c>
    </row>
    <row r="19" spans="1:7" ht="15">
      <c r="A19" s="7"/>
      <c r="B19" s="19"/>
      <c r="C19" s="21"/>
      <c r="D19" s="19"/>
      <c r="E19" s="19"/>
      <c r="F19" s="3"/>
      <c r="G19" s="4"/>
    </row>
    <row r="20" spans="1:7" ht="15">
      <c r="A20" s="7" t="s">
        <v>10</v>
      </c>
      <c r="B20" s="2" t="s">
        <v>10</v>
      </c>
      <c r="C20" s="1" t="s">
        <v>11</v>
      </c>
      <c r="D20" s="2" t="s">
        <v>10</v>
      </c>
      <c r="E20" s="1"/>
      <c r="F20" s="3" t="s">
        <v>10</v>
      </c>
      <c r="G20" s="4" t="s">
        <v>10</v>
      </c>
    </row>
    <row r="21" spans="1:4" ht="15">
      <c r="A21" s="2"/>
      <c r="B21" s="1"/>
      <c r="C21" s="1" t="s">
        <v>12</v>
      </c>
      <c r="D21" s="1"/>
    </row>
    <row r="22" spans="1:4" ht="15">
      <c r="A22" s="2" t="s">
        <v>13</v>
      </c>
      <c r="B22" s="1"/>
      <c r="C22" s="1"/>
      <c r="D22" s="1"/>
    </row>
    <row r="23" spans="1:3" ht="15">
      <c r="A23" s="2" t="s">
        <v>14</v>
      </c>
      <c r="B23" s="1"/>
      <c r="C23" s="1"/>
    </row>
    <row r="24" spans="1:3" ht="15">
      <c r="A24" s="2" t="s">
        <v>15</v>
      </c>
      <c r="B24" s="1"/>
      <c r="C24" s="1"/>
    </row>
    <row r="25" spans="1:3" ht="15">
      <c r="A25" s="2" t="s">
        <v>16</v>
      </c>
      <c r="B25" s="1"/>
      <c r="C25" s="1"/>
    </row>
    <row r="27" ht="15">
      <c r="C27" t="s">
        <v>10</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zoomScale="125" zoomScaleNormal="125" workbookViewId="0" topLeftCell="A10">
      <selection activeCell="F16" sqref="F16"/>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18">
      <c r="A1" s="34" t="s">
        <v>226</v>
      </c>
      <c r="B1" s="1"/>
      <c r="D1" s="1"/>
      <c r="E1" s="1"/>
      <c r="F1" s="1"/>
      <c r="G1" s="1"/>
    </row>
    <row r="2" spans="1:7" s="9" customFormat="1" ht="18">
      <c r="A2" s="34" t="s">
        <v>187</v>
      </c>
      <c r="B2" s="1"/>
      <c r="D2" s="1"/>
      <c r="E2" s="1"/>
      <c r="F2" s="1"/>
      <c r="G2" s="1"/>
    </row>
    <row r="3" spans="1:7" s="9" customFormat="1" ht="18">
      <c r="A3" s="263" t="s">
        <v>227</v>
      </c>
      <c r="B3" s="1"/>
      <c r="D3" s="1"/>
      <c r="E3" s="1"/>
      <c r="F3" s="1"/>
      <c r="G3" s="1"/>
    </row>
    <row r="4" spans="1:7" s="9" customFormat="1" ht="12.75">
      <c r="A4" s="1"/>
      <c r="B4" s="1"/>
      <c r="D4" s="1"/>
      <c r="E4" s="1"/>
      <c r="F4" s="1"/>
      <c r="G4" s="1"/>
    </row>
    <row r="5" spans="1:9" s="9" customFormat="1" ht="18.75">
      <c r="A5" s="200"/>
      <c r="C5" s="11" t="s">
        <v>228</v>
      </c>
      <c r="D5" s="1"/>
      <c r="E5" s="1"/>
      <c r="F5" s="1"/>
      <c r="G5" s="1"/>
      <c r="I5" s="31"/>
    </row>
    <row r="6" spans="1:9" s="9" customFormat="1" ht="18.75">
      <c r="A6" s="1"/>
      <c r="B6" s="1"/>
      <c r="C6" s="36" t="s">
        <v>229</v>
      </c>
      <c r="F6" s="1"/>
      <c r="G6" s="1"/>
      <c r="I6" s="199"/>
    </row>
    <row r="7" spans="1:7" ht="15">
      <c r="A7" s="1"/>
      <c r="B7" s="1"/>
      <c r="D7" s="1"/>
      <c r="E7" s="1"/>
      <c r="F7" s="1"/>
      <c r="G7" s="1"/>
    </row>
    <row r="8" spans="1:7" ht="15">
      <c r="A8" s="2" t="s">
        <v>0</v>
      </c>
      <c r="B8" s="1" t="s">
        <v>22</v>
      </c>
      <c r="C8" s="2" t="s">
        <v>1</v>
      </c>
      <c r="D8" s="2" t="s">
        <v>2</v>
      </c>
      <c r="E8" s="6" t="s">
        <v>17</v>
      </c>
      <c r="F8" s="3">
        <v>1</v>
      </c>
      <c r="G8" s="4">
        <f>TIME(8,0,0)</f>
        <v>0.3333333333333333</v>
      </c>
    </row>
    <row r="9" spans="1:7" ht="15">
      <c r="A9" s="2" t="s">
        <v>3</v>
      </c>
      <c r="B9" s="1" t="s">
        <v>22</v>
      </c>
      <c r="C9" s="2" t="s">
        <v>4</v>
      </c>
      <c r="D9" s="2" t="s">
        <v>2</v>
      </c>
      <c r="E9" s="2" t="s">
        <v>17</v>
      </c>
      <c r="F9" s="3">
        <v>2</v>
      </c>
      <c r="G9" s="4">
        <f>G8+TIME(0,F8,0)</f>
        <v>0.33402777777777776</v>
      </c>
    </row>
    <row r="10" spans="1:7" ht="15">
      <c r="A10" s="2" t="s">
        <v>5</v>
      </c>
      <c r="B10" s="2" t="s">
        <v>22</v>
      </c>
      <c r="C10" s="2" t="s">
        <v>28</v>
      </c>
      <c r="D10" s="2" t="s">
        <v>2</v>
      </c>
      <c r="E10" s="2" t="s">
        <v>17</v>
      </c>
      <c r="F10" s="3">
        <v>1</v>
      </c>
      <c r="G10" s="4">
        <f>G9+TIME(0,F9,0)</f>
        <v>0.33541666666666664</v>
      </c>
    </row>
    <row r="11" spans="1:7" ht="15">
      <c r="A11" s="2"/>
      <c r="B11" s="2" t="s">
        <v>6</v>
      </c>
      <c r="C11" s="2"/>
      <c r="D11" s="2"/>
      <c r="E11" s="2"/>
      <c r="F11" s="3"/>
      <c r="G11" s="4">
        <f aca="true" t="shared" si="0" ref="G11:G27">G10+TIME(0,F10,0)</f>
        <v>0.3361111111111111</v>
      </c>
    </row>
    <row r="12" spans="1:7" ht="15">
      <c r="A12" s="8" t="s">
        <v>20</v>
      </c>
      <c r="B12" s="2" t="s">
        <v>8</v>
      </c>
      <c r="C12" s="1" t="s">
        <v>26</v>
      </c>
      <c r="D12" s="2" t="s">
        <v>2</v>
      </c>
      <c r="E12" s="5" t="s">
        <v>17</v>
      </c>
      <c r="F12" s="3">
        <v>5</v>
      </c>
      <c r="G12" s="4">
        <f t="shared" si="0"/>
        <v>0.3361111111111111</v>
      </c>
    </row>
    <row r="13" spans="1:7" ht="15">
      <c r="A13" s="7" t="s">
        <v>24</v>
      </c>
      <c r="B13" s="2" t="s">
        <v>8</v>
      </c>
      <c r="C13" s="10" t="s">
        <v>31</v>
      </c>
      <c r="D13" s="2" t="s">
        <v>27</v>
      </c>
      <c r="E13" s="2" t="s">
        <v>17</v>
      </c>
      <c r="F13" s="3">
        <v>10</v>
      </c>
      <c r="G13" s="4">
        <f t="shared" si="0"/>
        <v>0.3395833333333333</v>
      </c>
    </row>
    <row r="14" spans="1:7" ht="15">
      <c r="A14" s="8" t="s">
        <v>68</v>
      </c>
      <c r="B14" s="1" t="s">
        <v>9</v>
      </c>
      <c r="C14" s="18" t="s">
        <v>73</v>
      </c>
      <c r="D14" s="1" t="s">
        <v>27</v>
      </c>
      <c r="E14" s="1" t="s">
        <v>19</v>
      </c>
      <c r="F14" s="1">
        <v>5</v>
      </c>
      <c r="G14" s="4">
        <f t="shared" si="0"/>
        <v>0.3465277777777777</v>
      </c>
    </row>
    <row r="15" spans="1:7" ht="15">
      <c r="A15" s="8" t="s">
        <v>76</v>
      </c>
      <c r="B15" s="1" t="s">
        <v>9</v>
      </c>
      <c r="C15" s="18" t="s">
        <v>74</v>
      </c>
      <c r="D15" s="1" t="s">
        <v>27</v>
      </c>
      <c r="E15" s="1" t="s">
        <v>32</v>
      </c>
      <c r="F15" s="1">
        <v>10</v>
      </c>
      <c r="G15" s="4">
        <f t="shared" si="0"/>
        <v>0.3499999999999999</v>
      </c>
    </row>
    <row r="16" spans="1:7" ht="15">
      <c r="A16" s="8" t="s">
        <v>77</v>
      </c>
      <c r="B16" s="1" t="s">
        <v>7</v>
      </c>
      <c r="C16" s="18" t="s">
        <v>75</v>
      </c>
      <c r="D16" s="1" t="s">
        <v>27</v>
      </c>
      <c r="E16" s="1" t="s">
        <v>67</v>
      </c>
      <c r="F16" s="1">
        <v>20</v>
      </c>
      <c r="G16" s="4">
        <f t="shared" si="0"/>
        <v>0.35694444444444434</v>
      </c>
    </row>
    <row r="17" spans="1:7" ht="15">
      <c r="A17" s="8" t="s">
        <v>78</v>
      </c>
      <c r="B17" s="1" t="s">
        <v>7</v>
      </c>
      <c r="C17" s="18" t="s">
        <v>90</v>
      </c>
      <c r="D17" s="1" t="s">
        <v>27</v>
      </c>
      <c r="E17" s="1" t="s">
        <v>17</v>
      </c>
      <c r="F17" s="1">
        <v>20</v>
      </c>
      <c r="G17" s="4">
        <f t="shared" si="0"/>
        <v>0.37083333333333324</v>
      </c>
    </row>
    <row r="18" spans="1:7" ht="15">
      <c r="A18" s="8" t="s">
        <v>79</v>
      </c>
      <c r="B18" s="1" t="s">
        <v>9</v>
      </c>
      <c r="C18" s="18" t="s">
        <v>91</v>
      </c>
      <c r="D18" s="1" t="s">
        <v>27</v>
      </c>
      <c r="E18" s="1" t="s">
        <v>33</v>
      </c>
      <c r="F18" s="1">
        <v>10</v>
      </c>
      <c r="G18" s="4">
        <f t="shared" si="0"/>
        <v>0.38472222222222213</v>
      </c>
    </row>
    <row r="19" spans="1:7" ht="15">
      <c r="A19" s="8" t="s">
        <v>104</v>
      </c>
      <c r="B19" s="1" t="s">
        <v>9</v>
      </c>
      <c r="C19" s="18" t="s">
        <v>105</v>
      </c>
      <c r="D19" s="12" t="s">
        <v>27</v>
      </c>
      <c r="E19" s="1" t="s">
        <v>177</v>
      </c>
      <c r="F19" s="1">
        <v>10</v>
      </c>
      <c r="G19" s="4">
        <f t="shared" si="0"/>
        <v>0.39166666666666655</v>
      </c>
    </row>
    <row r="20" spans="1:7" ht="15">
      <c r="A20" s="8" t="s">
        <v>179</v>
      </c>
      <c r="B20" s="1" t="s">
        <v>9</v>
      </c>
      <c r="C20" s="18" t="s">
        <v>113</v>
      </c>
      <c r="D20" s="12" t="s">
        <v>27</v>
      </c>
      <c r="E20" s="1" t="s">
        <v>103</v>
      </c>
      <c r="F20" s="1">
        <v>10</v>
      </c>
      <c r="G20" s="4">
        <f t="shared" si="0"/>
        <v>0.39861111111111097</v>
      </c>
    </row>
    <row r="21" spans="1:7" ht="15">
      <c r="A21" s="8" t="s">
        <v>180</v>
      </c>
      <c r="B21" s="1" t="s">
        <v>9</v>
      </c>
      <c r="C21" s="18" t="s">
        <v>173</v>
      </c>
      <c r="D21" s="12" t="s">
        <v>27</v>
      </c>
      <c r="E21" s="1" t="s">
        <v>174</v>
      </c>
      <c r="F21" s="1">
        <v>10</v>
      </c>
      <c r="G21" s="4">
        <f t="shared" si="0"/>
        <v>0.4055555555555554</v>
      </c>
    </row>
    <row r="22" spans="1:7" ht="15">
      <c r="A22" s="8" t="s">
        <v>181</v>
      </c>
      <c r="B22" s="1" t="s">
        <v>9</v>
      </c>
      <c r="C22" s="18" t="s">
        <v>175</v>
      </c>
      <c r="D22" s="12" t="s">
        <v>27</v>
      </c>
      <c r="E22" s="1" t="s">
        <v>176</v>
      </c>
      <c r="F22" s="1">
        <v>10</v>
      </c>
      <c r="G22" s="4">
        <f t="shared" si="0"/>
        <v>0.4124999999999998</v>
      </c>
    </row>
    <row r="23" spans="1:7" ht="15">
      <c r="A23" s="218" t="s">
        <v>181</v>
      </c>
      <c r="B23" s="220" t="s">
        <v>9</v>
      </c>
      <c r="C23" s="217" t="s">
        <v>182</v>
      </c>
      <c r="D23" s="219" t="s">
        <v>27</v>
      </c>
      <c r="E23" s="220" t="s">
        <v>178</v>
      </c>
      <c r="F23" s="1">
        <v>10</v>
      </c>
      <c r="G23" s="4">
        <f t="shared" si="0"/>
        <v>0.41944444444444423</v>
      </c>
    </row>
    <row r="24" spans="1:7" ht="15">
      <c r="A24" s="218" t="s">
        <v>183</v>
      </c>
      <c r="B24" s="220" t="s">
        <v>9</v>
      </c>
      <c r="C24" s="217" t="s">
        <v>385</v>
      </c>
      <c r="D24" s="219" t="s">
        <v>27</v>
      </c>
      <c r="E24" s="220" t="s">
        <v>17</v>
      </c>
      <c r="F24" s="1">
        <v>5</v>
      </c>
      <c r="G24" s="4">
        <f t="shared" si="0"/>
        <v>0.42638888888888865</v>
      </c>
    </row>
    <row r="25" spans="1:7" ht="15">
      <c r="A25" s="8" t="s">
        <v>21</v>
      </c>
      <c r="B25" s="2" t="s">
        <v>8</v>
      </c>
      <c r="C25" s="1" t="s">
        <v>25</v>
      </c>
      <c r="D25" s="2" t="s">
        <v>2</v>
      </c>
      <c r="E25" s="5" t="s">
        <v>17</v>
      </c>
      <c r="F25" s="3">
        <v>5</v>
      </c>
      <c r="G25" s="4">
        <f t="shared" si="0"/>
        <v>0.42986111111111086</v>
      </c>
    </row>
    <row r="26" spans="1:7" ht="15">
      <c r="A26" s="8" t="s">
        <v>69</v>
      </c>
      <c r="B26" s="2" t="s">
        <v>8</v>
      </c>
      <c r="C26" s="5" t="s">
        <v>29</v>
      </c>
      <c r="D26" s="2" t="s">
        <v>2</v>
      </c>
      <c r="E26" s="5" t="s">
        <v>17</v>
      </c>
      <c r="F26" s="3">
        <v>5</v>
      </c>
      <c r="G26" s="4">
        <f t="shared" si="0"/>
        <v>0.43333333333333307</v>
      </c>
    </row>
    <row r="27" spans="1:7" ht="15">
      <c r="A27" s="8" t="s">
        <v>80</v>
      </c>
      <c r="B27" s="2" t="s">
        <v>7</v>
      </c>
      <c r="C27" s="5" t="s">
        <v>23</v>
      </c>
      <c r="D27" s="2" t="s">
        <v>2</v>
      </c>
      <c r="E27" s="5" t="s">
        <v>17</v>
      </c>
      <c r="F27" s="3">
        <v>1</v>
      </c>
      <c r="G27" s="4">
        <f t="shared" si="0"/>
        <v>0.4368055555555553</v>
      </c>
    </row>
    <row r="28" spans="1:7" ht="15">
      <c r="A28" s="7"/>
      <c r="B28" s="2"/>
      <c r="C28" s="5"/>
      <c r="D28" s="2"/>
      <c r="E28" s="5"/>
      <c r="F28" s="3"/>
      <c r="G28" s="4"/>
    </row>
    <row r="29" spans="1:7" ht="15">
      <c r="A29" s="7"/>
      <c r="B29" s="2"/>
      <c r="C29" s="5"/>
      <c r="D29" s="2"/>
      <c r="E29" s="5"/>
      <c r="F29" s="3"/>
      <c r="G29" s="4"/>
    </row>
    <row r="30" spans="1:7" ht="15">
      <c r="A30" s="7"/>
      <c r="B30" s="2"/>
      <c r="C30" s="5"/>
      <c r="D30" s="2"/>
      <c r="E30" s="5"/>
      <c r="F30" s="3"/>
      <c r="G30" s="4"/>
    </row>
    <row r="31" spans="1:7" ht="15">
      <c r="A31" s="7"/>
      <c r="B31" s="2"/>
      <c r="C31" s="5"/>
      <c r="D31" s="2"/>
      <c r="E31" s="5"/>
      <c r="F31" s="3"/>
      <c r="G31" s="4"/>
    </row>
    <row r="32" spans="1:7" ht="15">
      <c r="A32" s="7"/>
      <c r="B32" s="2"/>
      <c r="C32" s="5"/>
      <c r="D32" s="2"/>
      <c r="E32" s="5"/>
      <c r="F32" s="3"/>
      <c r="G32" s="4"/>
    </row>
    <row r="33" spans="1:7" ht="15">
      <c r="A33" s="7"/>
      <c r="B33" s="2"/>
      <c r="C33" s="5"/>
      <c r="D33" s="2"/>
      <c r="E33" s="5"/>
      <c r="F33" s="3"/>
      <c r="G33" s="4"/>
    </row>
    <row r="34" spans="1:7" ht="15">
      <c r="A34" s="7"/>
      <c r="B34" s="2"/>
      <c r="C34" s="5"/>
      <c r="D34" s="2"/>
      <c r="E34" s="5"/>
      <c r="F34" s="3"/>
      <c r="G34" s="4"/>
    </row>
    <row r="35" spans="1:7" ht="15">
      <c r="A35" s="7"/>
      <c r="B35" s="2"/>
      <c r="C35" s="5"/>
      <c r="D35" s="2"/>
      <c r="E35" s="5"/>
      <c r="F35" s="3"/>
      <c r="G35" s="4"/>
    </row>
    <row r="36" spans="1:7" ht="15">
      <c r="A36" s="7"/>
      <c r="B36" s="2"/>
      <c r="C36" s="5"/>
      <c r="D36" s="2"/>
      <c r="E36" s="5"/>
      <c r="F36" s="3"/>
      <c r="G36" s="4"/>
    </row>
    <row r="37" spans="1:7" ht="15">
      <c r="A37" s="7"/>
      <c r="B37" s="2"/>
      <c r="C37" s="1"/>
      <c r="D37" s="2"/>
      <c r="E37" s="1"/>
      <c r="F37" s="3"/>
      <c r="G37" s="4"/>
    </row>
    <row r="38" spans="1:7" ht="15">
      <c r="A38" s="7" t="s">
        <v>10</v>
      </c>
      <c r="B38" s="2" t="s">
        <v>10</v>
      </c>
      <c r="C38" s="1" t="s">
        <v>11</v>
      </c>
      <c r="D38" s="2" t="s">
        <v>10</v>
      </c>
      <c r="E38" s="1"/>
      <c r="F38" s="3" t="s">
        <v>10</v>
      </c>
      <c r="G38" s="4" t="s">
        <v>10</v>
      </c>
    </row>
    <row r="39" spans="1:4" ht="15">
      <c r="A39" s="2"/>
      <c r="B39" s="1"/>
      <c r="C39" s="1" t="s">
        <v>12</v>
      </c>
      <c r="D39" s="1"/>
    </row>
    <row r="40" spans="1:4" ht="15">
      <c r="A40" s="2" t="s">
        <v>13</v>
      </c>
      <c r="B40" s="1"/>
      <c r="C40" s="1"/>
      <c r="D40" s="1"/>
    </row>
    <row r="41" spans="1:3" ht="15">
      <c r="A41" s="2" t="s">
        <v>14</v>
      </c>
      <c r="B41" s="1"/>
      <c r="C41" s="1"/>
    </row>
    <row r="42" spans="1:3" ht="15">
      <c r="A42" s="2" t="s">
        <v>15</v>
      </c>
      <c r="B42" s="1"/>
      <c r="C42" s="1"/>
    </row>
    <row r="43" spans="1:3" ht="15">
      <c r="A43" s="2" t="s">
        <v>16</v>
      </c>
      <c r="B43" s="1"/>
      <c r="C43"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Y82"/>
  <sheetViews>
    <sheetView zoomScale="50" zoomScaleNormal="50" workbookViewId="0" topLeftCell="A1">
      <selection activeCell="C10" sqref="C10:C21"/>
    </sheetView>
  </sheetViews>
  <sheetFormatPr defaultColWidth="8.796875" defaultRowHeight="15"/>
  <cols>
    <col min="1" max="1" width="2" style="241" customWidth="1"/>
    <col min="2" max="2" width="17.796875" style="243" customWidth="1"/>
    <col min="3" max="3" width="19.8984375" style="243" customWidth="1"/>
    <col min="4" max="23" width="9.09765625" style="243" customWidth="1"/>
    <col min="24" max="16384" width="8.8984375" style="243" customWidth="1"/>
  </cols>
  <sheetData>
    <row r="1" s="232" customFormat="1" ht="9.75" customHeight="1" thickBot="1">
      <c r="A1" s="232" t="s">
        <v>10</v>
      </c>
    </row>
    <row r="2" spans="2:23" s="232" customFormat="1" ht="29.25" customHeight="1" thickBot="1">
      <c r="B2" s="233" t="s">
        <v>184</v>
      </c>
      <c r="C2" s="620" t="s">
        <v>185</v>
      </c>
      <c r="D2" s="621"/>
      <c r="E2" s="621"/>
      <c r="F2" s="621"/>
      <c r="G2" s="621"/>
      <c r="H2" s="621"/>
      <c r="I2" s="621"/>
      <c r="J2" s="621"/>
      <c r="K2" s="621"/>
      <c r="L2" s="621"/>
      <c r="M2" s="621"/>
      <c r="N2" s="621"/>
      <c r="O2" s="621"/>
      <c r="P2" s="621"/>
      <c r="Q2" s="621"/>
      <c r="R2" s="621"/>
      <c r="S2" s="621"/>
      <c r="T2" s="621"/>
      <c r="U2" s="621"/>
      <c r="V2" s="234"/>
      <c r="W2" s="235"/>
    </row>
    <row r="3" spans="2:23" s="232" customFormat="1" ht="29.25" customHeight="1">
      <c r="B3" s="624" t="s">
        <v>186</v>
      </c>
      <c r="C3" s="622"/>
      <c r="D3" s="623"/>
      <c r="E3" s="623"/>
      <c r="F3" s="623"/>
      <c r="G3" s="623"/>
      <c r="H3" s="623"/>
      <c r="I3" s="623"/>
      <c r="J3" s="623"/>
      <c r="K3" s="623"/>
      <c r="L3" s="623"/>
      <c r="M3" s="623"/>
      <c r="N3" s="623"/>
      <c r="O3" s="623"/>
      <c r="P3" s="623"/>
      <c r="Q3" s="623"/>
      <c r="R3" s="623"/>
      <c r="S3" s="623"/>
      <c r="T3" s="623"/>
      <c r="U3" s="623"/>
      <c r="V3" s="236"/>
      <c r="W3" s="237"/>
    </row>
    <row r="4" spans="2:23" s="232" customFormat="1" ht="31.5" customHeight="1">
      <c r="B4" s="625"/>
      <c r="C4" s="204" t="s">
        <v>187</v>
      </c>
      <c r="D4" s="51"/>
      <c r="E4" s="51"/>
      <c r="F4" s="51"/>
      <c r="G4" s="51"/>
      <c r="H4" s="51"/>
      <c r="I4" s="51"/>
      <c r="J4" s="51"/>
      <c r="K4" s="51"/>
      <c r="L4" s="51"/>
      <c r="M4" s="51"/>
      <c r="N4" s="51"/>
      <c r="O4" s="51"/>
      <c r="P4" s="51"/>
      <c r="Q4" s="51"/>
      <c r="R4" s="51"/>
      <c r="S4" s="51"/>
      <c r="T4" s="51"/>
      <c r="U4" s="51"/>
      <c r="V4" s="236"/>
      <c r="W4" s="237"/>
    </row>
    <row r="5" spans="2:23" s="232" customFormat="1" ht="31.5" customHeight="1">
      <c r="B5" s="625"/>
      <c r="C5" s="204" t="s">
        <v>188</v>
      </c>
      <c r="D5" s="52"/>
      <c r="E5" s="52"/>
      <c r="F5" s="52"/>
      <c r="G5" s="52"/>
      <c r="H5" s="52"/>
      <c r="I5" s="52"/>
      <c r="J5" s="52"/>
      <c r="K5" s="52"/>
      <c r="L5" s="52"/>
      <c r="M5" s="52"/>
      <c r="N5" s="52"/>
      <c r="O5" s="52"/>
      <c r="P5" s="52"/>
      <c r="Q5" s="52"/>
      <c r="R5" s="52"/>
      <c r="S5" s="52"/>
      <c r="T5" s="52"/>
      <c r="U5" s="52"/>
      <c r="V5" s="236"/>
      <c r="W5" s="237"/>
    </row>
    <row r="6" spans="2:23" s="232" customFormat="1" ht="31.5" customHeight="1">
      <c r="B6" s="625"/>
      <c r="C6" s="238" t="s">
        <v>189</v>
      </c>
      <c r="D6" s="51"/>
      <c r="E6" s="51"/>
      <c r="F6" s="51"/>
      <c r="G6" s="51"/>
      <c r="H6" s="51"/>
      <c r="I6" s="51"/>
      <c r="J6" s="51"/>
      <c r="K6" s="51"/>
      <c r="L6" s="51"/>
      <c r="M6" s="51"/>
      <c r="N6" s="51"/>
      <c r="O6" s="51"/>
      <c r="P6" s="51"/>
      <c r="Q6" s="51"/>
      <c r="R6" s="51"/>
      <c r="S6" s="51"/>
      <c r="T6" s="51"/>
      <c r="U6" s="51"/>
      <c r="V6" s="236"/>
      <c r="W6" s="237"/>
    </row>
    <row r="7" spans="2:23" s="232" customFormat="1" ht="20.25" customHeight="1">
      <c r="B7" s="625"/>
      <c r="C7" s="53" t="s">
        <v>190</v>
      </c>
      <c r="D7" s="52"/>
      <c r="E7" s="52"/>
      <c r="F7" s="52"/>
      <c r="G7" s="52"/>
      <c r="H7" s="52"/>
      <c r="I7" s="52"/>
      <c r="J7" s="52"/>
      <c r="K7" s="52"/>
      <c r="L7" s="52"/>
      <c r="M7" s="52"/>
      <c r="N7" s="52"/>
      <c r="O7" s="52"/>
      <c r="P7" s="52"/>
      <c r="Q7" s="52"/>
      <c r="R7" s="52"/>
      <c r="S7" s="52"/>
      <c r="T7" s="52"/>
      <c r="U7" s="52"/>
      <c r="V7" s="236"/>
      <c r="W7" s="237"/>
    </row>
    <row r="8" spans="2:23" s="232" customFormat="1" ht="20.25" customHeight="1" thickBot="1">
      <c r="B8" s="625"/>
      <c r="C8" s="54"/>
      <c r="D8" s="55"/>
      <c r="E8" s="55"/>
      <c r="F8" s="55"/>
      <c r="G8" s="55"/>
      <c r="H8" s="55"/>
      <c r="I8" s="55"/>
      <c r="J8" s="55"/>
      <c r="K8" s="55"/>
      <c r="L8" s="55"/>
      <c r="M8" s="55"/>
      <c r="N8" s="55"/>
      <c r="O8" s="55"/>
      <c r="P8" s="55"/>
      <c r="Q8" s="55"/>
      <c r="R8" s="55"/>
      <c r="S8" s="55"/>
      <c r="T8" s="55"/>
      <c r="U8" s="55"/>
      <c r="V8" s="239"/>
      <c r="W8" s="240"/>
    </row>
    <row r="9" spans="2:23" ht="24" customHeight="1" thickBot="1">
      <c r="B9" s="626"/>
      <c r="C9" s="242" t="s">
        <v>36</v>
      </c>
      <c r="D9" s="627" t="s">
        <v>37</v>
      </c>
      <c r="E9" s="628"/>
      <c r="F9" s="628"/>
      <c r="G9" s="629"/>
      <c r="H9" s="627" t="s">
        <v>38</v>
      </c>
      <c r="I9" s="628"/>
      <c r="J9" s="628"/>
      <c r="K9" s="629"/>
      <c r="L9" s="627" t="s">
        <v>39</v>
      </c>
      <c r="M9" s="628"/>
      <c r="N9" s="628"/>
      <c r="O9" s="629"/>
      <c r="P9" s="627" t="s">
        <v>40</v>
      </c>
      <c r="Q9" s="628"/>
      <c r="R9" s="628"/>
      <c r="S9" s="628"/>
      <c r="T9" s="627" t="s">
        <v>41</v>
      </c>
      <c r="U9" s="628"/>
      <c r="V9" s="628"/>
      <c r="W9" s="629"/>
    </row>
    <row r="10" spans="2:23" ht="23.25">
      <c r="B10" s="207" t="s">
        <v>42</v>
      </c>
      <c r="C10" s="462"/>
      <c r="D10" s="465"/>
      <c r="E10" s="466"/>
      <c r="F10" s="466"/>
      <c r="G10" s="467"/>
      <c r="H10" s="471"/>
      <c r="I10" s="471"/>
      <c r="J10" s="471"/>
      <c r="K10" s="471"/>
      <c r="L10" s="473"/>
      <c r="M10" s="471"/>
      <c r="N10" s="471"/>
      <c r="O10" s="474"/>
      <c r="P10" s="630" t="s">
        <v>191</v>
      </c>
      <c r="Q10" s="630"/>
      <c r="R10" s="630"/>
      <c r="S10" s="630"/>
      <c r="T10" s="480" t="s">
        <v>94</v>
      </c>
      <c r="U10" s="462"/>
      <c r="V10" s="462"/>
      <c r="W10" s="481"/>
    </row>
    <row r="11" spans="2:23" ht="23.25">
      <c r="B11" s="207" t="s">
        <v>43</v>
      </c>
      <c r="C11" s="670"/>
      <c r="D11" s="468"/>
      <c r="E11" s="469"/>
      <c r="F11" s="469"/>
      <c r="G11" s="470"/>
      <c r="H11" s="472"/>
      <c r="I11" s="472"/>
      <c r="J11" s="472"/>
      <c r="K11" s="472"/>
      <c r="L11" s="475"/>
      <c r="M11" s="472"/>
      <c r="N11" s="472"/>
      <c r="O11" s="476"/>
      <c r="P11" s="678" t="s">
        <v>192</v>
      </c>
      <c r="Q11" s="678"/>
      <c r="R11" s="678"/>
      <c r="S11" s="678"/>
      <c r="T11" s="482"/>
      <c r="U11" s="483"/>
      <c r="V11" s="483"/>
      <c r="W11" s="484"/>
    </row>
    <row r="12" spans="2:23" ht="23.25" customHeight="1">
      <c r="B12" s="208" t="s">
        <v>44</v>
      </c>
      <c r="C12" s="670"/>
      <c r="D12" s="679" t="s">
        <v>171</v>
      </c>
      <c r="E12" s="680"/>
      <c r="F12" s="680"/>
      <c r="G12" s="681"/>
      <c r="H12" s="682" t="s">
        <v>108</v>
      </c>
      <c r="I12" s="683" t="s">
        <v>110</v>
      </c>
      <c r="J12" s="686" t="s">
        <v>109</v>
      </c>
      <c r="K12" s="651" t="s">
        <v>193</v>
      </c>
      <c r="L12" s="689" t="s">
        <v>194</v>
      </c>
      <c r="M12" s="692" t="s">
        <v>108</v>
      </c>
      <c r="N12" s="693" t="s">
        <v>110</v>
      </c>
      <c r="O12" s="672" t="s">
        <v>107</v>
      </c>
      <c r="P12" s="631" t="s">
        <v>110</v>
      </c>
      <c r="Q12" s="651" t="s">
        <v>193</v>
      </c>
      <c r="R12" s="660" t="s">
        <v>109</v>
      </c>
      <c r="S12" s="645" t="s">
        <v>195</v>
      </c>
      <c r="T12" s="697" t="s">
        <v>196</v>
      </c>
      <c r="U12" s="698"/>
      <c r="V12" s="698"/>
      <c r="W12" s="699"/>
    </row>
    <row r="13" spans="2:23" ht="23.25" customHeight="1">
      <c r="B13" s="208" t="s">
        <v>45</v>
      </c>
      <c r="C13" s="670"/>
      <c r="D13" s="485"/>
      <c r="E13" s="486"/>
      <c r="F13" s="486"/>
      <c r="G13" s="487"/>
      <c r="H13" s="682"/>
      <c r="I13" s="684"/>
      <c r="J13" s="687"/>
      <c r="K13" s="652"/>
      <c r="L13" s="690"/>
      <c r="M13" s="692"/>
      <c r="N13" s="694"/>
      <c r="O13" s="673"/>
      <c r="P13" s="631"/>
      <c r="Q13" s="652"/>
      <c r="R13" s="695"/>
      <c r="S13" s="663"/>
      <c r="T13" s="700"/>
      <c r="U13" s="701"/>
      <c r="V13" s="701"/>
      <c r="W13" s="702"/>
    </row>
    <row r="14" spans="2:23" ht="23.25" customHeight="1">
      <c r="B14" s="208" t="s">
        <v>46</v>
      </c>
      <c r="C14" s="670"/>
      <c r="D14" s="485"/>
      <c r="E14" s="486"/>
      <c r="F14" s="486"/>
      <c r="G14" s="487"/>
      <c r="H14" s="682"/>
      <c r="I14" s="684"/>
      <c r="J14" s="687"/>
      <c r="K14" s="652"/>
      <c r="L14" s="690"/>
      <c r="M14" s="692"/>
      <c r="N14" s="694"/>
      <c r="O14" s="673"/>
      <c r="P14" s="631"/>
      <c r="Q14" s="652"/>
      <c r="R14" s="695"/>
      <c r="S14" s="663"/>
      <c r="T14" s="700"/>
      <c r="U14" s="701"/>
      <c r="V14" s="701"/>
      <c r="W14" s="702"/>
    </row>
    <row r="15" spans="2:23" ht="23.25" customHeight="1">
      <c r="B15" s="208" t="s">
        <v>47</v>
      </c>
      <c r="C15" s="670"/>
      <c r="D15" s="485"/>
      <c r="E15" s="486"/>
      <c r="F15" s="486"/>
      <c r="G15" s="487"/>
      <c r="H15" s="682"/>
      <c r="I15" s="685"/>
      <c r="J15" s="688"/>
      <c r="K15" s="653"/>
      <c r="L15" s="691"/>
      <c r="M15" s="692"/>
      <c r="N15" s="694"/>
      <c r="O15" s="674"/>
      <c r="P15" s="631"/>
      <c r="Q15" s="653"/>
      <c r="R15" s="696"/>
      <c r="S15" s="664"/>
      <c r="T15" s="703"/>
      <c r="U15" s="704"/>
      <c r="V15" s="704"/>
      <c r="W15" s="705"/>
    </row>
    <row r="16" spans="2:23" ht="23.25">
      <c r="B16" s="209" t="s">
        <v>48</v>
      </c>
      <c r="C16" s="670"/>
      <c r="D16" s="488"/>
      <c r="E16" s="489"/>
      <c r="F16" s="489"/>
      <c r="G16" s="490"/>
      <c r="H16" s="431" t="s">
        <v>49</v>
      </c>
      <c r="I16" s="431"/>
      <c r="J16" s="431"/>
      <c r="K16" s="431"/>
      <c r="L16" s="430" t="s">
        <v>49</v>
      </c>
      <c r="M16" s="431"/>
      <c r="N16" s="431"/>
      <c r="O16" s="432"/>
      <c r="P16" s="431" t="s">
        <v>49</v>
      </c>
      <c r="Q16" s="431"/>
      <c r="R16" s="431"/>
      <c r="S16" s="431"/>
      <c r="T16" s="430" t="s">
        <v>49</v>
      </c>
      <c r="U16" s="431"/>
      <c r="V16" s="431"/>
      <c r="W16" s="432"/>
    </row>
    <row r="17" spans="2:23" ht="23.25" customHeight="1">
      <c r="B17" s="210" t="s">
        <v>50</v>
      </c>
      <c r="C17" s="670"/>
      <c r="D17" s="433" t="s">
        <v>49</v>
      </c>
      <c r="E17" s="425"/>
      <c r="F17" s="425"/>
      <c r="G17" s="426"/>
      <c r="H17" s="682" t="s">
        <v>108</v>
      </c>
      <c r="I17" s="644" t="s">
        <v>195</v>
      </c>
      <c r="J17" s="450" t="s">
        <v>111</v>
      </c>
      <c r="K17" s="706" t="s">
        <v>107</v>
      </c>
      <c r="L17" s="697" t="s">
        <v>197</v>
      </c>
      <c r="M17" s="698"/>
      <c r="N17" s="698"/>
      <c r="O17" s="699"/>
      <c r="P17" s="631" t="s">
        <v>110</v>
      </c>
      <c r="Q17" s="708" t="s">
        <v>108</v>
      </c>
      <c r="R17" s="711" t="s">
        <v>109</v>
      </c>
      <c r="S17" s="632" t="s">
        <v>195</v>
      </c>
      <c r="T17" s="697" t="s">
        <v>196</v>
      </c>
      <c r="U17" s="713"/>
      <c r="V17" s="713"/>
      <c r="W17" s="714"/>
    </row>
    <row r="18" spans="2:23" ht="23.25" customHeight="1">
      <c r="B18" s="210" t="s">
        <v>51</v>
      </c>
      <c r="C18" s="670"/>
      <c r="D18" s="719" t="s">
        <v>172</v>
      </c>
      <c r="E18" s="720"/>
      <c r="F18" s="720"/>
      <c r="G18" s="721"/>
      <c r="H18" s="682"/>
      <c r="I18" s="644"/>
      <c r="J18" s="450"/>
      <c r="K18" s="707"/>
      <c r="L18" s="700"/>
      <c r="M18" s="701"/>
      <c r="N18" s="701"/>
      <c r="O18" s="702"/>
      <c r="P18" s="631"/>
      <c r="Q18" s="709"/>
      <c r="R18" s="712"/>
      <c r="S18" s="633"/>
      <c r="T18" s="715"/>
      <c r="U18" s="463"/>
      <c r="V18" s="463"/>
      <c r="W18" s="716"/>
    </row>
    <row r="19" spans="2:23" ht="23.25" customHeight="1">
      <c r="B19" s="210" t="s">
        <v>52</v>
      </c>
      <c r="C19" s="670"/>
      <c r="D19" s="501"/>
      <c r="E19" s="502"/>
      <c r="F19" s="502"/>
      <c r="G19" s="503"/>
      <c r="H19" s="682"/>
      <c r="I19" s="644"/>
      <c r="J19" s="450"/>
      <c r="K19" s="707"/>
      <c r="L19" s="703"/>
      <c r="M19" s="704"/>
      <c r="N19" s="704"/>
      <c r="O19" s="705"/>
      <c r="P19" s="631"/>
      <c r="Q19" s="710"/>
      <c r="R19" s="712"/>
      <c r="S19" s="634"/>
      <c r="T19" s="717"/>
      <c r="U19" s="464"/>
      <c r="V19" s="464"/>
      <c r="W19" s="718"/>
    </row>
    <row r="20" spans="2:23" ht="23.25" customHeight="1">
      <c r="B20" s="244" t="s">
        <v>198</v>
      </c>
      <c r="C20" s="670"/>
      <c r="D20" s="545" t="s">
        <v>54</v>
      </c>
      <c r="E20" s="546"/>
      <c r="F20" s="546"/>
      <c r="G20" s="547"/>
      <c r="H20" s="546" t="s">
        <v>54</v>
      </c>
      <c r="I20" s="546"/>
      <c r="J20" s="546"/>
      <c r="K20" s="547"/>
      <c r="L20" s="545" t="s">
        <v>54</v>
      </c>
      <c r="M20" s="546"/>
      <c r="N20" s="546"/>
      <c r="O20" s="547"/>
      <c r="P20" s="545" t="s">
        <v>54</v>
      </c>
      <c r="Q20" s="546"/>
      <c r="R20" s="546"/>
      <c r="S20" s="547"/>
      <c r="T20" s="722"/>
      <c r="U20" s="723"/>
      <c r="V20" s="723"/>
      <c r="W20" s="724"/>
    </row>
    <row r="21" spans="2:23" ht="23.25" customHeight="1">
      <c r="B21" s="244" t="s">
        <v>199</v>
      </c>
      <c r="C21" s="671"/>
      <c r="D21" s="675"/>
      <c r="E21" s="676"/>
      <c r="F21" s="676"/>
      <c r="G21" s="677"/>
      <c r="H21" s="676"/>
      <c r="I21" s="676"/>
      <c r="J21" s="676"/>
      <c r="K21" s="677"/>
      <c r="L21" s="675"/>
      <c r="M21" s="676"/>
      <c r="N21" s="676"/>
      <c r="O21" s="677"/>
      <c r="P21" s="675"/>
      <c r="Q21" s="676"/>
      <c r="R21" s="676"/>
      <c r="S21" s="677"/>
      <c r="T21" s="725"/>
      <c r="U21" s="726"/>
      <c r="V21" s="726"/>
      <c r="W21" s="727"/>
    </row>
    <row r="22" spans="2:23" ht="23.25" customHeight="1">
      <c r="B22" s="210" t="s">
        <v>55</v>
      </c>
      <c r="C22" s="546" t="s">
        <v>112</v>
      </c>
      <c r="D22" s="697" t="s">
        <v>200</v>
      </c>
      <c r="E22" s="698"/>
      <c r="F22" s="698"/>
      <c r="G22" s="699"/>
      <c r="H22" s="682" t="s">
        <v>108</v>
      </c>
      <c r="I22" s="644" t="s">
        <v>195</v>
      </c>
      <c r="J22" s="711" t="s">
        <v>109</v>
      </c>
      <c r="K22" s="706" t="s">
        <v>107</v>
      </c>
      <c r="L22" s="732" t="s">
        <v>113</v>
      </c>
      <c r="M22" s="645" t="s">
        <v>195</v>
      </c>
      <c r="N22" s="660" t="s">
        <v>109</v>
      </c>
      <c r="O22" s="742" t="s">
        <v>107</v>
      </c>
      <c r="P22" s="654" t="s">
        <v>110</v>
      </c>
      <c r="Q22" s="657" t="s">
        <v>108</v>
      </c>
      <c r="R22" s="660" t="s">
        <v>109</v>
      </c>
      <c r="S22" s="635" t="s">
        <v>107</v>
      </c>
      <c r="T22" s="725"/>
      <c r="U22" s="726"/>
      <c r="V22" s="726"/>
      <c r="W22" s="727"/>
    </row>
    <row r="23" spans="2:23" ht="23.25" customHeight="1">
      <c r="B23" s="210" t="s">
        <v>57</v>
      </c>
      <c r="C23" s="549"/>
      <c r="D23" s="700"/>
      <c r="E23" s="701"/>
      <c r="F23" s="701"/>
      <c r="G23" s="702"/>
      <c r="H23" s="682"/>
      <c r="I23" s="731"/>
      <c r="J23" s="711"/>
      <c r="K23" s="706"/>
      <c r="L23" s="733"/>
      <c r="M23" s="663"/>
      <c r="N23" s="661"/>
      <c r="O23" s="742"/>
      <c r="P23" s="655"/>
      <c r="Q23" s="658"/>
      <c r="R23" s="661"/>
      <c r="S23" s="636"/>
      <c r="T23" s="725"/>
      <c r="U23" s="726"/>
      <c r="V23" s="726"/>
      <c r="W23" s="727"/>
    </row>
    <row r="24" spans="2:23" ht="23.25" customHeight="1">
      <c r="B24" s="210" t="s">
        <v>58</v>
      </c>
      <c r="C24" s="549"/>
      <c r="D24" s="735" t="s">
        <v>201</v>
      </c>
      <c r="E24" s="736"/>
      <c r="F24" s="736"/>
      <c r="G24" s="737"/>
      <c r="H24" s="682"/>
      <c r="I24" s="731"/>
      <c r="J24" s="711"/>
      <c r="K24" s="706"/>
      <c r="L24" s="733"/>
      <c r="M24" s="663"/>
      <c r="N24" s="661"/>
      <c r="O24" s="742"/>
      <c r="P24" s="655"/>
      <c r="Q24" s="658"/>
      <c r="R24" s="661"/>
      <c r="S24" s="636"/>
      <c r="T24" s="725"/>
      <c r="U24" s="726"/>
      <c r="V24" s="726"/>
      <c r="W24" s="727"/>
    </row>
    <row r="25" spans="2:23" ht="23.25" customHeight="1">
      <c r="B25" s="210" t="s">
        <v>59</v>
      </c>
      <c r="C25" s="549"/>
      <c r="D25" s="738"/>
      <c r="E25" s="739"/>
      <c r="F25" s="739"/>
      <c r="G25" s="740"/>
      <c r="H25" s="682"/>
      <c r="I25" s="731"/>
      <c r="J25" s="711"/>
      <c r="K25" s="706"/>
      <c r="L25" s="734"/>
      <c r="M25" s="664"/>
      <c r="N25" s="662"/>
      <c r="O25" s="742"/>
      <c r="P25" s="656"/>
      <c r="Q25" s="659"/>
      <c r="R25" s="662"/>
      <c r="S25" s="637"/>
      <c r="T25" s="728"/>
      <c r="U25" s="729"/>
      <c r="V25" s="729"/>
      <c r="W25" s="730"/>
    </row>
    <row r="26" spans="2:23" ht="23.25">
      <c r="B26" s="212" t="s">
        <v>60</v>
      </c>
      <c r="C26" s="549"/>
      <c r="D26" s="741" t="s">
        <v>49</v>
      </c>
      <c r="E26" s="523"/>
      <c r="F26" s="523"/>
      <c r="G26" s="524"/>
      <c r="H26" s="431" t="s">
        <v>49</v>
      </c>
      <c r="I26" s="431"/>
      <c r="J26" s="431"/>
      <c r="K26" s="431"/>
      <c r="L26" s="430" t="s">
        <v>49</v>
      </c>
      <c r="M26" s="431"/>
      <c r="N26" s="431"/>
      <c r="O26" s="432"/>
      <c r="P26" s="431" t="s">
        <v>49</v>
      </c>
      <c r="Q26" s="431"/>
      <c r="R26" s="431"/>
      <c r="S26" s="431"/>
      <c r="T26" s="560" t="s">
        <v>171</v>
      </c>
      <c r="U26" s="561"/>
      <c r="V26" s="561"/>
      <c r="W26" s="562"/>
    </row>
    <row r="27" spans="2:23" ht="23.25">
      <c r="B27" s="210" t="s">
        <v>61</v>
      </c>
      <c r="C27" s="549"/>
      <c r="D27" s="743" t="s">
        <v>110</v>
      </c>
      <c r="E27" s="644" t="s">
        <v>195</v>
      </c>
      <c r="F27" s="651" t="s">
        <v>193</v>
      </c>
      <c r="G27" s="744" t="s">
        <v>109</v>
      </c>
      <c r="H27" s="682" t="s">
        <v>108</v>
      </c>
      <c r="I27" s="694" t="s">
        <v>110</v>
      </c>
      <c r="J27" s="660" t="s">
        <v>109</v>
      </c>
      <c r="K27" s="635" t="s">
        <v>107</v>
      </c>
      <c r="L27" s="748" t="s">
        <v>193</v>
      </c>
      <c r="M27" s="645" t="s">
        <v>195</v>
      </c>
      <c r="N27" s="660" t="s">
        <v>109</v>
      </c>
      <c r="O27" s="494" t="s">
        <v>107</v>
      </c>
      <c r="P27" s="648" t="s">
        <v>110</v>
      </c>
      <c r="Q27" s="651" t="s">
        <v>193</v>
      </c>
      <c r="R27" s="632" t="s">
        <v>195</v>
      </c>
      <c r="S27" s="635" t="s">
        <v>107</v>
      </c>
      <c r="T27" s="563"/>
      <c r="U27" s="564"/>
      <c r="V27" s="564"/>
      <c r="W27" s="565"/>
    </row>
    <row r="28" spans="2:23" ht="23.25">
      <c r="B28" s="208" t="s">
        <v>62</v>
      </c>
      <c r="C28" s="676"/>
      <c r="D28" s="743"/>
      <c r="E28" s="731"/>
      <c r="F28" s="652"/>
      <c r="G28" s="744"/>
      <c r="H28" s="682"/>
      <c r="I28" s="745"/>
      <c r="J28" s="661"/>
      <c r="K28" s="746"/>
      <c r="L28" s="749"/>
      <c r="M28" s="663"/>
      <c r="N28" s="661"/>
      <c r="O28" s="436"/>
      <c r="P28" s="649"/>
      <c r="Q28" s="652"/>
      <c r="R28" s="633"/>
      <c r="S28" s="636"/>
      <c r="T28" s="563"/>
      <c r="U28" s="564"/>
      <c r="V28" s="564"/>
      <c r="W28" s="565"/>
    </row>
    <row r="29" spans="2:23" ht="23.25">
      <c r="B29" s="210" t="s">
        <v>63</v>
      </c>
      <c r="C29" s="525" t="s">
        <v>114</v>
      </c>
      <c r="D29" s="743"/>
      <c r="E29" s="731"/>
      <c r="F29" s="652"/>
      <c r="G29" s="744"/>
      <c r="H29" s="682"/>
      <c r="I29" s="745"/>
      <c r="J29" s="661"/>
      <c r="K29" s="746"/>
      <c r="L29" s="749"/>
      <c r="M29" s="663"/>
      <c r="N29" s="661"/>
      <c r="O29" s="436"/>
      <c r="P29" s="649"/>
      <c r="Q29" s="652"/>
      <c r="R29" s="633"/>
      <c r="S29" s="636"/>
      <c r="T29" s="563"/>
      <c r="U29" s="564"/>
      <c r="V29" s="564"/>
      <c r="W29" s="565"/>
    </row>
    <row r="30" spans="2:23" ht="23.25">
      <c r="B30" s="210" t="s">
        <v>64</v>
      </c>
      <c r="C30" s="526"/>
      <c r="D30" s="743"/>
      <c r="E30" s="731"/>
      <c r="F30" s="653"/>
      <c r="G30" s="744"/>
      <c r="H30" s="682"/>
      <c r="I30" s="745"/>
      <c r="J30" s="662"/>
      <c r="K30" s="747"/>
      <c r="L30" s="750"/>
      <c r="M30" s="664"/>
      <c r="N30" s="662"/>
      <c r="O30" s="439"/>
      <c r="P30" s="650"/>
      <c r="Q30" s="653"/>
      <c r="R30" s="634"/>
      <c r="S30" s="637"/>
      <c r="T30" s="563"/>
      <c r="U30" s="564"/>
      <c r="V30" s="564"/>
      <c r="W30" s="565"/>
    </row>
    <row r="31" spans="2:23" ht="23.25">
      <c r="B31" s="244" t="s">
        <v>65</v>
      </c>
      <c r="C31" s="213" t="s">
        <v>49</v>
      </c>
      <c r="D31" s="504" t="s">
        <v>66</v>
      </c>
      <c r="E31" s="505"/>
      <c r="F31" s="505"/>
      <c r="G31" s="506"/>
      <c r="H31" s="507" t="s">
        <v>66</v>
      </c>
      <c r="I31" s="507"/>
      <c r="J31" s="507"/>
      <c r="K31" s="507"/>
      <c r="L31" s="430" t="s">
        <v>49</v>
      </c>
      <c r="M31" s="431"/>
      <c r="N31" s="431"/>
      <c r="O31" s="432"/>
      <c r="P31" s="507" t="s">
        <v>66</v>
      </c>
      <c r="Q31" s="507"/>
      <c r="R31" s="507"/>
      <c r="S31" s="507"/>
      <c r="T31" s="563"/>
      <c r="U31" s="564"/>
      <c r="V31" s="564"/>
      <c r="W31" s="565"/>
    </row>
    <row r="32" spans="2:23" ht="23.25">
      <c r="B32" s="214" t="s">
        <v>115</v>
      </c>
      <c r="C32" s="751" t="s">
        <v>202</v>
      </c>
      <c r="D32" s="753" t="s">
        <v>110</v>
      </c>
      <c r="E32" s="645" t="s">
        <v>195</v>
      </c>
      <c r="F32" s="641" t="s">
        <v>193</v>
      </c>
      <c r="G32" s="672" t="s">
        <v>107</v>
      </c>
      <c r="H32" s="758" t="s">
        <v>203</v>
      </c>
      <c r="I32" s="648" t="s">
        <v>110</v>
      </c>
      <c r="J32" s="686" t="s">
        <v>109</v>
      </c>
      <c r="K32" s="764" t="s">
        <v>193</v>
      </c>
      <c r="L32" s="545" t="s">
        <v>204</v>
      </c>
      <c r="M32" s="546"/>
      <c r="N32" s="546"/>
      <c r="O32" s="547"/>
      <c r="P32" s="638" t="s">
        <v>108</v>
      </c>
      <c r="Q32" s="641" t="s">
        <v>193</v>
      </c>
      <c r="R32" s="644" t="s">
        <v>195</v>
      </c>
      <c r="S32" s="635" t="s">
        <v>107</v>
      </c>
      <c r="T32" s="566"/>
      <c r="U32" s="567"/>
      <c r="V32" s="567"/>
      <c r="W32" s="568"/>
    </row>
    <row r="33" spans="2:23" ht="23.25">
      <c r="B33" s="210" t="s">
        <v>116</v>
      </c>
      <c r="C33" s="752"/>
      <c r="D33" s="754"/>
      <c r="E33" s="663"/>
      <c r="F33" s="642"/>
      <c r="G33" s="673"/>
      <c r="H33" s="759"/>
      <c r="I33" s="649"/>
      <c r="J33" s="762"/>
      <c r="K33" s="748"/>
      <c r="L33" s="548"/>
      <c r="M33" s="549"/>
      <c r="N33" s="549"/>
      <c r="O33" s="550"/>
      <c r="P33" s="639"/>
      <c r="Q33" s="642"/>
      <c r="R33" s="645"/>
      <c r="S33" s="636"/>
      <c r="T33" s="614"/>
      <c r="U33" s="615"/>
      <c r="V33" s="615"/>
      <c r="W33" s="616"/>
    </row>
    <row r="34" spans="2:23" ht="23.25">
      <c r="B34" s="210" t="s">
        <v>117</v>
      </c>
      <c r="C34" s="752"/>
      <c r="D34" s="754"/>
      <c r="E34" s="663"/>
      <c r="F34" s="642"/>
      <c r="G34" s="673"/>
      <c r="H34" s="759"/>
      <c r="I34" s="649"/>
      <c r="J34" s="762"/>
      <c r="K34" s="748"/>
      <c r="L34" s="548"/>
      <c r="M34" s="549"/>
      <c r="N34" s="549"/>
      <c r="O34" s="550"/>
      <c r="P34" s="639"/>
      <c r="Q34" s="642"/>
      <c r="R34" s="645"/>
      <c r="S34" s="636"/>
      <c r="T34" s="614"/>
      <c r="U34" s="615"/>
      <c r="V34" s="615"/>
      <c r="W34" s="616"/>
    </row>
    <row r="35" spans="2:23" ht="23.25">
      <c r="B35" s="215" t="s">
        <v>118</v>
      </c>
      <c r="C35" s="752"/>
      <c r="D35" s="754"/>
      <c r="E35" s="663"/>
      <c r="F35" s="642"/>
      <c r="G35" s="673"/>
      <c r="H35" s="759"/>
      <c r="I35" s="649"/>
      <c r="J35" s="762"/>
      <c r="K35" s="748"/>
      <c r="L35" s="548"/>
      <c r="M35" s="549"/>
      <c r="N35" s="549"/>
      <c r="O35" s="550"/>
      <c r="P35" s="639"/>
      <c r="Q35" s="642"/>
      <c r="R35" s="645"/>
      <c r="S35" s="636"/>
      <c r="T35" s="614"/>
      <c r="U35" s="615"/>
      <c r="V35" s="615"/>
      <c r="W35" s="616"/>
    </row>
    <row r="36" spans="2:23" ht="23.25">
      <c r="B36" s="214" t="s">
        <v>119</v>
      </c>
      <c r="C36" s="752"/>
      <c r="D36" s="754"/>
      <c r="E36" s="663"/>
      <c r="F36" s="642"/>
      <c r="G36" s="673"/>
      <c r="H36" s="759"/>
      <c r="I36" s="649"/>
      <c r="J36" s="762"/>
      <c r="K36" s="748"/>
      <c r="L36" s="548"/>
      <c r="M36" s="549"/>
      <c r="N36" s="549"/>
      <c r="O36" s="550"/>
      <c r="P36" s="639"/>
      <c r="Q36" s="642"/>
      <c r="R36" s="645"/>
      <c r="S36" s="636"/>
      <c r="T36" s="614"/>
      <c r="U36" s="615"/>
      <c r="V36" s="615"/>
      <c r="W36" s="616"/>
    </row>
    <row r="37" spans="2:23" ht="24" thickBot="1">
      <c r="B37" s="215" t="s">
        <v>120</v>
      </c>
      <c r="C37" s="752"/>
      <c r="D37" s="755"/>
      <c r="E37" s="756"/>
      <c r="F37" s="643"/>
      <c r="G37" s="757"/>
      <c r="H37" s="760"/>
      <c r="I37" s="761"/>
      <c r="J37" s="763"/>
      <c r="K37" s="765"/>
      <c r="L37" s="551"/>
      <c r="M37" s="552"/>
      <c r="N37" s="552"/>
      <c r="O37" s="553"/>
      <c r="P37" s="640"/>
      <c r="Q37" s="643"/>
      <c r="R37" s="646"/>
      <c r="S37" s="647"/>
      <c r="T37" s="617"/>
      <c r="U37" s="618"/>
      <c r="V37" s="618"/>
      <c r="W37" s="619"/>
    </row>
    <row r="38" spans="1:23" s="249" customFormat="1" ht="18" customHeight="1">
      <c r="A38" s="245"/>
      <c r="B38" s="246"/>
      <c r="C38" s="766" t="s">
        <v>121</v>
      </c>
      <c r="D38" s="766"/>
      <c r="E38" s="766"/>
      <c r="F38" s="766"/>
      <c r="G38" s="766"/>
      <c r="H38" s="766"/>
      <c r="I38" s="766"/>
      <c r="J38" s="766"/>
      <c r="K38" s="766"/>
      <c r="L38" s="766"/>
      <c r="M38" s="766"/>
      <c r="N38" s="766"/>
      <c r="O38" s="766"/>
      <c r="P38" s="766"/>
      <c r="Q38" s="766"/>
      <c r="R38" s="766"/>
      <c r="S38" s="766"/>
      <c r="T38" s="766"/>
      <c r="U38" s="766"/>
      <c r="V38" s="247"/>
      <c r="W38" s="248"/>
    </row>
    <row r="39" spans="1:23" s="249" customFormat="1" ht="23.25" customHeight="1">
      <c r="A39" s="245"/>
      <c r="B39" s="221" t="s">
        <v>205</v>
      </c>
      <c r="C39" s="767"/>
      <c r="D39" s="767"/>
      <c r="E39" s="767"/>
      <c r="F39" s="767"/>
      <c r="G39" s="767"/>
      <c r="H39" s="767"/>
      <c r="I39" s="767"/>
      <c r="J39" s="767"/>
      <c r="K39" s="767"/>
      <c r="L39" s="767"/>
      <c r="M39" s="767"/>
      <c r="N39" s="767"/>
      <c r="O39" s="767"/>
      <c r="P39" s="767"/>
      <c r="Q39" s="767"/>
      <c r="R39" s="767"/>
      <c r="S39" s="767"/>
      <c r="T39" s="767"/>
      <c r="U39" s="767"/>
      <c r="V39" s="543" t="s">
        <v>205</v>
      </c>
      <c r="W39" s="768"/>
    </row>
    <row r="40" spans="1:23" s="249" customFormat="1" ht="18">
      <c r="A40" s="245"/>
      <c r="B40" s="221" t="s">
        <v>206</v>
      </c>
      <c r="C40" s="769" t="s">
        <v>195</v>
      </c>
      <c r="D40" s="769"/>
      <c r="E40" s="770" t="s">
        <v>123</v>
      </c>
      <c r="F40" s="770"/>
      <c r="G40" s="770"/>
      <c r="H40" s="770"/>
      <c r="I40" s="770"/>
      <c r="J40" s="770"/>
      <c r="K40" s="770"/>
      <c r="L40" s="771" t="s">
        <v>109</v>
      </c>
      <c r="M40" s="771"/>
      <c r="N40" s="771"/>
      <c r="O40" s="772" t="s">
        <v>124</v>
      </c>
      <c r="P40" s="772"/>
      <c r="Q40" s="772"/>
      <c r="R40" s="772"/>
      <c r="S40" s="772"/>
      <c r="T40" s="772"/>
      <c r="U40" s="773"/>
      <c r="V40" s="543" t="s">
        <v>206</v>
      </c>
      <c r="W40" s="768"/>
    </row>
    <row r="41" spans="1:23" s="249" customFormat="1" ht="18">
      <c r="A41" s="245"/>
      <c r="B41" s="221" t="s">
        <v>206</v>
      </c>
      <c r="C41" s="779" t="s">
        <v>107</v>
      </c>
      <c r="D41" s="779"/>
      <c r="E41" s="780" t="s">
        <v>125</v>
      </c>
      <c r="F41" s="780"/>
      <c r="G41" s="780"/>
      <c r="H41" s="780"/>
      <c r="I41" s="780"/>
      <c r="J41" s="780"/>
      <c r="K41" s="780"/>
      <c r="L41" s="781" t="s">
        <v>110</v>
      </c>
      <c r="M41" s="781"/>
      <c r="N41" s="781"/>
      <c r="O41" s="782" t="s">
        <v>126</v>
      </c>
      <c r="P41" s="782"/>
      <c r="Q41" s="782"/>
      <c r="R41" s="782"/>
      <c r="S41" s="782"/>
      <c r="T41" s="782"/>
      <c r="U41" s="783"/>
      <c r="V41" s="543" t="s">
        <v>206</v>
      </c>
      <c r="W41" s="768"/>
    </row>
    <row r="42" spans="1:23" s="249" customFormat="1" ht="18">
      <c r="A42" s="245"/>
      <c r="B42" s="221" t="s">
        <v>206</v>
      </c>
      <c r="C42" s="774" t="s">
        <v>193</v>
      </c>
      <c r="D42" s="774"/>
      <c r="E42" s="775" t="s">
        <v>127</v>
      </c>
      <c r="F42" s="775"/>
      <c r="G42" s="775"/>
      <c r="H42" s="775"/>
      <c r="I42" s="775"/>
      <c r="J42" s="775"/>
      <c r="K42" s="775"/>
      <c r="L42" s="776" t="s">
        <v>108</v>
      </c>
      <c r="M42" s="776"/>
      <c r="N42" s="776"/>
      <c r="O42" s="777" t="s">
        <v>207</v>
      </c>
      <c r="P42" s="777"/>
      <c r="Q42" s="777"/>
      <c r="R42" s="777"/>
      <c r="S42" s="777"/>
      <c r="T42" s="777"/>
      <c r="U42" s="778"/>
      <c r="V42" s="543" t="s">
        <v>206</v>
      </c>
      <c r="W42" s="768"/>
    </row>
    <row r="43" spans="1:23" s="249" customFormat="1" ht="18">
      <c r="A43" s="245"/>
      <c r="B43" s="221" t="s">
        <v>208</v>
      </c>
      <c r="C43" s="789" t="s">
        <v>209</v>
      </c>
      <c r="D43" s="789"/>
      <c r="E43" s="790" t="s">
        <v>210</v>
      </c>
      <c r="F43" s="790"/>
      <c r="G43" s="790"/>
      <c r="H43" s="790"/>
      <c r="I43" s="790"/>
      <c r="J43" s="790"/>
      <c r="K43" s="790"/>
      <c r="L43" s="791" t="s">
        <v>211</v>
      </c>
      <c r="M43" s="791"/>
      <c r="N43" s="791"/>
      <c r="O43" s="782" t="s">
        <v>212</v>
      </c>
      <c r="P43" s="782"/>
      <c r="Q43" s="782"/>
      <c r="R43" s="782"/>
      <c r="S43" s="782"/>
      <c r="T43" s="782"/>
      <c r="U43" s="783"/>
      <c r="V43" s="543" t="s">
        <v>213</v>
      </c>
      <c r="W43" s="768"/>
    </row>
    <row r="44" spans="1:23" s="249" customFormat="1" ht="18">
      <c r="A44" s="245"/>
      <c r="B44" s="221" t="s">
        <v>213</v>
      </c>
      <c r="C44" s="784" t="s">
        <v>130</v>
      </c>
      <c r="D44" s="784"/>
      <c r="E44" s="785" t="s">
        <v>214</v>
      </c>
      <c r="F44" s="785"/>
      <c r="G44" s="785"/>
      <c r="H44" s="785"/>
      <c r="I44" s="785"/>
      <c r="J44" s="785"/>
      <c r="K44" s="785"/>
      <c r="L44" s="786" t="s">
        <v>111</v>
      </c>
      <c r="M44" s="786"/>
      <c r="N44" s="786"/>
      <c r="O44" s="787" t="s">
        <v>131</v>
      </c>
      <c r="P44" s="787"/>
      <c r="Q44" s="787"/>
      <c r="R44" s="787"/>
      <c r="S44" s="787"/>
      <c r="T44" s="787"/>
      <c r="U44" s="788"/>
      <c r="V44" s="543" t="s">
        <v>208</v>
      </c>
      <c r="W44" s="768"/>
    </row>
    <row r="45" spans="1:23" s="249" customFormat="1" ht="18">
      <c r="A45" s="245"/>
      <c r="B45" s="221" t="s">
        <v>213</v>
      </c>
      <c r="C45" s="797" t="s">
        <v>133</v>
      </c>
      <c r="D45" s="797"/>
      <c r="E45" s="782" t="s">
        <v>134</v>
      </c>
      <c r="F45" s="782"/>
      <c r="G45" s="782"/>
      <c r="H45" s="782"/>
      <c r="I45" s="782"/>
      <c r="J45" s="782"/>
      <c r="K45" s="782"/>
      <c r="L45" s="798" t="s">
        <v>113</v>
      </c>
      <c r="M45" s="798"/>
      <c r="N45" s="798"/>
      <c r="O45" s="782" t="s">
        <v>132</v>
      </c>
      <c r="P45" s="782"/>
      <c r="Q45" s="782"/>
      <c r="R45" s="782"/>
      <c r="S45" s="782"/>
      <c r="T45" s="782"/>
      <c r="U45" s="783"/>
      <c r="V45" s="543" t="s">
        <v>208</v>
      </c>
      <c r="W45" s="768"/>
    </row>
    <row r="46" spans="1:23" s="249" customFormat="1" ht="18">
      <c r="A46" s="245"/>
      <c r="B46" s="221" t="s">
        <v>206</v>
      </c>
      <c r="C46" s="792" t="s">
        <v>215</v>
      </c>
      <c r="D46" s="792"/>
      <c r="E46" s="793" t="s">
        <v>216</v>
      </c>
      <c r="F46" s="793"/>
      <c r="G46" s="793"/>
      <c r="H46" s="793"/>
      <c r="I46" s="793"/>
      <c r="J46" s="793"/>
      <c r="K46" s="793"/>
      <c r="L46" s="794" t="s">
        <v>203</v>
      </c>
      <c r="M46" s="794"/>
      <c r="N46" s="794"/>
      <c r="O46" s="795" t="s">
        <v>217</v>
      </c>
      <c r="P46" s="795"/>
      <c r="Q46" s="795"/>
      <c r="R46" s="795"/>
      <c r="S46" s="795"/>
      <c r="T46" s="795"/>
      <c r="U46" s="796"/>
      <c r="V46" s="543" t="s">
        <v>206</v>
      </c>
      <c r="W46" s="768"/>
    </row>
    <row r="47" spans="1:23" s="249" customFormat="1" ht="18">
      <c r="A47" s="245"/>
      <c r="B47" s="221"/>
      <c r="C47" s="250"/>
      <c r="D47" s="250"/>
      <c r="E47" s="63"/>
      <c r="F47" s="63"/>
      <c r="G47" s="63"/>
      <c r="H47" s="63"/>
      <c r="I47" s="63"/>
      <c r="J47" s="63"/>
      <c r="K47" s="63"/>
      <c r="L47" s="63"/>
      <c r="M47" s="63"/>
      <c r="N47" s="63"/>
      <c r="O47" s="63"/>
      <c r="P47" s="63"/>
      <c r="Q47" s="63"/>
      <c r="R47" s="63"/>
      <c r="S47" s="63"/>
      <c r="T47" s="63"/>
      <c r="U47" s="63"/>
      <c r="V47" s="60"/>
      <c r="W47" s="222"/>
    </row>
    <row r="48" spans="1:23" s="249" customFormat="1" ht="18.75" thickBot="1">
      <c r="A48" s="245"/>
      <c r="B48" s="251"/>
      <c r="C48" s="252"/>
      <c r="D48" s="252"/>
      <c r="E48" s="252"/>
      <c r="F48" s="252"/>
      <c r="G48" s="252"/>
      <c r="H48" s="252"/>
      <c r="I48" s="252"/>
      <c r="J48" s="252"/>
      <c r="K48" s="252"/>
      <c r="L48" s="252"/>
      <c r="M48" s="252"/>
      <c r="N48" s="252"/>
      <c r="O48" s="252"/>
      <c r="P48" s="252"/>
      <c r="Q48" s="252"/>
      <c r="R48" s="252"/>
      <c r="S48" s="252"/>
      <c r="T48" s="252"/>
      <c r="U48" s="252"/>
      <c r="V48" s="252"/>
      <c r="W48" s="253"/>
    </row>
    <row r="49" spans="1:23" s="249" customFormat="1" ht="18">
      <c r="A49" s="245"/>
      <c r="B49" s="86"/>
      <c r="C49" s="80"/>
      <c r="D49" s="80"/>
      <c r="E49" s="80"/>
      <c r="F49" s="80"/>
      <c r="G49" s="80"/>
      <c r="H49" s="81"/>
      <c r="I49" s="75"/>
      <c r="J49" s="82"/>
      <c r="K49" s="83"/>
      <c r="L49" s="83"/>
      <c r="M49" s="83"/>
      <c r="N49" s="83"/>
      <c r="O49" s="83"/>
      <c r="P49" s="83"/>
      <c r="Q49" s="83"/>
      <c r="R49" s="83"/>
      <c r="S49" s="83"/>
      <c r="T49" s="83"/>
      <c r="U49" s="83"/>
      <c r="V49" s="83"/>
      <c r="W49" s="254"/>
    </row>
    <row r="50" spans="1:23" s="249" customFormat="1" ht="15.75" customHeight="1">
      <c r="A50" s="245"/>
      <c r="B50" s="603" t="s">
        <v>218</v>
      </c>
      <c r="C50" s="604"/>
      <c r="D50" s="604"/>
      <c r="E50" s="604"/>
      <c r="F50" s="604"/>
      <c r="G50" s="604"/>
      <c r="H50" s="605"/>
      <c r="I50" s="75"/>
      <c r="J50" s="76"/>
      <c r="K50" s="76"/>
      <c r="L50" s="76"/>
      <c r="M50" s="76"/>
      <c r="N50" s="606" t="s">
        <v>219</v>
      </c>
      <c r="O50" s="606"/>
      <c r="P50" s="606"/>
      <c r="Q50" s="606"/>
      <c r="R50" s="606"/>
      <c r="S50" s="606"/>
      <c r="T50" s="606"/>
      <c r="U50" s="606"/>
      <c r="V50" s="606"/>
      <c r="W50" s="77"/>
    </row>
    <row r="51" spans="1:23" s="249" customFormat="1" ht="15.75" customHeight="1">
      <c r="A51" s="245"/>
      <c r="B51" s="78"/>
      <c r="C51" s="79"/>
      <c r="D51" s="73"/>
      <c r="E51" s="73"/>
      <c r="F51" s="80"/>
      <c r="G51" s="80"/>
      <c r="H51" s="81"/>
      <c r="I51" s="75"/>
      <c r="J51" s="82"/>
      <c r="K51" s="83"/>
      <c r="L51" s="83"/>
      <c r="M51" s="84"/>
      <c r="N51" s="83"/>
      <c r="O51" s="83"/>
      <c r="P51" s="83"/>
      <c r="Q51" s="83"/>
      <c r="R51" s="83"/>
      <c r="S51" s="83"/>
      <c r="T51" s="83"/>
      <c r="U51" s="83"/>
      <c r="V51" s="83"/>
      <c r="W51" s="85"/>
    </row>
    <row r="52" spans="1:23" s="249" customFormat="1" ht="15.75" customHeight="1">
      <c r="A52" s="245"/>
      <c r="B52" s="86"/>
      <c r="C52" s="87">
        <f>E72/E70</f>
        <v>2.6272727272727274</v>
      </c>
      <c r="D52" s="80"/>
      <c r="E52" s="90" t="s">
        <v>136</v>
      </c>
      <c r="F52" s="90" t="s">
        <v>137</v>
      </c>
      <c r="G52" s="73"/>
      <c r="H52" s="74"/>
      <c r="I52" s="76"/>
      <c r="J52" s="75"/>
      <c r="K52" s="75"/>
      <c r="L52" s="76"/>
      <c r="M52" s="76"/>
      <c r="N52" s="91" t="s">
        <v>138</v>
      </c>
      <c r="O52" s="93" t="s">
        <v>139</v>
      </c>
      <c r="P52" s="93" t="s">
        <v>140</v>
      </c>
      <c r="Q52" s="93" t="s">
        <v>141</v>
      </c>
      <c r="R52" s="93" t="s">
        <v>142</v>
      </c>
      <c r="S52" s="93" t="s">
        <v>143</v>
      </c>
      <c r="T52" s="93" t="s">
        <v>144</v>
      </c>
      <c r="U52" s="93" t="s">
        <v>145</v>
      </c>
      <c r="V52" s="93" t="s">
        <v>146</v>
      </c>
      <c r="W52" s="85"/>
    </row>
    <row r="53" spans="1:23" s="249" customFormat="1" ht="15.75" customHeight="1">
      <c r="A53" s="245"/>
      <c r="B53" s="86"/>
      <c r="C53" s="94" t="s">
        <v>148</v>
      </c>
      <c r="D53" s="80"/>
      <c r="E53" s="95">
        <v>5</v>
      </c>
      <c r="F53" s="96">
        <f>(E53)/(E70)/C52</f>
        <v>0.03460207612456747</v>
      </c>
      <c r="G53" s="97"/>
      <c r="H53" s="98"/>
      <c r="I53" s="99"/>
      <c r="J53" s="665" t="s">
        <v>148</v>
      </c>
      <c r="K53" s="665"/>
      <c r="L53" s="665"/>
      <c r="M53" s="665"/>
      <c r="N53" s="101">
        <v>250</v>
      </c>
      <c r="O53" s="102" t="s">
        <v>149</v>
      </c>
      <c r="P53" s="101" t="s">
        <v>150</v>
      </c>
      <c r="Q53" s="102" t="s">
        <v>150</v>
      </c>
      <c r="R53" s="101">
        <v>4</v>
      </c>
      <c r="S53" s="102">
        <v>1</v>
      </c>
      <c r="T53" s="101">
        <v>2</v>
      </c>
      <c r="U53" s="102">
        <v>2</v>
      </c>
      <c r="V53" s="101">
        <v>2</v>
      </c>
      <c r="W53" s="85"/>
    </row>
    <row r="54" spans="1:23" s="249" customFormat="1" ht="15.75" customHeight="1">
      <c r="A54" s="245"/>
      <c r="B54" s="86"/>
      <c r="C54" s="94" t="s">
        <v>220</v>
      </c>
      <c r="D54" s="80"/>
      <c r="E54" s="103">
        <v>2</v>
      </c>
      <c r="F54" s="104">
        <f>(E54)/(E70)/C52</f>
        <v>0.013840830449826988</v>
      </c>
      <c r="G54" s="112"/>
      <c r="H54" s="113"/>
      <c r="I54" s="114"/>
      <c r="J54" s="665" t="s">
        <v>220</v>
      </c>
      <c r="K54" s="665"/>
      <c r="L54" s="665"/>
      <c r="M54" s="665"/>
      <c r="N54" s="105">
        <v>350</v>
      </c>
      <c r="O54" s="106" t="s">
        <v>149</v>
      </c>
      <c r="P54" s="105" t="s">
        <v>150</v>
      </c>
      <c r="Q54" s="106" t="s">
        <v>150</v>
      </c>
      <c r="R54" s="105">
        <v>5</v>
      </c>
      <c r="S54" s="106">
        <v>1</v>
      </c>
      <c r="T54" s="105">
        <v>2</v>
      </c>
      <c r="U54" s="106">
        <v>2</v>
      </c>
      <c r="V54" s="105">
        <v>2</v>
      </c>
      <c r="W54" s="85"/>
    </row>
    <row r="55" spans="1:23" s="249" customFormat="1" ht="15.75" customHeight="1">
      <c r="A55" s="245"/>
      <c r="B55" s="86"/>
      <c r="C55" s="94" t="s">
        <v>221</v>
      </c>
      <c r="D55" s="80"/>
      <c r="E55" s="103">
        <v>4</v>
      </c>
      <c r="F55" s="104">
        <f>(E55)/(E70)/C52</f>
        <v>0.027681660899653977</v>
      </c>
      <c r="G55" s="97"/>
      <c r="H55" s="98"/>
      <c r="I55" s="99"/>
      <c r="J55" s="665" t="s">
        <v>221</v>
      </c>
      <c r="K55" s="665"/>
      <c r="L55" s="665"/>
      <c r="M55" s="665"/>
      <c r="N55" s="105">
        <v>18</v>
      </c>
      <c r="O55" s="106" t="s">
        <v>147</v>
      </c>
      <c r="P55" s="105" t="s">
        <v>27</v>
      </c>
      <c r="Q55" s="106" t="s">
        <v>27</v>
      </c>
      <c r="R55" s="105" t="s">
        <v>27</v>
      </c>
      <c r="S55" s="106" t="s">
        <v>27</v>
      </c>
      <c r="T55" s="105" t="s">
        <v>27</v>
      </c>
      <c r="U55" s="106">
        <v>1</v>
      </c>
      <c r="V55" s="105">
        <v>1</v>
      </c>
      <c r="W55" s="85"/>
    </row>
    <row r="56" spans="1:23" s="249" customFormat="1" ht="15.75" customHeight="1">
      <c r="A56" s="245"/>
      <c r="B56" s="86"/>
      <c r="C56" s="107" t="s">
        <v>222</v>
      </c>
      <c r="D56" s="80"/>
      <c r="E56" s="255">
        <v>1</v>
      </c>
      <c r="F56" s="104">
        <f>(E56)/(E70)/C52</f>
        <v>0.006920415224913494</v>
      </c>
      <c r="G56" s="108"/>
      <c r="H56" s="109"/>
      <c r="I56" s="110"/>
      <c r="J56" s="666" t="s">
        <v>222</v>
      </c>
      <c r="K56" s="666"/>
      <c r="L56" s="666"/>
      <c r="M56" s="666"/>
      <c r="N56" s="105">
        <v>6</v>
      </c>
      <c r="O56" s="106" t="s">
        <v>147</v>
      </c>
      <c r="P56" s="105" t="s">
        <v>27</v>
      </c>
      <c r="Q56" s="106" t="s">
        <v>27</v>
      </c>
      <c r="R56" s="105" t="s">
        <v>27</v>
      </c>
      <c r="S56" s="106" t="s">
        <v>27</v>
      </c>
      <c r="T56" s="105" t="s">
        <v>27</v>
      </c>
      <c r="U56" s="106">
        <v>1</v>
      </c>
      <c r="V56" s="105">
        <v>1</v>
      </c>
      <c r="W56" s="85"/>
    </row>
    <row r="57" spans="1:23" s="249" customFormat="1" ht="15.75" customHeight="1">
      <c r="A57" s="245"/>
      <c r="B57" s="86"/>
      <c r="C57" s="115" t="s">
        <v>195</v>
      </c>
      <c r="D57" s="80"/>
      <c r="E57" s="116">
        <v>21</v>
      </c>
      <c r="F57" s="117">
        <f>(E57)/(E70)/C52</f>
        <v>0.1453287197231834</v>
      </c>
      <c r="G57" s="118"/>
      <c r="H57" s="119"/>
      <c r="I57" s="120"/>
      <c r="J57" s="667" t="s">
        <v>195</v>
      </c>
      <c r="K57" s="667"/>
      <c r="L57" s="667"/>
      <c r="M57" s="667"/>
      <c r="N57" s="105">
        <v>140</v>
      </c>
      <c r="O57" s="106" t="s">
        <v>149</v>
      </c>
      <c r="P57" s="105" t="s">
        <v>150</v>
      </c>
      <c r="Q57" s="106" t="s">
        <v>27</v>
      </c>
      <c r="R57" s="105">
        <v>2</v>
      </c>
      <c r="S57" s="106">
        <v>1</v>
      </c>
      <c r="T57" s="105">
        <v>1</v>
      </c>
      <c r="U57" s="106">
        <v>1</v>
      </c>
      <c r="V57" s="105">
        <v>1</v>
      </c>
      <c r="W57" s="85"/>
    </row>
    <row r="58" spans="1:23" s="249" customFormat="1" ht="15.75" customHeight="1">
      <c r="A58" s="245"/>
      <c r="B58" s="86"/>
      <c r="C58" s="123" t="s">
        <v>109</v>
      </c>
      <c r="D58" s="80"/>
      <c r="E58" s="124">
        <v>21.5</v>
      </c>
      <c r="F58" s="125">
        <f>(E58)/(E70)/C52</f>
        <v>0.14878892733564014</v>
      </c>
      <c r="G58" s="126"/>
      <c r="H58" s="127"/>
      <c r="I58" s="128"/>
      <c r="J58" s="668" t="s">
        <v>109</v>
      </c>
      <c r="K58" s="668"/>
      <c r="L58" s="668"/>
      <c r="M58" s="668"/>
      <c r="N58" s="105">
        <v>60</v>
      </c>
      <c r="O58" s="106" t="s">
        <v>149</v>
      </c>
      <c r="P58" s="105" t="s">
        <v>150</v>
      </c>
      <c r="Q58" s="106" t="s">
        <v>27</v>
      </c>
      <c r="R58" s="105">
        <v>2</v>
      </c>
      <c r="S58" s="106">
        <v>1</v>
      </c>
      <c r="T58" s="105" t="s">
        <v>27</v>
      </c>
      <c r="U58" s="106">
        <v>1</v>
      </c>
      <c r="V58" s="105">
        <v>1</v>
      </c>
      <c r="W58" s="85"/>
    </row>
    <row r="59" spans="1:23" s="249" customFormat="1" ht="15.75" customHeight="1">
      <c r="A59" s="245"/>
      <c r="B59" s="86"/>
      <c r="C59" s="73" t="s">
        <v>107</v>
      </c>
      <c r="D59" s="80"/>
      <c r="E59" s="163">
        <v>21.5</v>
      </c>
      <c r="F59" s="130">
        <f>(E59)/(E70)/C52</f>
        <v>0.14878892733564014</v>
      </c>
      <c r="G59" s="131"/>
      <c r="H59" s="132"/>
      <c r="I59" s="133"/>
      <c r="J59" s="606" t="s">
        <v>107</v>
      </c>
      <c r="K59" s="606"/>
      <c r="L59" s="606"/>
      <c r="M59" s="606"/>
      <c r="N59" s="105">
        <v>160</v>
      </c>
      <c r="O59" s="106" t="s">
        <v>149</v>
      </c>
      <c r="P59" s="105" t="s">
        <v>150</v>
      </c>
      <c r="Q59" s="106" t="s">
        <v>27</v>
      </c>
      <c r="R59" s="105">
        <v>2</v>
      </c>
      <c r="S59" s="106">
        <v>1</v>
      </c>
      <c r="T59" s="105">
        <v>1</v>
      </c>
      <c r="U59" s="106">
        <v>1</v>
      </c>
      <c r="V59" s="105">
        <v>1</v>
      </c>
      <c r="W59" s="85"/>
    </row>
    <row r="60" spans="1:23" s="249" customFormat="1" ht="15.75" customHeight="1">
      <c r="A60" s="245"/>
      <c r="B60" s="86"/>
      <c r="C60" s="134" t="s">
        <v>110</v>
      </c>
      <c r="D60" s="80"/>
      <c r="E60" s="256">
        <v>21.5</v>
      </c>
      <c r="F60" s="135">
        <f>(E60)/(E70)/C52</f>
        <v>0.14878892733564014</v>
      </c>
      <c r="G60" s="136"/>
      <c r="H60" s="137"/>
      <c r="I60" s="138"/>
      <c r="J60" s="669" t="s">
        <v>110</v>
      </c>
      <c r="K60" s="669"/>
      <c r="L60" s="669"/>
      <c r="M60" s="669"/>
      <c r="N60" s="105">
        <v>60</v>
      </c>
      <c r="O60" s="106" t="s">
        <v>149</v>
      </c>
      <c r="P60" s="105" t="s">
        <v>150</v>
      </c>
      <c r="Q60" s="106" t="s">
        <v>27</v>
      </c>
      <c r="R60" s="105">
        <v>2</v>
      </c>
      <c r="S60" s="106">
        <v>1</v>
      </c>
      <c r="T60" s="105" t="s">
        <v>27</v>
      </c>
      <c r="U60" s="106">
        <v>1</v>
      </c>
      <c r="V60" s="105">
        <v>1</v>
      </c>
      <c r="W60" s="85"/>
    </row>
    <row r="61" spans="1:23" s="249" customFormat="1" ht="15.75" customHeight="1">
      <c r="A61" s="245"/>
      <c r="B61" s="86"/>
      <c r="C61" s="140" t="s">
        <v>193</v>
      </c>
      <c r="D61" s="80"/>
      <c r="E61" s="141">
        <v>19</v>
      </c>
      <c r="F61" s="142">
        <f>(E61)/(E70)/C52</f>
        <v>0.1314878892733564</v>
      </c>
      <c r="G61" s="112"/>
      <c r="H61" s="113"/>
      <c r="I61" s="114"/>
      <c r="J61" s="799" t="s">
        <v>193</v>
      </c>
      <c r="K61" s="799"/>
      <c r="L61" s="799"/>
      <c r="M61" s="799"/>
      <c r="N61" s="105">
        <v>60</v>
      </c>
      <c r="O61" s="106" t="s">
        <v>149</v>
      </c>
      <c r="P61" s="105" t="s">
        <v>150</v>
      </c>
      <c r="Q61" s="106" t="s">
        <v>27</v>
      </c>
      <c r="R61" s="105">
        <v>2</v>
      </c>
      <c r="S61" s="106">
        <v>1</v>
      </c>
      <c r="T61" s="105" t="s">
        <v>27</v>
      </c>
      <c r="U61" s="106">
        <v>1</v>
      </c>
      <c r="V61" s="105">
        <v>1</v>
      </c>
      <c r="W61" s="85"/>
    </row>
    <row r="62" spans="1:23" s="249" customFormat="1" ht="15.75" customHeight="1">
      <c r="A62" s="245"/>
      <c r="B62" s="86"/>
      <c r="C62" s="144" t="s">
        <v>108</v>
      </c>
      <c r="D62" s="80"/>
      <c r="E62" s="145">
        <v>16</v>
      </c>
      <c r="F62" s="146">
        <f>(E62)/(E70)/C52</f>
        <v>0.1107266435986159</v>
      </c>
      <c r="G62" s="147"/>
      <c r="H62" s="148"/>
      <c r="I62" s="149"/>
      <c r="J62" s="800" t="s">
        <v>108</v>
      </c>
      <c r="K62" s="800"/>
      <c r="L62" s="800"/>
      <c r="M62" s="800"/>
      <c r="N62" s="105">
        <v>80</v>
      </c>
      <c r="O62" s="106" t="s">
        <v>149</v>
      </c>
      <c r="P62" s="105" t="s">
        <v>150</v>
      </c>
      <c r="Q62" s="106" t="s">
        <v>27</v>
      </c>
      <c r="R62" s="105">
        <v>2</v>
      </c>
      <c r="S62" s="106">
        <v>1</v>
      </c>
      <c r="T62" s="105" t="s">
        <v>27</v>
      </c>
      <c r="U62" s="106">
        <v>1</v>
      </c>
      <c r="V62" s="105">
        <v>1</v>
      </c>
      <c r="W62" s="85"/>
    </row>
    <row r="63" spans="1:23" s="249" customFormat="1" ht="15.75" customHeight="1">
      <c r="A63" s="245"/>
      <c r="B63" s="86"/>
      <c r="C63" s="151" t="s">
        <v>203</v>
      </c>
      <c r="D63" s="80"/>
      <c r="E63" s="152">
        <v>3</v>
      </c>
      <c r="F63" s="153">
        <f>(E63)/(E70)/C52</f>
        <v>0.020761245674740483</v>
      </c>
      <c r="G63" s="158"/>
      <c r="H63" s="159"/>
      <c r="I63" s="160"/>
      <c r="J63" s="801" t="s">
        <v>203</v>
      </c>
      <c r="K63" s="801"/>
      <c r="L63" s="801"/>
      <c r="M63" s="801"/>
      <c r="N63" s="105">
        <v>40</v>
      </c>
      <c r="O63" s="106" t="s">
        <v>149</v>
      </c>
      <c r="P63" s="105" t="s">
        <v>150</v>
      </c>
      <c r="Q63" s="106" t="s">
        <v>27</v>
      </c>
      <c r="R63" s="105">
        <v>2</v>
      </c>
      <c r="S63" s="106">
        <v>1</v>
      </c>
      <c r="T63" s="105" t="s">
        <v>27</v>
      </c>
      <c r="U63" s="106">
        <v>1</v>
      </c>
      <c r="V63" s="105">
        <v>1</v>
      </c>
      <c r="W63" s="85"/>
    </row>
    <row r="64" spans="1:23" s="249" customFormat="1" ht="15.75" customHeight="1">
      <c r="A64" s="245"/>
      <c r="B64" s="86"/>
      <c r="C64" s="155" t="s">
        <v>223</v>
      </c>
      <c r="D64" s="80"/>
      <c r="E64" s="156">
        <v>1.5</v>
      </c>
      <c r="F64" s="157">
        <f>(E64)/(E70)/C52</f>
        <v>0.010380622837370242</v>
      </c>
      <c r="G64" s="158"/>
      <c r="H64" s="159"/>
      <c r="I64" s="160"/>
      <c r="J64" s="802" t="s">
        <v>223</v>
      </c>
      <c r="K64" s="802"/>
      <c r="L64" s="802"/>
      <c r="M64" s="802"/>
      <c r="N64" s="105">
        <v>40</v>
      </c>
      <c r="O64" s="106" t="s">
        <v>149</v>
      </c>
      <c r="P64" s="105" t="s">
        <v>150</v>
      </c>
      <c r="Q64" s="106" t="s">
        <v>27</v>
      </c>
      <c r="R64" s="105">
        <v>2</v>
      </c>
      <c r="S64" s="106">
        <v>1</v>
      </c>
      <c r="T64" s="105" t="s">
        <v>27</v>
      </c>
      <c r="U64" s="106">
        <v>1</v>
      </c>
      <c r="V64" s="105">
        <v>1</v>
      </c>
      <c r="W64" s="85"/>
    </row>
    <row r="65" spans="1:23" s="249" customFormat="1" ht="15.75" customHeight="1">
      <c r="A65" s="245"/>
      <c r="B65" s="86"/>
      <c r="C65" s="151" t="s">
        <v>224</v>
      </c>
      <c r="D65" s="80"/>
      <c r="E65" s="152">
        <v>2</v>
      </c>
      <c r="F65" s="153">
        <f>(E65)/(E70)/C52</f>
        <v>0.013840830449826988</v>
      </c>
      <c r="G65" s="97"/>
      <c r="H65" s="98"/>
      <c r="I65" s="99"/>
      <c r="J65" s="801" t="s">
        <v>224</v>
      </c>
      <c r="K65" s="801"/>
      <c r="L65" s="801"/>
      <c r="M65" s="801"/>
      <c r="N65" s="105">
        <v>40</v>
      </c>
      <c r="O65" s="106" t="s">
        <v>149</v>
      </c>
      <c r="P65" s="105" t="s">
        <v>150</v>
      </c>
      <c r="Q65" s="106" t="s">
        <v>27</v>
      </c>
      <c r="R65" s="105">
        <v>2</v>
      </c>
      <c r="S65" s="106">
        <v>1</v>
      </c>
      <c r="T65" s="105" t="s">
        <v>27</v>
      </c>
      <c r="U65" s="106">
        <v>1</v>
      </c>
      <c r="V65" s="105">
        <v>1</v>
      </c>
      <c r="W65" s="85"/>
    </row>
    <row r="66" spans="1:23" s="249" customFormat="1" ht="15.75" customHeight="1">
      <c r="A66" s="245"/>
      <c r="B66" s="86"/>
      <c r="C66" s="162" t="s">
        <v>225</v>
      </c>
      <c r="D66" s="80"/>
      <c r="E66" s="165">
        <v>2</v>
      </c>
      <c r="F66" s="166">
        <f>(E66)/(E70)/C52</f>
        <v>0.013840830449826988</v>
      </c>
      <c r="G66" s="158"/>
      <c r="H66" s="159"/>
      <c r="I66" s="160"/>
      <c r="J66" s="803" t="s">
        <v>225</v>
      </c>
      <c r="K66" s="803"/>
      <c r="L66" s="803"/>
      <c r="M66" s="803"/>
      <c r="N66" s="167">
        <v>40</v>
      </c>
      <c r="O66" s="65" t="s">
        <v>149</v>
      </c>
      <c r="P66" s="167" t="s">
        <v>150</v>
      </c>
      <c r="Q66" s="65" t="s">
        <v>27</v>
      </c>
      <c r="R66" s="167">
        <v>2</v>
      </c>
      <c r="S66" s="65">
        <v>1</v>
      </c>
      <c r="T66" s="167" t="s">
        <v>27</v>
      </c>
      <c r="U66" s="65">
        <v>1</v>
      </c>
      <c r="V66" s="167">
        <v>1</v>
      </c>
      <c r="W66" s="85"/>
    </row>
    <row r="67" spans="1:23" s="249" customFormat="1" ht="15.75" customHeight="1">
      <c r="A67" s="245"/>
      <c r="B67" s="168"/>
      <c r="C67" s="155"/>
      <c r="D67" s="80"/>
      <c r="E67" s="169"/>
      <c r="F67" s="170"/>
      <c r="G67" s="80"/>
      <c r="H67" s="81"/>
      <c r="I67" s="160"/>
      <c r="J67" s="75"/>
      <c r="K67" s="161"/>
      <c r="L67" s="161"/>
      <c r="M67" s="161"/>
      <c r="N67" s="171"/>
      <c r="O67" s="171"/>
      <c r="P67" s="171"/>
      <c r="Q67" s="171"/>
      <c r="R67" s="171"/>
      <c r="S67" s="171"/>
      <c r="T67" s="171"/>
      <c r="U67" s="171"/>
      <c r="V67" s="171"/>
      <c r="W67" s="85"/>
    </row>
    <row r="68" spans="1:23" s="249" customFormat="1" ht="15.75" customHeight="1">
      <c r="A68" s="245"/>
      <c r="B68" s="607" t="s">
        <v>151</v>
      </c>
      <c r="C68" s="608"/>
      <c r="D68" s="609"/>
      <c r="E68" s="174">
        <v>3.5</v>
      </c>
      <c r="F68" s="175">
        <f>(E68)/(E70)/C52</f>
        <v>0.024221453287197228</v>
      </c>
      <c r="G68" s="80"/>
      <c r="H68" s="81"/>
      <c r="I68" s="160"/>
      <c r="J68" s="75"/>
      <c r="K68" s="76"/>
      <c r="L68" s="76"/>
      <c r="M68" s="76"/>
      <c r="N68" s="76"/>
      <c r="O68" s="76"/>
      <c r="P68" s="76"/>
      <c r="Q68" s="76"/>
      <c r="R68" s="76"/>
      <c r="S68" s="76"/>
      <c r="T68" s="76"/>
      <c r="U68" s="76"/>
      <c r="V68" s="76"/>
      <c r="W68" s="180"/>
    </row>
    <row r="69" spans="2:23" ht="15.75" customHeight="1">
      <c r="B69" s="172"/>
      <c r="C69" s="173"/>
      <c r="D69" s="257"/>
      <c r="E69" s="177"/>
      <c r="F69" s="178">
        <f>SUM(F53:F68)</f>
        <v>1.0000000000000002</v>
      </c>
      <c r="G69" s="176"/>
      <c r="H69" s="179"/>
      <c r="I69" s="75"/>
      <c r="J69" s="76"/>
      <c r="K69" s="76"/>
      <c r="L69" s="75"/>
      <c r="M69" s="75"/>
      <c r="N69" s="258" t="s">
        <v>138</v>
      </c>
      <c r="O69" s="75" t="s">
        <v>154</v>
      </c>
      <c r="P69" s="75"/>
      <c r="Q69" s="258" t="s">
        <v>141</v>
      </c>
      <c r="R69" s="75" t="s">
        <v>155</v>
      </c>
      <c r="S69" s="75"/>
      <c r="T69" s="258" t="s">
        <v>144</v>
      </c>
      <c r="U69" s="75" t="s">
        <v>156</v>
      </c>
      <c r="V69" s="75"/>
      <c r="W69" s="85"/>
    </row>
    <row r="70" spans="2:23" ht="15.75" customHeight="1">
      <c r="B70" s="607" t="s">
        <v>152</v>
      </c>
      <c r="C70" s="608"/>
      <c r="D70" s="609"/>
      <c r="E70" s="181">
        <v>55</v>
      </c>
      <c r="F70" s="182" t="s">
        <v>153</v>
      </c>
      <c r="G70" s="80"/>
      <c r="H70" s="81"/>
      <c r="I70" s="75"/>
      <c r="J70" s="75"/>
      <c r="K70" s="75"/>
      <c r="L70" s="75"/>
      <c r="M70" s="75"/>
      <c r="N70" s="258" t="s">
        <v>139</v>
      </c>
      <c r="O70" s="75" t="s">
        <v>157</v>
      </c>
      <c r="P70" s="75"/>
      <c r="Q70" s="258" t="s">
        <v>142</v>
      </c>
      <c r="R70" s="75" t="s">
        <v>158</v>
      </c>
      <c r="S70" s="75"/>
      <c r="T70" s="258" t="s">
        <v>145</v>
      </c>
      <c r="U70" s="75" t="s">
        <v>159</v>
      </c>
      <c r="V70" s="75"/>
      <c r="W70" s="85"/>
    </row>
    <row r="71" spans="1:25" s="249" customFormat="1" ht="15.75" customHeight="1">
      <c r="A71" s="245"/>
      <c r="B71" s="172"/>
      <c r="C71" s="185"/>
      <c r="D71" s="173"/>
      <c r="E71" s="73"/>
      <c r="F71" s="186"/>
      <c r="G71" s="80"/>
      <c r="H71" s="81"/>
      <c r="I71" s="75"/>
      <c r="J71" s="75"/>
      <c r="K71" s="75"/>
      <c r="L71" s="75"/>
      <c r="M71" s="75"/>
      <c r="N71" s="258" t="s">
        <v>140</v>
      </c>
      <c r="O71" s="75" t="s">
        <v>161</v>
      </c>
      <c r="P71" s="75"/>
      <c r="Q71" s="258" t="s">
        <v>143</v>
      </c>
      <c r="R71" s="75" t="s">
        <v>162</v>
      </c>
      <c r="S71" s="75"/>
      <c r="T71" s="258" t="s">
        <v>146</v>
      </c>
      <c r="U71" s="75" t="s">
        <v>163</v>
      </c>
      <c r="V71" s="75"/>
      <c r="W71" s="85"/>
      <c r="X71" s="259"/>
      <c r="Y71" s="260"/>
    </row>
    <row r="72" spans="1:25" s="249" customFormat="1" ht="15.75" customHeight="1">
      <c r="A72" s="245"/>
      <c r="B72" s="607" t="s">
        <v>160</v>
      </c>
      <c r="C72" s="608"/>
      <c r="D72" s="609"/>
      <c r="E72" s="181">
        <f>SUM(E53:E68)</f>
        <v>144.5</v>
      </c>
      <c r="F72" s="182" t="s">
        <v>153</v>
      </c>
      <c r="G72" s="80"/>
      <c r="H72" s="81"/>
      <c r="I72" s="75"/>
      <c r="J72" s="75"/>
      <c r="K72" s="75"/>
      <c r="L72" s="75"/>
      <c r="M72" s="75"/>
      <c r="N72" s="188"/>
      <c r="O72" s="75"/>
      <c r="P72" s="75"/>
      <c r="Q72" s="188"/>
      <c r="R72" s="75"/>
      <c r="S72" s="75"/>
      <c r="T72" s="188"/>
      <c r="U72" s="75"/>
      <c r="V72" s="75"/>
      <c r="W72" s="85"/>
      <c r="X72" s="259"/>
      <c r="Y72" s="259"/>
    </row>
    <row r="73" spans="1:25" s="249" customFormat="1" ht="15.75" customHeight="1">
      <c r="A73" s="245"/>
      <c r="B73" s="172"/>
      <c r="C73" s="173"/>
      <c r="D73" s="173"/>
      <c r="E73" s="187"/>
      <c r="F73" s="186"/>
      <c r="G73" s="80"/>
      <c r="H73" s="81"/>
      <c r="I73" s="75"/>
      <c r="J73" s="75"/>
      <c r="K73" s="75"/>
      <c r="L73" s="75"/>
      <c r="M73" s="75"/>
      <c r="N73" s="606" t="s">
        <v>164</v>
      </c>
      <c r="O73" s="606"/>
      <c r="P73" s="606"/>
      <c r="Q73" s="606"/>
      <c r="R73" s="606"/>
      <c r="S73" s="606"/>
      <c r="T73" s="606"/>
      <c r="U73" s="606"/>
      <c r="V73" s="606"/>
      <c r="W73" s="180"/>
      <c r="X73" s="259"/>
      <c r="Y73" s="259"/>
    </row>
    <row r="74" spans="1:25" s="249" customFormat="1" ht="15.75" customHeight="1">
      <c r="A74" s="245"/>
      <c r="B74" s="172"/>
      <c r="C74" s="173"/>
      <c r="D74" s="187"/>
      <c r="E74" s="186"/>
      <c r="F74" s="189"/>
      <c r="G74" s="80"/>
      <c r="H74" s="81"/>
      <c r="I74" s="190"/>
      <c r="J74" s="190"/>
      <c r="K74" s="75"/>
      <c r="L74" s="75"/>
      <c r="M74" s="75"/>
      <c r="N74" s="76"/>
      <c r="O74" s="76"/>
      <c r="P74" s="76"/>
      <c r="Q74" s="76"/>
      <c r="R74" s="76"/>
      <c r="S74" s="76"/>
      <c r="T74" s="76"/>
      <c r="U74" s="76"/>
      <c r="V74" s="76"/>
      <c r="W74" s="180"/>
      <c r="X74" s="259"/>
      <c r="Y74" s="259"/>
    </row>
    <row r="75" spans="1:23" s="249" customFormat="1" ht="15.75" customHeight="1" thickBot="1">
      <c r="A75" s="245"/>
      <c r="B75" s="191"/>
      <c r="C75" s="192"/>
      <c r="D75" s="192"/>
      <c r="E75" s="192"/>
      <c r="F75" s="192"/>
      <c r="G75" s="192"/>
      <c r="H75" s="193"/>
      <c r="I75" s="194"/>
      <c r="J75" s="194"/>
      <c r="K75" s="194"/>
      <c r="L75" s="194"/>
      <c r="M75" s="194"/>
      <c r="N75" s="194"/>
      <c r="O75" s="194"/>
      <c r="P75" s="194"/>
      <c r="Q75" s="194"/>
      <c r="R75" s="194"/>
      <c r="S75" s="194"/>
      <c r="T75" s="194"/>
      <c r="U75" s="194"/>
      <c r="V75" s="194"/>
      <c r="W75" s="195"/>
    </row>
    <row r="76" spans="1:5" s="249" customFormat="1" ht="18">
      <c r="A76" s="245"/>
      <c r="C76" s="245"/>
      <c r="D76" s="245"/>
      <c r="E76" s="245"/>
    </row>
    <row r="77" spans="1:5" s="249" customFormat="1" ht="18">
      <c r="A77" s="245"/>
      <c r="C77" s="245"/>
      <c r="D77" s="245"/>
      <c r="E77" s="245"/>
    </row>
    <row r="78" spans="1:19" s="249" customFormat="1" ht="18">
      <c r="A78" s="245"/>
      <c r="L78" s="261"/>
      <c r="M78" s="261"/>
      <c r="N78" s="261"/>
      <c r="O78" s="261"/>
      <c r="P78" s="261"/>
      <c r="Q78" s="261"/>
      <c r="R78" s="261"/>
      <c r="S78" s="261"/>
    </row>
    <row r="79" spans="3:6" s="241" customFormat="1" ht="18">
      <c r="C79" s="245"/>
      <c r="D79" s="245"/>
      <c r="E79" s="245"/>
      <c r="F79" s="245"/>
    </row>
    <row r="80" spans="3:6" s="241" customFormat="1" ht="18">
      <c r="C80" s="245"/>
      <c r="D80" s="245"/>
      <c r="E80" s="245"/>
      <c r="F80" s="245"/>
    </row>
    <row r="81" spans="3:5" s="241" customFormat="1" ht="18">
      <c r="C81" s="245"/>
      <c r="D81" s="245"/>
      <c r="E81" s="245"/>
    </row>
    <row r="82" spans="3:5" s="241" customFormat="1" ht="18">
      <c r="C82" s="245"/>
      <c r="D82" s="245"/>
      <c r="E82" s="245"/>
    </row>
  </sheetData>
  <mergeCells count="162">
    <mergeCell ref="J65:M65"/>
    <mergeCell ref="J66:M66"/>
    <mergeCell ref="B68:D68"/>
    <mergeCell ref="B70:D70"/>
    <mergeCell ref="J61:M61"/>
    <mergeCell ref="J62:M62"/>
    <mergeCell ref="J63:M63"/>
    <mergeCell ref="J64:M64"/>
    <mergeCell ref="B50:H50"/>
    <mergeCell ref="N50:V50"/>
    <mergeCell ref="J53:M53"/>
    <mergeCell ref="J54:M54"/>
    <mergeCell ref="V45:W45"/>
    <mergeCell ref="C46:D46"/>
    <mergeCell ref="E46:K46"/>
    <mergeCell ref="L46:N46"/>
    <mergeCell ref="O46:U46"/>
    <mergeCell ref="V46:W46"/>
    <mergeCell ref="C45:D45"/>
    <mergeCell ref="E45:K45"/>
    <mergeCell ref="L45:N45"/>
    <mergeCell ref="O45:U45"/>
    <mergeCell ref="V43:W43"/>
    <mergeCell ref="C44:D44"/>
    <mergeCell ref="E44:K44"/>
    <mergeCell ref="L44:N44"/>
    <mergeCell ref="O44:U44"/>
    <mergeCell ref="V44:W44"/>
    <mergeCell ref="C43:D43"/>
    <mergeCell ref="E43:K43"/>
    <mergeCell ref="L43:N43"/>
    <mergeCell ref="O43:U43"/>
    <mergeCell ref="V41:W41"/>
    <mergeCell ref="C42:D42"/>
    <mergeCell ref="E42:K42"/>
    <mergeCell ref="L42:N42"/>
    <mergeCell ref="O42:U42"/>
    <mergeCell ref="V42:W42"/>
    <mergeCell ref="C41:D41"/>
    <mergeCell ref="E41:K41"/>
    <mergeCell ref="L41:N41"/>
    <mergeCell ref="O41:U41"/>
    <mergeCell ref="C38:U39"/>
    <mergeCell ref="V39:W39"/>
    <mergeCell ref="C40:D40"/>
    <mergeCell ref="E40:K40"/>
    <mergeCell ref="L40:N40"/>
    <mergeCell ref="O40:U40"/>
    <mergeCell ref="V40:W40"/>
    <mergeCell ref="P31:S31"/>
    <mergeCell ref="C32:C37"/>
    <mergeCell ref="D32:D37"/>
    <mergeCell ref="E32:E37"/>
    <mergeCell ref="F32:F37"/>
    <mergeCell ref="G32:G37"/>
    <mergeCell ref="H32:H37"/>
    <mergeCell ref="I32:I37"/>
    <mergeCell ref="J32:J37"/>
    <mergeCell ref="K32:K37"/>
    <mergeCell ref="D27:D30"/>
    <mergeCell ref="E27:E30"/>
    <mergeCell ref="F27:F30"/>
    <mergeCell ref="G27:G30"/>
    <mergeCell ref="D24:G25"/>
    <mergeCell ref="D26:G26"/>
    <mergeCell ref="H26:K26"/>
    <mergeCell ref="L26:O26"/>
    <mergeCell ref="N22:N25"/>
    <mergeCell ref="O22:O25"/>
    <mergeCell ref="P20:S21"/>
    <mergeCell ref="T20:W25"/>
    <mergeCell ref="C22:C28"/>
    <mergeCell ref="D22:G23"/>
    <mergeCell ref="H22:H25"/>
    <mergeCell ref="I22:I25"/>
    <mergeCell ref="J22:J25"/>
    <mergeCell ref="K22:K25"/>
    <mergeCell ref="L22:L25"/>
    <mergeCell ref="M22:M25"/>
    <mergeCell ref="R17:R19"/>
    <mergeCell ref="S17:S19"/>
    <mergeCell ref="T17:W19"/>
    <mergeCell ref="D18:G19"/>
    <mergeCell ref="P16:S16"/>
    <mergeCell ref="T16:W16"/>
    <mergeCell ref="D17:G17"/>
    <mergeCell ref="H17:H19"/>
    <mergeCell ref="I17:I19"/>
    <mergeCell ref="J17:J19"/>
    <mergeCell ref="K17:K19"/>
    <mergeCell ref="L17:O19"/>
    <mergeCell ref="P17:P19"/>
    <mergeCell ref="Q17:Q19"/>
    <mergeCell ref="Q12:Q15"/>
    <mergeCell ref="R12:R15"/>
    <mergeCell ref="S12:S15"/>
    <mergeCell ref="T12:W15"/>
    <mergeCell ref="T10:W11"/>
    <mergeCell ref="P11:S11"/>
    <mergeCell ref="D12:G16"/>
    <mergeCell ref="H12:H15"/>
    <mergeCell ref="I12:I15"/>
    <mergeCell ref="J12:J15"/>
    <mergeCell ref="K12:K15"/>
    <mergeCell ref="L12:L15"/>
    <mergeCell ref="M12:M15"/>
    <mergeCell ref="N12:N15"/>
    <mergeCell ref="C10:C21"/>
    <mergeCell ref="D10:G11"/>
    <mergeCell ref="H10:K11"/>
    <mergeCell ref="L10:O11"/>
    <mergeCell ref="O12:O15"/>
    <mergeCell ref="H16:K16"/>
    <mergeCell ref="L16:O16"/>
    <mergeCell ref="D20:G21"/>
    <mergeCell ref="H20:K21"/>
    <mergeCell ref="L20:O21"/>
    <mergeCell ref="C29:C30"/>
    <mergeCell ref="B72:D72"/>
    <mergeCell ref="N73:V73"/>
    <mergeCell ref="J55:M55"/>
    <mergeCell ref="J56:M56"/>
    <mergeCell ref="J57:M57"/>
    <mergeCell ref="J58:M58"/>
    <mergeCell ref="J59:M59"/>
    <mergeCell ref="J60:M60"/>
    <mergeCell ref="T26:W32"/>
    <mergeCell ref="R22:R25"/>
    <mergeCell ref="S22:S25"/>
    <mergeCell ref="M27:M30"/>
    <mergeCell ref="N27:N30"/>
    <mergeCell ref="O27:O30"/>
    <mergeCell ref="Q27:Q30"/>
    <mergeCell ref="H31:K31"/>
    <mergeCell ref="L31:O31"/>
    <mergeCell ref="P22:P25"/>
    <mergeCell ref="Q22:Q25"/>
    <mergeCell ref="H27:H30"/>
    <mergeCell ref="I27:I30"/>
    <mergeCell ref="J27:J30"/>
    <mergeCell ref="K27:K30"/>
    <mergeCell ref="L27:L30"/>
    <mergeCell ref="P12:P15"/>
    <mergeCell ref="L32:O37"/>
    <mergeCell ref="P26:S26"/>
    <mergeCell ref="R27:R30"/>
    <mergeCell ref="S27:S30"/>
    <mergeCell ref="P32:P37"/>
    <mergeCell ref="Q32:Q37"/>
    <mergeCell ref="R32:R37"/>
    <mergeCell ref="S32:S37"/>
    <mergeCell ref="P27:P30"/>
    <mergeCell ref="T33:W37"/>
    <mergeCell ref="D31:G31"/>
    <mergeCell ref="C2:U3"/>
    <mergeCell ref="B3:B9"/>
    <mergeCell ref="D9:G9"/>
    <mergeCell ref="H9:K9"/>
    <mergeCell ref="T9:W9"/>
    <mergeCell ref="L9:O9"/>
    <mergeCell ref="P9:S9"/>
    <mergeCell ref="P10:S1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2001</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