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6660" activeTab="5"/>
  </bookViews>
  <sheets>
    <sheet name="Venue" sheetId="1" r:id="rId1"/>
    <sheet name="Graphic-15" sheetId="2" r:id="rId2"/>
    <sheet name="Objectives" sheetId="3" r:id="rId3"/>
    <sheet name="Monday" sheetId="4" r:id="rId4"/>
    <sheet name="Wednesday" sheetId="5" r:id="rId5"/>
    <sheet name="Friday" sheetId="6" r:id="rId6"/>
    <sheet name="Graphic-11" sheetId="7" r:id="rId7"/>
  </sheets>
  <externalReferences>
    <externalReference r:id="rId10"/>
  </externalReferences>
  <definedNames>
    <definedName name="_Parse_In" localSheetId="5" hidden="1">'Friday'!$A$32:$A$53</definedName>
    <definedName name="_Parse_In" localSheetId="3" hidden="1">'Monday'!$A$78:$A$94</definedName>
    <definedName name="_Parse_In" localSheetId="2" hidden="1">'Objectives'!$A$37:$A$70</definedName>
    <definedName name="_Parse_In" localSheetId="4" hidden="1">'Wednesday'!$A$23:$A$40</definedName>
    <definedName name="_Parse_Out" localSheetId="5" hidden="1">'Friday'!$A$55</definedName>
    <definedName name="_Parse_Out" localSheetId="3" hidden="1">'Monday'!$A$96</definedName>
    <definedName name="_Parse_Out" localSheetId="2" hidden="1">'Objectives'!$A$72</definedName>
    <definedName name="_Parse_Out" localSheetId="4" hidden="1">'Wednesday'!$A$42</definedName>
    <definedName name="_xlnm.Print_Area" localSheetId="5">'Friday'!$A$1:$G$39</definedName>
    <definedName name="_xlnm.Print_Area" localSheetId="3">'Monday'!$A$1:$G$80</definedName>
    <definedName name="_xlnm.Print_Area" localSheetId="2">'Objectives'!$A$1:$G$67</definedName>
    <definedName name="_xlnm.Print_Area" localSheetId="4">'Wednesday'!$A$6:$G$26</definedName>
    <definedName name="Print_Area_MI" localSheetId="5">'Friday'!$A$1:$F$31</definedName>
    <definedName name="PRINT_AREA_MI" localSheetId="5">'Friday'!$A$1:$F$31</definedName>
    <definedName name="Print_Area_MI" localSheetId="2">'Objectives'!$A$1:$F$49</definedName>
    <definedName name="PRINT_AREA_MI" localSheetId="2">'Objectives'!$A$1:$F$49</definedName>
    <definedName name="Print_Area_MI" localSheetId="4">'Wednesday'!$A$6:$F$12</definedName>
    <definedName name="PRINT_AREA_MI" localSheetId="4">'Wednesday'!$A$6:$F$12</definedName>
    <definedName name="Print_Area_MI">'Monday'!$A$1:$F$6</definedName>
    <definedName name="PRINT_AREA_MI">'Monday'!$A$1:$F$6</definedName>
    <definedName name="TABLE" localSheetId="0">'Venue'!#REF!</definedName>
    <definedName name="TABLE_2" localSheetId="0">'Venue'!#REF!</definedName>
    <definedName name="Z_2A0FDEE0_69FA_11D3_B977_C0F04DC10124_.wvu.Cols" localSheetId="0" hidden="1">'Venue'!$F:$L</definedName>
    <definedName name="Z_2A0FDEE0_69FA_11D3_B977_C0F04DC10124_.wvu.PrintArea" localSheetId="5" hidden="1">'Friday'!$A$1:$G$39</definedName>
    <definedName name="Z_2A0FDEE0_69FA_11D3_B977_C0F04DC10124_.wvu.PrintArea" localSheetId="3" hidden="1">'Monday'!$A$1:$G$80</definedName>
    <definedName name="Z_2A0FDEE0_69FA_11D3_B977_C0F04DC10124_.wvu.PrintArea" localSheetId="2" hidden="1">'Objectives'!$A$1:$G$67</definedName>
    <definedName name="Z_2A0FDEE0_69FA_11D3_B977_C0F04DC10124_.wvu.PrintArea" localSheetId="4" hidden="1">'Wednesday'!$A$6:$G$26</definedName>
  </definedNames>
  <calcPr fullCalcOnLoad="1"/>
</workbook>
</file>

<file path=xl/sharedStrings.xml><?xml version="1.0" encoding="utf-8"?>
<sst xmlns="http://schemas.openxmlformats.org/spreadsheetml/2006/main" count="1016" uniqueCount="390">
  <si>
    <t>7</t>
  </si>
  <si>
    <t>Wyndham Anatole, 2201 Stemmons Freeway, Dallas, Texas 75207, USA.</t>
  </si>
  <si>
    <t>January 21st-25th, 2002</t>
  </si>
  <si>
    <t>R0</t>
  </si>
  <si>
    <t>16th IEEE 802.15 WPAN MEETING</t>
  </si>
  <si>
    <t>Wyndham Anatole, 2201 Stemmons Freeway, Dallas, Texas 75207</t>
  </si>
  <si>
    <t>SG3a</t>
  </si>
  <si>
    <t>802 COEX-BoF</t>
  </si>
  <si>
    <t>802 COEX BoF</t>
  </si>
  <si>
    <t>Social Evening</t>
  </si>
  <si>
    <t>WNG SC</t>
  </si>
  <si>
    <t>INTERIM</t>
  </si>
  <si>
    <t>802 Wireless Coexistence "Birds of a Feather"</t>
  </si>
  <si>
    <t>WNG</t>
  </si>
  <si>
    <t>WG CHAIRS</t>
  </si>
  <si>
    <t>JT WIRELESS</t>
  </si>
  <si>
    <t>SOCIAL EVE.</t>
  </si>
  <si>
    <t>OPT.TIME</t>
  </si>
  <si>
    <t>802.11 WG                                    MID-SESSION PLENARY</t>
  </si>
  <si>
    <t>71st IEEE 802.11 WIRELESS LOCAL AREA NETWORKS SESSION</t>
  </si>
  <si>
    <t>802.11 Wireless Next Generation Stand.Committee</t>
  </si>
  <si>
    <t>802.11 Chair's Advisory Committee</t>
  </si>
  <si>
    <t>802 SEC</t>
  </si>
  <si>
    <t>802.11 Working Group Meetings</t>
  </si>
  <si>
    <t>Joint 802.11 / 802.15 Opening Plenary</t>
  </si>
  <si>
    <t>Total</t>
  </si>
  <si>
    <t>802.11 WG Timings</t>
  </si>
  <si>
    <t>Extra</t>
  </si>
  <si>
    <t>Equalized Column Totals</t>
  </si>
  <si>
    <t>Present.Mics</t>
  </si>
  <si>
    <t>Optional Time Available</t>
  </si>
  <si>
    <t>STATS</t>
  </si>
  <si>
    <t>Concurrent Hours</t>
  </si>
  <si>
    <t>No Overhead</t>
  </si>
  <si>
    <t>Projectors</t>
  </si>
  <si>
    <t>LCD Projector</t>
  </si>
  <si>
    <t xml:space="preserve">   Hours</t>
  </si>
  <si>
    <t xml:space="preserve">TOTAL Work Time =  </t>
  </si>
  <si>
    <t xml:space="preserve">TOTAL Session =  </t>
  </si>
  <si>
    <t>January 21-25, 2002</t>
  </si>
  <si>
    <t>WiNG SC</t>
  </si>
  <si>
    <t>WMA 7-9 PM</t>
  </si>
  <si>
    <t>TG3 Comment Resolution - 6:30 - 12:00 PM</t>
  </si>
  <si>
    <t>SG3a - 6:30 - 8:30 PM</t>
  </si>
  <si>
    <t>TG3 Comment Resolution 6:30 - 12:00 PM</t>
  </si>
  <si>
    <t>1. REVIEW AND VOTE ON DRAFT CHANGE REQUESTS</t>
  </si>
  <si>
    <t>2. REVIEW DFAFT AND CAPTURE ALL ISSUES</t>
  </si>
  <si>
    <t>3. REVIEW COMMENTS FROM BLUETOOTH SIG ON DRAFT</t>
  </si>
  <si>
    <t>4. UPDATE PROJECT PLAN</t>
  </si>
  <si>
    <t>1. WORK REMAINING SPONSOR BALLOT/REVCOM ISSUES</t>
  </si>
  <si>
    <t>1. INTRODUCTION OF THE STUDY GROUP AND OBJECTIVES</t>
  </si>
  <si>
    <t>2. CONFERENCE CALL STATUS,  INCLUDING APPROVAL OF ANY AD HOC BUSINESS</t>
  </si>
  <si>
    <t>3. HEAR APPLICATION PRESENTATION  (Ref: 02023r2P802.15 CFA)</t>
  </si>
  <si>
    <t>STUDY GROUP 3a OBJECTIVES FOR THIS MEETING:   (Ref: 02022r3P802.15)</t>
  </si>
  <si>
    <t>JOINT OPENING PLENARY - Monday, January 21, 2001 - 08:00 AM</t>
  </si>
  <si>
    <t>Wednesday, January 23, 2001</t>
  </si>
  <si>
    <t>TG1 status</t>
  </si>
  <si>
    <t>TG3 status</t>
  </si>
  <si>
    <t>TG4 status</t>
  </si>
  <si>
    <t>SG3a status</t>
  </si>
  <si>
    <t>PC status</t>
  </si>
  <si>
    <t>ROBERTS</t>
  </si>
  <si>
    <t>MEYER</t>
  </si>
  <si>
    <t>BAIN</t>
  </si>
  <si>
    <t>SG3a   CLOSING REPORT &amp; NEXT MEETING OBJECTIVES</t>
  </si>
  <si>
    <t>Friday, January 25, 2001</t>
  </si>
  <si>
    <t>Tentative AGENDA  - 16th IEEE 802.15 WPAN MEETING</t>
  </si>
  <si>
    <t>1.</t>
  </si>
  <si>
    <t>MEETING CALLED TO ORDER</t>
  </si>
  <si>
    <t xml:space="preserve"> -</t>
  </si>
  <si>
    <t>2.</t>
  </si>
  <si>
    <t>APPROVE OR MODIFY AGENDA</t>
  </si>
  <si>
    <t>3.</t>
  </si>
  <si>
    <t>Category  (* = consent agenda)</t>
  </si>
  <si>
    <t>MI</t>
  </si>
  <si>
    <t>DT</t>
  </si>
  <si>
    <t>II</t>
  </si>
  <si>
    <t xml:space="preserve"> </t>
  </si>
  <si>
    <t>ME - Motion, External        MI - Motion, Internal</t>
  </si>
  <si>
    <t>DT- Discussion Topic           II - Information Item</t>
  </si>
  <si>
    <t>VIEW WIDTHS: 5.33,4,42,2,13,3,10 (also for draft text file to email)</t>
  </si>
  <si>
    <t>PRINT WIDTHS (descr. &amp; name vary to fit): 5.33,5,55,2,16,3,10</t>
  </si>
  <si>
    <t>set font to bold for agenda items for minutes printout</t>
  </si>
  <si>
    <t>set left margin to 0 for draft text, 4 for final print</t>
  </si>
  <si>
    <t>HEILE</t>
  </si>
  <si>
    <t>BREAK</t>
  </si>
  <si>
    <t>GIFFORD</t>
  </si>
  <si>
    <t>4.</t>
  </si>
  <si>
    <t>5.</t>
  </si>
  <si>
    <t>*</t>
  </si>
  <si>
    <t>ADJOURN</t>
  </si>
  <si>
    <t>4.1</t>
  </si>
  <si>
    <t>NEW BUSINESS</t>
  </si>
  <si>
    <t>OLD BUSINESS</t>
  </si>
  <si>
    <t>-</t>
  </si>
  <si>
    <t>ANNOUNCEMENTS</t>
  </si>
  <si>
    <t>OPEN DISCUSSION/NEXT STEPS</t>
  </si>
  <si>
    <t>Social</t>
  </si>
  <si>
    <t>DOCUMENT LIST UPDATE</t>
  </si>
  <si>
    <t>SHELLHAMMER</t>
  </si>
  <si>
    <t>KRAEMER</t>
  </si>
  <si>
    <t>ALL</t>
  </si>
  <si>
    <t>TASK GROUP 1 OBJECTIVES FOR THIS MEETING:</t>
  </si>
  <si>
    <t>SUNDAY</t>
  </si>
  <si>
    <t>MONDAY</t>
  </si>
  <si>
    <t>TUESDAY</t>
  </si>
  <si>
    <t>WEDNESDAY</t>
  </si>
  <si>
    <t>THURSDAY</t>
  </si>
  <si>
    <t>FRIDAY</t>
  </si>
  <si>
    <t>07:00-07:30</t>
  </si>
  <si>
    <t>07:30-08:00</t>
  </si>
  <si>
    <t>08:00-08:30</t>
  </si>
  <si>
    <t>08:30-09:00</t>
  </si>
  <si>
    <t>09:00-09:30</t>
  </si>
  <si>
    <t>09:30-10:00</t>
  </si>
  <si>
    <t>10:00-10:30</t>
  </si>
  <si>
    <t>Break</t>
  </si>
  <si>
    <t>10:30-11:00</t>
  </si>
  <si>
    <t>11:00-11:30</t>
  </si>
  <si>
    <t>11:30-12:00</t>
  </si>
  <si>
    <t>12:00-13:00</t>
  </si>
  <si>
    <t>Lunch</t>
  </si>
  <si>
    <t>13:00-13:30</t>
  </si>
  <si>
    <t>13:30-14:00</t>
  </si>
  <si>
    <t>14:00-14:30</t>
  </si>
  <si>
    <t>14:30-15:00</t>
  </si>
  <si>
    <t>15:00-15:30</t>
  </si>
  <si>
    <t>15:30-16:00</t>
  </si>
  <si>
    <t>16:00-16:30</t>
  </si>
  <si>
    <t>16:30-17:00</t>
  </si>
  <si>
    <t>17:00-17:30</t>
  </si>
  <si>
    <t>17:30-18:30</t>
  </si>
  <si>
    <t>Dinner</t>
  </si>
  <si>
    <t>BARR</t>
  </si>
  <si>
    <t>4.2.1</t>
  </si>
  <si>
    <t>6.</t>
  </si>
  <si>
    <t>APPROVE AGENDA</t>
  </si>
  <si>
    <t>CONDUCT VOTES IF REQUIRED</t>
  </si>
  <si>
    <t>HAYES</t>
  </si>
  <si>
    <t>TG1 CLOSING REPORT &amp; NEXT MEETING OBJECTIVES</t>
  </si>
  <si>
    <t>TG2 CLOSING REPORT &amp; NEXT MEETING OBJECTIVES</t>
  </si>
  <si>
    <t>TG3 CLOSING REPORT &amp; NEXT MEETING OBJECTIVES</t>
  </si>
  <si>
    <t>4.2.2</t>
  </si>
  <si>
    <t>4.2.3</t>
  </si>
  <si>
    <t>4.2.5</t>
  </si>
  <si>
    <t>4.2.6</t>
  </si>
  <si>
    <t>7.</t>
  </si>
  <si>
    <t>TASK GROUP 2 OBJECTIVES FOR THE MEETING</t>
  </si>
  <si>
    <t xml:space="preserve">TASK GROUP 3 OBJECTIVES FOR THIS MEETING:  </t>
  </si>
  <si>
    <t>REVIEW INTERIM MEETINGS</t>
  </si>
  <si>
    <t>FUTURE MEETING LOCATIONS</t>
  </si>
  <si>
    <t>BAGBY</t>
  </si>
  <si>
    <t>1. CONFERENCE CALL STATUS,  INCLUDING APPROVAL OF ANY AD HOC BUSINESS</t>
  </si>
  <si>
    <t>ANDREN</t>
  </si>
  <si>
    <t>HALASZ</t>
  </si>
  <si>
    <t>BEGIN MEETINGS OF TG1, TG2 AND TG3</t>
  </si>
  <si>
    <t>TG4 CLOSING REPORT &amp; NEXT MEETING OBJECTIVES</t>
  </si>
  <si>
    <t>PC   CLOSING REPORT &amp; NEXT MEETING OBJECTIVES</t>
  </si>
  <si>
    <t>TASK GROUP 4 OBJECTIVES FOR THIS MEETING:</t>
  </si>
  <si>
    <t>802.15 PC/802.11PC OBJECTIVES FOR THIS MEETING:</t>
  </si>
  <si>
    <t xml:space="preserve">  </t>
  </si>
  <si>
    <t>FINANCIALS / YTD SUMMARY</t>
  </si>
  <si>
    <t>KASSLIN</t>
  </si>
  <si>
    <t>15.1 BLUETOOTH RADIO1 TASK GROUP</t>
  </si>
  <si>
    <t>15.2 COEXISTENCE TASK GROUP</t>
  </si>
  <si>
    <t>15.3 HIGH RATE TASK GROUP</t>
  </si>
  <si>
    <t>15.4 LOW RATE TASK GROUP</t>
  </si>
  <si>
    <t>JOINT 802.11 &amp; 802.15</t>
  </si>
  <si>
    <t>PUBLICITY ACTIVITY REVIEW</t>
  </si>
  <si>
    <t>LANSFORD</t>
  </si>
  <si>
    <t>4.2.7</t>
  </si>
  <si>
    <t>REGULATORY</t>
  </si>
  <si>
    <t>R-REG</t>
  </si>
  <si>
    <t>TGG</t>
  </si>
  <si>
    <t>5GSG</t>
  </si>
  <si>
    <t>TGF</t>
  </si>
  <si>
    <t>TGH</t>
  </si>
  <si>
    <t>PC</t>
  </si>
  <si>
    <t>Optional Meeting Time &amp; Network Setup</t>
  </si>
  <si>
    <t>802 COEX</t>
  </si>
  <si>
    <t>11/15 CO-ORD MEETING</t>
  </si>
  <si>
    <t>18:30-19:00</t>
  </si>
  <si>
    <t>19:00-19:30</t>
  </si>
  <si>
    <t>19:30-20:00</t>
  </si>
  <si>
    <t>20:00-20:30</t>
  </si>
  <si>
    <t>20:30-21:00</t>
  </si>
  <si>
    <t>21:00-21:30</t>
  </si>
  <si>
    <t>LEGEND</t>
  </si>
  <si>
    <t>Task Group D (Regulatory Domain Update)</t>
  </si>
  <si>
    <t>Task Group E (MAC Enhancements - QoS)</t>
  </si>
  <si>
    <t>Task Group F (Inter-Access Point Protocol)</t>
  </si>
  <si>
    <t>Task Group G (802.11b Data Rates &gt;20 Mbit/s)</t>
  </si>
  <si>
    <t>Task Group H (Spectrum Managed 802.11a)</t>
  </si>
  <si>
    <t>Task Group I (Enhanced Security Mechanisms)</t>
  </si>
  <si>
    <t>IEEE / ETSI / MMAC 5 GHz Globalization Study Group</t>
  </si>
  <si>
    <t>802.11 Radio Regulatory Ad-Hoc Group</t>
  </si>
  <si>
    <t>11/15 CO-ORD</t>
  </si>
  <si>
    <t>Joint 802.11 / 802.15 Publicity Committee</t>
  </si>
  <si>
    <t>TUT</t>
  </si>
  <si>
    <t>IEEE 802 Tutorials 1, 2, 3 and 4</t>
  </si>
  <si>
    <t>ROOM SETUPS</t>
  </si>
  <si>
    <t>Hours</t>
  </si>
  <si>
    <t>Week%</t>
  </si>
  <si>
    <t>R SIZE</t>
  </si>
  <si>
    <t>R TYPE</t>
  </si>
  <si>
    <t>HEADT</t>
  </si>
  <si>
    <t>RISER</t>
  </si>
  <si>
    <t>T SEAT</t>
  </si>
  <si>
    <t>T MIC</t>
  </si>
  <si>
    <t>P MIC</t>
  </si>
  <si>
    <t>PROJ</t>
  </si>
  <si>
    <t>SCRN</t>
  </si>
  <si>
    <t>B</t>
  </si>
  <si>
    <t>WG MTGs</t>
  </si>
  <si>
    <t>C</t>
  </si>
  <si>
    <t>X</t>
  </si>
  <si>
    <t xml:space="preserve">Optional Meeting Time Available </t>
  </si>
  <si>
    <t xml:space="preserve">TOTAL Session </t>
  </si>
  <si>
    <t xml:space="preserve"> Hours</t>
  </si>
  <si>
    <t>Room Size</t>
  </si>
  <si>
    <t>Table Riser</t>
  </si>
  <si>
    <t>Presenter Mics</t>
  </si>
  <si>
    <t>Room Type</t>
  </si>
  <si>
    <t>Table Seats</t>
  </si>
  <si>
    <t>LCD Projectors</t>
  </si>
  <si>
    <t xml:space="preserve">TOTAL Concurrent Work Time </t>
  </si>
  <si>
    <t>Head Table</t>
  </si>
  <si>
    <t>Table Mics</t>
  </si>
  <si>
    <t>Proj Screens</t>
  </si>
  <si>
    <t>No Overhead Projectors Required</t>
  </si>
  <si>
    <t>SIEP</t>
  </si>
  <si>
    <t>1.2.1</t>
  </si>
  <si>
    <t>TG e  LIAISON REPORT</t>
  </si>
  <si>
    <t>TG g LIAISON REPORT</t>
  </si>
  <si>
    <t>GILB</t>
  </si>
  <si>
    <t>STEVENSON</t>
  </si>
  <si>
    <t>BLANEY</t>
  </si>
  <si>
    <t>4.2.8</t>
  </si>
  <si>
    <t>4.2.9</t>
  </si>
  <si>
    <t>4.2.10</t>
  </si>
  <si>
    <t>4.3</t>
  </si>
  <si>
    <t xml:space="preserve">    The graphic below describes the weekly session of the IEEE P802.11 WG in graphic format.</t>
  </si>
  <si>
    <t>802.11 WG CHAIRs</t>
  </si>
  <si>
    <t>ADVISORY COMMITTEE</t>
  </si>
  <si>
    <t>TGI</t>
  </si>
  <si>
    <t>802      R-REG</t>
  </si>
  <si>
    <t>TGE</t>
  </si>
  <si>
    <t>802.11 WG CLOSING PLENARY</t>
  </si>
  <si>
    <t>12:00-12:30</t>
  </si>
  <si>
    <t>12:30-13:00</t>
  </si>
  <si>
    <t>802.11 / 802.15 JOINT OPENING PLENARY</t>
  </si>
  <si>
    <t xml:space="preserve"> (ending with a 10 minute new members orientation)</t>
  </si>
  <si>
    <t>802.11 WG CHAIRs ADVISORY COMMITTEE</t>
  </si>
  <si>
    <t>802 R-REG</t>
  </si>
  <si>
    <t>802 Radio Regulatory Group</t>
  </si>
  <si>
    <t>Joint 802.11 / 802.15 Lead Co-ordination Ad-Hoc</t>
  </si>
  <si>
    <t>802 SEC MTG</t>
  </si>
  <si>
    <t>IEEE 802 LMSC Sponsor Executive Committee</t>
  </si>
  <si>
    <t>802.11 WG MEETING ROOM SETUPS</t>
  </si>
  <si>
    <t>Guidance Timing</t>
  </si>
  <si>
    <t>JOINT 802.11 &amp; 802.15 OPENING PLENARY MEETING CALLED TO ORDER</t>
  </si>
  <si>
    <t>KERRY / HEILE</t>
  </si>
  <si>
    <t>ROLL CALL OF ATTENDEES</t>
  </si>
  <si>
    <t>WEB SITE DOCUMENTATION ACCESS</t>
  </si>
  <si>
    <t>REVIEW IEEE 802, 802.11, &amp; 802.15 POLICIES and RULES</t>
  </si>
  <si>
    <t>LOGISTICS ( Document Distribution, Breaks, etc)</t>
  </si>
  <si>
    <t>WORSTELL / ALFVIN</t>
  </si>
  <si>
    <t>BARCODE TRIAL FOR ATTENDANCE</t>
  </si>
  <si>
    <t>KUWAHARA</t>
  </si>
  <si>
    <t xml:space="preserve">WIRELESS NETWORK </t>
  </si>
  <si>
    <t>GODFREY / ALFVIN</t>
  </si>
  <si>
    <t>IP STATEMENTS</t>
  </si>
  <si>
    <t>NOMINATIONS FOR PUBLICITY CHAIRs (802.11 / 802.15)</t>
  </si>
  <si>
    <t>GRAPHIC AGENDA TIME LIMITS</t>
  </si>
  <si>
    <t>LETTER BALLOT RULES UPDATE</t>
  </si>
  <si>
    <t>APPROVE OR MODIFY 802.11 WORKING GROUP AGENDA</t>
  </si>
  <si>
    <t>KERRY</t>
  </si>
  <si>
    <t>APPROVE OR MODIFY 802.15 WORKING GROUP AGENDA</t>
  </si>
  <si>
    <t>MATTERS ARISING FROM THE 802.11 &amp; 802.15 JOINT MEETING MINUTES</t>
  </si>
  <si>
    <t>SUMMARY OF KEY WORKING GROUP / 802 EVENTS / ACTIVITIES</t>
  </si>
  <si>
    <t>7.1.1</t>
  </si>
  <si>
    <t>JANUARY 2002 MEETING</t>
  </si>
  <si>
    <t>7.1.2</t>
  </si>
  <si>
    <t>MAY 2002 MEETING</t>
  </si>
  <si>
    <t>7.1.3</t>
  </si>
  <si>
    <t>SEPTEMBER 2002 MEETING</t>
  </si>
  <si>
    <t>7.1.4</t>
  </si>
  <si>
    <t>REVIEW OBJECTIVES, ACTIVITIES, &amp; PLANS FOR THIS SESSION</t>
  </si>
  <si>
    <t>REPORT ON EXCOM ACTIVITIES AND PLANS</t>
  </si>
  <si>
    <t>TASK GROUP / STUDY GROUP REPORTS</t>
  </si>
  <si>
    <t>8.2.1</t>
  </si>
  <si>
    <t>802.11 WIRELESS LOCAL AREA NETWORKS</t>
  </si>
  <si>
    <t>8.2.1.1</t>
  </si>
  <si>
    <t>TASK GROUP B-COR1 - CORRIGENDUM MIB</t>
  </si>
  <si>
    <t>8.2.1.2</t>
  </si>
  <si>
    <t>TASK GROUP E - MAC ENHANCEMENTS (QOS)</t>
  </si>
  <si>
    <t>FAKATSELIS / KITCHIN</t>
  </si>
  <si>
    <t>8.2.1.3</t>
  </si>
  <si>
    <t>TASK GROUP F - INTER-ACCESS POINT PROTOCOL</t>
  </si>
  <si>
    <t>8.2.1.4</t>
  </si>
  <si>
    <t>TASK GROUP G - DATA RATES &gt;20 MBIT/S AT 2.4 GHZ</t>
  </si>
  <si>
    <t>SHOEMAKE / TERRY</t>
  </si>
  <si>
    <t>8.2.1.5</t>
  </si>
  <si>
    <t>TASK GROUP H - SPECTRUM MANAGED 802.11A</t>
  </si>
  <si>
    <t>8.2.1.6</t>
  </si>
  <si>
    <t>TASK GROUP I - ENHARNSED SECURITY MECHANISMS</t>
  </si>
  <si>
    <t>8.2.1.7</t>
  </si>
  <si>
    <t>STUDY GROUP 5GSG - GLOBALIZATION &amp; HARMONIZATION OF 5GHZ</t>
  </si>
  <si>
    <t>8.2.1.8</t>
  </si>
  <si>
    <t>REVIEW 802.11 SUBMISSIONS</t>
  </si>
  <si>
    <t>WORSTELL</t>
  </si>
  <si>
    <t>8.2.2</t>
  </si>
  <si>
    <t>802.15 WIRELESS PERSONAL AREA NETWORKS</t>
  </si>
  <si>
    <t>8.2.2.1</t>
  </si>
  <si>
    <t>8.2.2.2</t>
  </si>
  <si>
    <t>8.2.2.3</t>
  </si>
  <si>
    <t>8.2.2.4</t>
  </si>
  <si>
    <t>8.2.2.5</t>
  </si>
  <si>
    <t>REVIEW 802.15 SUBMISSIONS</t>
  </si>
  <si>
    <t>ALFVIN</t>
  </si>
  <si>
    <t>8.2.3</t>
  </si>
  <si>
    <t>8.2.3.1</t>
  </si>
  <si>
    <t>PETRICK / KRAEMER</t>
  </si>
  <si>
    <t>8.2.3.1.1</t>
  </si>
  <si>
    <t>WECA MARKETING ACTIVITY</t>
  </si>
  <si>
    <t>8.2.4</t>
  </si>
  <si>
    <t>802 RADIO REGULATORY GROUP ACTIVITIES &amp; PLANS</t>
  </si>
  <si>
    <t>8.2.4.1</t>
  </si>
  <si>
    <t>WECA REGULATORY GROUP UPDATE OF ACTIVITIES &amp; PLANS</t>
  </si>
  <si>
    <t>8.2.5</t>
  </si>
  <si>
    <t>802 COEXISTENCE STUDY GROUP ACTIVITIES &amp; PLANS</t>
  </si>
  <si>
    <t>AFFIRM LIAISON REPRESENTATIVES OF 802.11 &amp; 802.15 WGs TO/FROM OTHER GROUPS</t>
  </si>
  <si>
    <t>PETRICK / ALLEN</t>
  </si>
  <si>
    <t>LIAISON'S</t>
  </si>
  <si>
    <t>DT/MI</t>
  </si>
  <si>
    <t>802.11 WG OPERATING RULES UPDATE</t>
  </si>
  <si>
    <t>KERRY / PETRICK</t>
  </si>
  <si>
    <t>PROPOSAL "SUPPORT FOR RADIO RESOURCE MANAGEMENT IN 802.11"</t>
  </si>
  <si>
    <t>KIM / SHERMAN</t>
  </si>
  <si>
    <t>NEW MEMBERS ORIENTATION</t>
  </si>
  <si>
    <t>ADJOURN JOINT 802.11 / 802.15 MEETING &amp; RECESS FOR WG SUBGROUPS</t>
  </si>
  <si>
    <t>BEGIN MEETINGS OF 802.11 &amp; 802.15 SUBGROUPS</t>
  </si>
  <si>
    <t>REVIEW AND APPROVE THE 802.11 &amp; 802.15 MINUTES OF Portland MEETING</t>
  </si>
  <si>
    <t>6a</t>
  </si>
  <si>
    <t>REVIEW AND APPROVE THE 802.11 &amp; 802.15 MINUTES OF Portland MEETING-01280r0P802-15</t>
  </si>
  <si>
    <t>External  LIAISON REPORTS FROM Bluetooth, 1394, WECA Representatives</t>
  </si>
  <si>
    <t>6b</t>
  </si>
  <si>
    <t>DOC LIST UPDATES</t>
  </si>
  <si>
    <t>RECESS FOR LUNCH</t>
  </si>
  <si>
    <t>The graphic below describes the weekly session of the IEEE P802.15 WG in graphic format.</t>
  </si>
  <si>
    <t>802.15 AC MEETING</t>
  </si>
  <si>
    <t>TG1</t>
  </si>
  <si>
    <t>TG2</t>
  </si>
  <si>
    <t>TG3</t>
  </si>
  <si>
    <t>TG4</t>
  </si>
  <si>
    <t>802.15 WG CLOSING</t>
  </si>
  <si>
    <t>802.15 WG MEETING</t>
  </si>
  <si>
    <t>AC Meeting</t>
  </si>
  <si>
    <t>Task Group 1 - BLUETOOTH</t>
  </si>
  <si>
    <t>Task Group 2 - COEXISTENCE</t>
  </si>
  <si>
    <t>Task Group 3 -HIGH RATE WPAN</t>
  </si>
  <si>
    <t>Task Group 4 - LOW RATE</t>
  </si>
  <si>
    <t>AC</t>
  </si>
  <si>
    <t>802.15 ADVISORY COMMITTEE</t>
  </si>
  <si>
    <t>SEC</t>
  </si>
  <si>
    <t>802 SPONSOR EXECUTIVE COMMITTEE</t>
  </si>
  <si>
    <t>HOURS PER 802.15 GROUP STATISTICS</t>
  </si>
  <si>
    <t>1. SELECT NEW CHAIRS FROM EACH WORKING GROUP</t>
  </si>
  <si>
    <t xml:space="preserve">2. Update Conference Calendar </t>
  </si>
  <si>
    <t>3. ESTABLISH ONGOING AGENDA</t>
  </si>
  <si>
    <t>4. Continue to Work on Joint 802.11 / 802.15 Publicity Activities</t>
  </si>
  <si>
    <t>4</t>
  </si>
  <si>
    <t>5</t>
  </si>
  <si>
    <t>6</t>
  </si>
  <si>
    <t>8</t>
  </si>
  <si>
    <t>9</t>
  </si>
  <si>
    <t>2. LETTER BALLOT COMMENT RESOLUTION</t>
  </si>
  <si>
    <t>3.  OR - COMMENT RESOLUTION AND RE-CIRBULATE LETTER BALLOT</t>
  </si>
  <si>
    <t>4. UPDATE DRAFT AS REQUIRED TO D10</t>
  </si>
  <si>
    <t>5. CALL FOR PATENTS</t>
  </si>
  <si>
    <t>6. INITIATE SPONSOR  BALLOT POOL UPDATE</t>
  </si>
  <si>
    <t>2. COMMENT RESOLUTION ON LETTER BALLOT 13</t>
  </si>
  <si>
    <t>3. UPDATE DRAFT AS REQUIRED TO D10</t>
  </si>
  <si>
    <t>4. ZIGBEE RELATIONSHIP</t>
  </si>
  <si>
    <t>5. INITIATE SPONSOR  BALLOT POOL UPDATE</t>
  </si>
  <si>
    <t>6. OBJECTIVES FOR MARCH MEETING</t>
  </si>
  <si>
    <t>TG4-PHY</t>
  </si>
  <si>
    <t>TG4-MAC</t>
  </si>
  <si>
    <t>R3</t>
  </si>
  <si>
    <t>WNG REPORT</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</si>
</sst>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
    <numFmt numFmtId="166" formatCode="hh:mm\ AM/PM_)"/>
    <numFmt numFmtId="167" formatCode="0.0"/>
    <numFmt numFmtId="168" formatCode="0.0%"/>
    <numFmt numFmtId="169" formatCode="&quot;Yes&quot;;&quot;Yes&quot;;&quot;No&quot;"/>
    <numFmt numFmtId="170" formatCode="&quot;True&quot;;&quot;True&quot;;&quot;False&quot;"/>
    <numFmt numFmtId="171" formatCode="&quot;On&quot;;&quot;On&quot;;&quot;Off&quot;"/>
    <numFmt numFmtId="172" formatCode="0.000"/>
    <numFmt numFmtId="173" formatCode="m/d/yyyy"/>
    <numFmt numFmtId="174" formatCode="d\-mmm\-yyyy"/>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m/d/yy\ h:mm\ AM/PM"/>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mmmm\ d\,\ yyyy"/>
    <numFmt numFmtId="193" formatCode="&quot;$&quot;#,##0;\-&quot;$&quot;#,##0"/>
    <numFmt numFmtId="194" formatCode="&quot;$&quot;#,##0;[Red]\-&quot;$&quot;#,##0"/>
    <numFmt numFmtId="195" formatCode="&quot;$&quot;#,##0.00;\-&quot;$&quot;#,##0.00"/>
    <numFmt numFmtId="196" formatCode="&quot;$&quot;#,##0.00;[Red]\-&quot;$&quot;#,##0.00"/>
    <numFmt numFmtId="197" formatCode="_-&quot;$&quot;* #,##0_-;\-&quot;$&quot;* #,##0_-;_-&quot;$&quot;* &quot;-&quot;_-;_-@_-"/>
    <numFmt numFmtId="198" formatCode="_-&quot;$&quot;* #,##0.00_-;\-&quot;$&quot;* #,##0.00_-;_-&quot;$&quot;* &quot;-&quot;??_-;_-@_-"/>
    <numFmt numFmtId="199" formatCode="[$€-2]\ #,##0.00_);[Red]\([$€-2]\ #,##0.00\)"/>
    <numFmt numFmtId="200" formatCode="0.0000"/>
  </numFmts>
  <fonts count="118">
    <font>
      <sz val="12"/>
      <name val="Courier"/>
      <family val="0"/>
    </font>
    <font>
      <b/>
      <sz val="10"/>
      <name val="Arial"/>
      <family val="0"/>
    </font>
    <font>
      <i/>
      <sz val="10"/>
      <name val="Arial"/>
      <family val="0"/>
    </font>
    <font>
      <b/>
      <i/>
      <sz val="10"/>
      <name val="Arial"/>
      <family val="0"/>
    </font>
    <font>
      <sz val="10"/>
      <name val="Arial"/>
      <family val="0"/>
    </font>
    <font>
      <b/>
      <sz val="10"/>
      <color indexed="8"/>
      <name val="Times New Roman"/>
      <family val="1"/>
    </font>
    <font>
      <b/>
      <sz val="10"/>
      <name val="Times New Roman"/>
      <family val="1"/>
    </font>
    <font>
      <u val="single"/>
      <sz val="12"/>
      <color indexed="12"/>
      <name val="Courier"/>
      <family val="0"/>
    </font>
    <font>
      <sz val="10"/>
      <name val="Times New Roman"/>
      <family val="1"/>
    </font>
    <font>
      <b/>
      <sz val="12"/>
      <color indexed="8"/>
      <name val="Times New Roman"/>
      <family val="1"/>
    </font>
    <font>
      <b/>
      <sz val="12"/>
      <name val="Times New Roman"/>
      <family val="1"/>
    </font>
    <font>
      <b/>
      <sz val="16"/>
      <name val="Times New Roman"/>
      <family val="1"/>
    </font>
    <font>
      <b/>
      <sz val="16"/>
      <name val="Arial"/>
      <family val="2"/>
    </font>
    <font>
      <b/>
      <sz val="16"/>
      <color indexed="57"/>
      <name val="Arial"/>
      <family val="2"/>
    </font>
    <font>
      <b/>
      <sz val="12"/>
      <name val="Arial"/>
      <family val="2"/>
    </font>
    <font>
      <sz val="10"/>
      <name val="Courier"/>
      <family val="0"/>
    </font>
    <font>
      <b/>
      <sz val="10"/>
      <name val="Courier"/>
      <family val="3"/>
    </font>
    <font>
      <b/>
      <u val="single"/>
      <sz val="12"/>
      <color indexed="8"/>
      <name val="Times New Roman"/>
      <family val="1"/>
    </font>
    <font>
      <b/>
      <sz val="14"/>
      <name val="Times New Roman"/>
      <family val="1"/>
    </font>
    <font>
      <sz val="14"/>
      <name val="Courier"/>
      <family val="0"/>
    </font>
    <font>
      <b/>
      <sz val="14"/>
      <name val="Arial"/>
      <family val="2"/>
    </font>
    <font>
      <b/>
      <sz val="14"/>
      <color indexed="12"/>
      <name val="Arial"/>
      <family val="2"/>
    </font>
    <font>
      <sz val="14"/>
      <name val="Arial"/>
      <family val="2"/>
    </font>
    <font>
      <b/>
      <sz val="14"/>
      <color indexed="10"/>
      <name val="Arial"/>
      <family val="2"/>
    </font>
    <font>
      <b/>
      <sz val="14"/>
      <color indexed="60"/>
      <name val="Arial"/>
      <family val="2"/>
    </font>
    <font>
      <b/>
      <sz val="14"/>
      <color indexed="8"/>
      <name val="Arial"/>
      <family val="2"/>
    </font>
    <font>
      <b/>
      <sz val="14"/>
      <color indexed="14"/>
      <name val="Arial"/>
      <family val="2"/>
    </font>
    <font>
      <sz val="10"/>
      <color indexed="8"/>
      <name val="Arial"/>
      <family val="2"/>
    </font>
    <font>
      <b/>
      <sz val="18"/>
      <name val="Arial"/>
      <family val="2"/>
    </font>
    <font>
      <b/>
      <sz val="16"/>
      <color indexed="8"/>
      <name val="Arial"/>
      <family val="2"/>
    </font>
    <font>
      <b/>
      <sz val="16"/>
      <color indexed="12"/>
      <name val="Arial"/>
      <family val="2"/>
    </font>
    <font>
      <b/>
      <sz val="16"/>
      <color indexed="54"/>
      <name val="Arial"/>
      <family val="2"/>
    </font>
    <font>
      <b/>
      <sz val="16"/>
      <color indexed="14"/>
      <name val="Arial"/>
      <family val="2"/>
    </font>
    <font>
      <b/>
      <sz val="16"/>
      <color indexed="23"/>
      <name val="Arial"/>
      <family val="2"/>
    </font>
    <font>
      <b/>
      <sz val="16"/>
      <color indexed="8"/>
      <name val="Times New Roman"/>
      <family val="1"/>
    </font>
    <font>
      <sz val="16"/>
      <name val="Courier"/>
      <family val="0"/>
    </font>
    <font>
      <sz val="12"/>
      <color indexed="8"/>
      <name val="Times New Roman"/>
      <family val="1"/>
    </font>
    <font>
      <sz val="14"/>
      <name val="Times New Roman"/>
      <family val="1"/>
    </font>
    <font>
      <sz val="14"/>
      <color indexed="8"/>
      <name val="Times New Roman"/>
      <family val="1"/>
    </font>
    <font>
      <b/>
      <sz val="18"/>
      <color indexed="8"/>
      <name val="Arial"/>
      <family val="2"/>
    </font>
    <font>
      <b/>
      <sz val="18"/>
      <color indexed="12"/>
      <name val="Arial"/>
      <family val="2"/>
    </font>
    <font>
      <b/>
      <sz val="18"/>
      <color indexed="9"/>
      <name val="Arial"/>
      <family val="2"/>
    </font>
    <font>
      <b/>
      <sz val="14"/>
      <color indexed="23"/>
      <name val="Arial"/>
      <family val="2"/>
    </font>
    <font>
      <b/>
      <sz val="18"/>
      <color indexed="21"/>
      <name val="Arial"/>
      <family val="2"/>
    </font>
    <font>
      <b/>
      <sz val="18"/>
      <color indexed="10"/>
      <name val="Arial"/>
      <family val="2"/>
    </font>
    <font>
      <sz val="18"/>
      <color indexed="8"/>
      <name val="Arial"/>
      <family val="2"/>
    </font>
    <font>
      <sz val="18"/>
      <color indexed="21"/>
      <name val="Arial"/>
      <family val="2"/>
    </font>
    <font>
      <b/>
      <sz val="18"/>
      <color indexed="50"/>
      <name val="Arial"/>
      <family val="2"/>
    </font>
    <font>
      <b/>
      <sz val="14"/>
      <color indexed="21"/>
      <name val="Arial"/>
      <family val="2"/>
    </font>
    <font>
      <b/>
      <sz val="14"/>
      <color indexed="53"/>
      <name val="Arial"/>
      <family val="2"/>
    </font>
    <font>
      <b/>
      <sz val="14"/>
      <color indexed="54"/>
      <name val="Arial"/>
      <family val="2"/>
    </font>
    <font>
      <b/>
      <sz val="14"/>
      <color indexed="17"/>
      <name val="Arial"/>
      <family val="2"/>
    </font>
    <font>
      <b/>
      <sz val="14"/>
      <color indexed="61"/>
      <name val="Arial"/>
      <family val="2"/>
    </font>
    <font>
      <b/>
      <u val="single"/>
      <sz val="14"/>
      <name val="Arial"/>
      <family val="2"/>
    </font>
    <font>
      <b/>
      <u val="single"/>
      <sz val="14"/>
      <color indexed="54"/>
      <name val="Arial"/>
      <family val="2"/>
    </font>
    <font>
      <b/>
      <sz val="14"/>
      <color indexed="13"/>
      <name val="Arial"/>
      <family val="2"/>
    </font>
    <font>
      <b/>
      <sz val="14"/>
      <color indexed="16"/>
      <name val="Arial"/>
      <family val="2"/>
    </font>
    <font>
      <b/>
      <sz val="16"/>
      <color indexed="21"/>
      <name val="Arial"/>
      <family val="2"/>
    </font>
    <font>
      <b/>
      <sz val="16"/>
      <color indexed="10"/>
      <name val="Arial"/>
      <family val="2"/>
    </font>
    <font>
      <b/>
      <sz val="14"/>
      <color indexed="55"/>
      <name val="Arial"/>
      <family val="2"/>
    </font>
    <font>
      <b/>
      <sz val="14"/>
      <color indexed="41"/>
      <name val="Arial"/>
      <family val="2"/>
    </font>
    <font>
      <b/>
      <sz val="12"/>
      <name val="Courier"/>
      <family val="3"/>
    </font>
    <font>
      <b/>
      <sz val="48"/>
      <name val="Arial"/>
      <family val="2"/>
    </font>
    <font>
      <b/>
      <sz val="28"/>
      <name val="Arial"/>
      <family val="2"/>
    </font>
    <font>
      <b/>
      <sz val="10"/>
      <color indexed="12"/>
      <name val="Times New Roman"/>
      <family val="1"/>
    </font>
    <font>
      <b/>
      <sz val="14"/>
      <color indexed="9"/>
      <name val="Arial"/>
      <family val="2"/>
    </font>
    <font>
      <b/>
      <sz val="20"/>
      <name val="Arial"/>
      <family val="2"/>
    </font>
    <font>
      <b/>
      <sz val="36"/>
      <name val="Arial"/>
      <family val="2"/>
    </font>
    <font>
      <b/>
      <sz val="22"/>
      <name val="Arial"/>
      <family val="2"/>
    </font>
    <font>
      <b/>
      <sz val="72"/>
      <name val="Arial"/>
      <family val="2"/>
    </font>
    <font>
      <b/>
      <sz val="18"/>
      <color indexed="13"/>
      <name val="Arial"/>
      <family val="2"/>
    </font>
    <font>
      <b/>
      <sz val="16"/>
      <color indexed="16"/>
      <name val="Arial"/>
      <family val="2"/>
    </font>
    <font>
      <b/>
      <sz val="16"/>
      <color indexed="55"/>
      <name val="Arial"/>
      <family val="2"/>
    </font>
    <font>
      <b/>
      <sz val="12"/>
      <color indexed="8"/>
      <name val="Arial"/>
      <family val="2"/>
    </font>
    <font>
      <b/>
      <sz val="9"/>
      <color indexed="9"/>
      <name val="Arial"/>
      <family val="2"/>
    </font>
    <font>
      <b/>
      <sz val="8"/>
      <color indexed="8"/>
      <name val="Times New Roman"/>
      <family val="1"/>
    </font>
    <font>
      <b/>
      <sz val="8"/>
      <name val="Times New Roman"/>
      <family val="1"/>
    </font>
    <font>
      <sz val="8"/>
      <name val="Times New Roman"/>
      <family val="1"/>
    </font>
    <font>
      <b/>
      <sz val="18"/>
      <color indexed="52"/>
      <name val="Arial"/>
      <family val="2"/>
    </font>
    <font>
      <b/>
      <sz val="14"/>
      <color indexed="52"/>
      <name val="Arial"/>
      <family val="2"/>
    </font>
    <font>
      <b/>
      <sz val="16"/>
      <color indexed="60"/>
      <name val="Arial"/>
      <family val="2"/>
    </font>
    <font>
      <b/>
      <sz val="14"/>
      <color indexed="57"/>
      <name val="Arial"/>
      <family val="2"/>
    </font>
    <font>
      <u val="single"/>
      <sz val="12"/>
      <color indexed="36"/>
      <name val="Courier"/>
      <family val="0"/>
    </font>
    <font>
      <u val="single"/>
      <sz val="10"/>
      <color indexed="36"/>
      <name val="Arial"/>
      <family val="0"/>
    </font>
    <font>
      <u val="single"/>
      <sz val="10"/>
      <color indexed="12"/>
      <name val="Arial"/>
      <family val="0"/>
    </font>
    <font>
      <sz val="16.75"/>
      <name val="Arial"/>
      <family val="0"/>
    </font>
    <font>
      <b/>
      <sz val="16.75"/>
      <name val="Arial"/>
      <family val="2"/>
    </font>
    <font>
      <b/>
      <sz val="26"/>
      <name val="Arial"/>
      <family val="2"/>
    </font>
    <font>
      <b/>
      <sz val="24"/>
      <name val="Arial"/>
      <family val="2"/>
    </font>
    <font>
      <b/>
      <sz val="24"/>
      <color indexed="8"/>
      <name val="Arial"/>
      <family val="2"/>
    </font>
    <font>
      <b/>
      <sz val="24"/>
      <color indexed="12"/>
      <name val="Arial"/>
      <family val="2"/>
    </font>
    <font>
      <sz val="24"/>
      <name val="Arial"/>
      <family val="2"/>
    </font>
    <font>
      <b/>
      <sz val="24"/>
      <color indexed="9"/>
      <name val="Arial"/>
      <family val="2"/>
    </font>
    <font>
      <b/>
      <sz val="24"/>
      <color indexed="13"/>
      <name val="Arial"/>
      <family val="2"/>
    </font>
    <font>
      <sz val="24"/>
      <color indexed="9"/>
      <name val="Arial"/>
      <family val="2"/>
    </font>
    <font>
      <sz val="24"/>
      <color indexed="8"/>
      <name val="Arial"/>
      <family val="2"/>
    </font>
    <font>
      <sz val="22"/>
      <name val="Arial"/>
      <family val="2"/>
    </font>
    <font>
      <b/>
      <sz val="16"/>
      <color indexed="9"/>
      <name val="Arial"/>
      <family val="2"/>
    </font>
    <font>
      <b/>
      <u val="single"/>
      <sz val="16"/>
      <name val="Arial"/>
      <family val="2"/>
    </font>
    <font>
      <b/>
      <u val="single"/>
      <sz val="16"/>
      <color indexed="23"/>
      <name val="Arial"/>
      <family val="2"/>
    </font>
    <font>
      <b/>
      <sz val="24"/>
      <color indexed="23"/>
      <name val="Arial"/>
      <family val="2"/>
    </font>
    <font>
      <b/>
      <sz val="18"/>
      <color indexed="23"/>
      <name val="Arial"/>
      <family val="2"/>
    </font>
    <font>
      <b/>
      <sz val="22"/>
      <color indexed="13"/>
      <name val="Arial"/>
      <family val="2"/>
    </font>
    <font>
      <b/>
      <sz val="22"/>
      <color indexed="43"/>
      <name val="Arial"/>
      <family val="2"/>
    </font>
    <font>
      <b/>
      <sz val="22"/>
      <color indexed="9"/>
      <name val="Arial"/>
      <family val="2"/>
    </font>
    <font>
      <b/>
      <sz val="18"/>
      <color indexed="43"/>
      <name val="Arial"/>
      <family val="2"/>
    </font>
    <font>
      <b/>
      <sz val="22"/>
      <color indexed="8"/>
      <name val="Arial"/>
      <family val="2"/>
    </font>
    <font>
      <b/>
      <sz val="22"/>
      <color indexed="16"/>
      <name val="Arial"/>
      <family val="2"/>
    </font>
    <font>
      <b/>
      <sz val="12"/>
      <color indexed="9"/>
      <name val="Arial"/>
      <family val="2"/>
    </font>
    <font>
      <b/>
      <sz val="18"/>
      <color indexed="61"/>
      <name val="Arial"/>
      <family val="2"/>
    </font>
    <font>
      <sz val="24"/>
      <color indexed="8"/>
      <name val="Times New Roman"/>
      <family val="0"/>
    </font>
    <font>
      <sz val="12"/>
      <color indexed="48"/>
      <name val="Times New Roman"/>
      <family val="0"/>
    </font>
    <font>
      <sz val="16"/>
      <color indexed="8"/>
      <name val="Times New Roman"/>
      <family val="0"/>
    </font>
    <font>
      <sz val="14"/>
      <color indexed="48"/>
      <name val="Times New Roman"/>
      <family val="0"/>
    </font>
    <font>
      <sz val="16"/>
      <color indexed="10"/>
      <name val="Times New Roman"/>
      <family val="0"/>
    </font>
    <font>
      <sz val="16"/>
      <color indexed="10"/>
      <name val="Arial"/>
      <family val="0"/>
    </font>
    <font>
      <sz val="14"/>
      <color indexed="23"/>
      <name val="Times New Roman"/>
      <family val="0"/>
    </font>
    <font>
      <sz val="12"/>
      <name val="Times New Roman"/>
      <family val="1"/>
    </font>
  </fonts>
  <fills count="26">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22"/>
        <bgColor indexed="64"/>
      </patternFill>
    </fill>
    <fill>
      <patternFill patternType="solid">
        <fgColor indexed="23"/>
        <bgColor indexed="64"/>
      </patternFill>
    </fill>
    <fill>
      <patternFill patternType="solid">
        <fgColor indexed="42"/>
        <bgColor indexed="64"/>
      </patternFill>
    </fill>
    <fill>
      <patternFill patternType="solid">
        <fgColor indexed="8"/>
        <bgColor indexed="64"/>
      </patternFill>
    </fill>
    <fill>
      <patternFill patternType="solid">
        <fgColor indexed="21"/>
        <bgColor indexed="64"/>
      </patternFill>
    </fill>
    <fill>
      <patternFill patternType="solid">
        <fgColor indexed="12"/>
        <bgColor indexed="64"/>
      </patternFill>
    </fill>
    <fill>
      <patternFill patternType="solid">
        <fgColor indexed="53"/>
        <bgColor indexed="64"/>
      </patternFill>
    </fill>
    <fill>
      <patternFill patternType="solid">
        <fgColor indexed="50"/>
        <bgColor indexed="64"/>
      </patternFill>
    </fill>
    <fill>
      <patternFill patternType="solid">
        <fgColor indexed="10"/>
        <bgColor indexed="64"/>
      </patternFill>
    </fill>
    <fill>
      <patternFill patternType="solid">
        <fgColor indexed="54"/>
        <bgColor indexed="64"/>
      </patternFill>
    </fill>
    <fill>
      <patternFill patternType="solid">
        <fgColor indexed="14"/>
        <bgColor indexed="64"/>
      </patternFill>
    </fill>
    <fill>
      <patternFill patternType="solid">
        <fgColor indexed="17"/>
        <bgColor indexed="64"/>
      </patternFill>
    </fill>
    <fill>
      <patternFill patternType="solid">
        <fgColor indexed="16"/>
        <bgColor indexed="64"/>
      </patternFill>
    </fill>
    <fill>
      <patternFill patternType="solid">
        <fgColor indexed="61"/>
        <bgColor indexed="64"/>
      </patternFill>
    </fill>
    <fill>
      <patternFill patternType="solid">
        <fgColor indexed="46"/>
        <bgColor indexed="64"/>
      </patternFill>
    </fill>
    <fill>
      <patternFill patternType="solid">
        <fgColor indexed="40"/>
        <bgColor indexed="64"/>
      </patternFill>
    </fill>
    <fill>
      <patternFill patternType="solid">
        <fgColor indexed="55"/>
        <bgColor indexed="64"/>
      </patternFill>
    </fill>
    <fill>
      <patternFill patternType="solid">
        <fgColor indexed="45"/>
        <bgColor indexed="64"/>
      </patternFill>
    </fill>
    <fill>
      <patternFill patternType="solid">
        <fgColor indexed="51"/>
        <bgColor indexed="64"/>
      </patternFill>
    </fill>
  </fills>
  <borders count="70">
    <border>
      <left/>
      <right/>
      <top/>
      <bottom/>
      <diagonal/>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color indexed="63"/>
      </left>
      <right style="medium"/>
      <top>
        <color indexed="63"/>
      </top>
      <bottom style="medium"/>
    </border>
    <border>
      <left style="medium"/>
      <right style="medium"/>
      <top>
        <color indexed="63"/>
      </top>
      <bottom style="thin"/>
    </border>
    <border>
      <left style="medium"/>
      <right style="medium"/>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style="medium"/>
    </border>
    <border>
      <left style="medium"/>
      <right style="medium"/>
      <top style="medium"/>
      <bottom style="thin"/>
    </border>
    <border>
      <left style="medium"/>
      <right>
        <color indexed="63"/>
      </right>
      <top>
        <color indexed="63"/>
      </top>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color indexed="63"/>
      </left>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thin"/>
      <bottom>
        <color indexed="63"/>
      </bottom>
    </border>
    <border>
      <left>
        <color indexed="63"/>
      </left>
      <right style="medium"/>
      <top style="medium"/>
      <bottom style="medium"/>
    </border>
    <border>
      <left style="thin"/>
      <right>
        <color indexed="63"/>
      </right>
      <top style="medium"/>
      <bottom style="thin"/>
    </border>
    <border>
      <left>
        <color indexed="63"/>
      </left>
      <right style="medium"/>
      <top style="thin"/>
      <bottom>
        <color indexed="63"/>
      </bottom>
    </border>
    <border>
      <left style="medium"/>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thin"/>
      <right style="medium"/>
      <top style="medium"/>
      <bottom>
        <color indexed="63"/>
      </bottom>
    </border>
    <border>
      <left style="thin"/>
      <right style="thin"/>
      <top style="medium"/>
      <bottom>
        <color indexed="63"/>
      </bottom>
    </border>
    <border>
      <left style="thin"/>
      <right style="medium"/>
      <top>
        <color indexed="63"/>
      </top>
      <bottom style="thin"/>
    </border>
    <border>
      <left>
        <color indexed="63"/>
      </left>
      <right>
        <color indexed="63"/>
      </right>
      <top style="medium"/>
      <bottom style="medium"/>
    </border>
    <border>
      <left>
        <color indexed="63"/>
      </left>
      <right style="thin"/>
      <top>
        <color indexed="63"/>
      </top>
      <bottom style="medium"/>
    </border>
    <border>
      <left style="thin"/>
      <right>
        <color indexed="63"/>
      </right>
      <top>
        <color indexed="63"/>
      </top>
      <bottom style="thin"/>
    </border>
    <border>
      <left style="medium"/>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medium"/>
      <right>
        <color indexed="63"/>
      </right>
      <top style="thin"/>
      <bottom style="thin"/>
    </border>
    <border>
      <left>
        <color indexed="63"/>
      </left>
      <right style="medium"/>
      <top>
        <color indexed="63"/>
      </top>
      <bottom style="thin"/>
    </border>
    <border>
      <left style="thin"/>
      <right style="medium"/>
      <top>
        <color indexed="63"/>
      </top>
      <bottom>
        <color indexed="63"/>
      </bottom>
    </border>
    <border>
      <left style="medium"/>
      <right style="thin"/>
      <top>
        <color indexed="63"/>
      </top>
      <bottom>
        <color indexed="63"/>
      </bottom>
    </border>
    <border>
      <left style="medium"/>
      <right style="thin"/>
      <top>
        <color indexed="63"/>
      </top>
      <bottom style="thin"/>
    </border>
    <border>
      <left>
        <color indexed="63"/>
      </left>
      <right style="thin"/>
      <top style="thin"/>
      <bottom style="thin"/>
    </border>
    <border>
      <left style="medium"/>
      <right style="medium"/>
      <top style="medium"/>
      <bottom>
        <color indexed="63"/>
      </bottom>
    </border>
    <border>
      <left style="thin"/>
      <right style="medium"/>
      <top>
        <color indexed="63"/>
      </top>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s>
  <cellStyleXfs count="27">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7" fillId="0" borderId="0" applyNumberFormat="0" applyFill="0" applyBorder="0" applyAlignment="0" applyProtection="0"/>
    <xf numFmtId="0" fontId="84" fillId="0" borderId="0" applyNumberFormat="0" applyFill="0" applyBorder="0" applyAlignment="0" applyProtection="0"/>
    <xf numFmtId="164" fontId="0" fillId="0" borderId="0">
      <alignment/>
      <protection/>
    </xf>
    <xf numFmtId="164" fontId="0" fillId="0" borderId="0">
      <alignment/>
      <protection/>
    </xf>
    <xf numFmtId="0" fontId="4" fillId="0" borderId="0">
      <alignment/>
      <protection/>
    </xf>
    <xf numFmtId="9" fontId="4" fillId="0" borderId="0" applyFont="0" applyFill="0" applyBorder="0" applyAlignment="0" applyProtection="0"/>
  </cellStyleXfs>
  <cellXfs count="1151">
    <xf numFmtId="164" fontId="0" fillId="0" borderId="0" xfId="0" applyAlignment="1">
      <alignment/>
    </xf>
    <xf numFmtId="164" fontId="6" fillId="0" borderId="0" xfId="0" applyFont="1" applyAlignment="1">
      <alignment/>
    </xf>
    <xf numFmtId="164" fontId="5" fillId="0" borderId="0" xfId="0" applyNumberFormat="1" applyFont="1" applyFill="1" applyAlignment="1" applyProtection="1">
      <alignment horizontal="left"/>
      <protection/>
    </xf>
    <xf numFmtId="164" fontId="6" fillId="0" borderId="0" xfId="0" applyNumberFormat="1" applyFont="1" applyAlignment="1" applyProtection="1">
      <alignment/>
      <protection/>
    </xf>
    <xf numFmtId="166" fontId="6" fillId="0" borderId="0" xfId="0" applyNumberFormat="1" applyFont="1" applyAlignment="1" applyProtection="1">
      <alignment/>
      <protection/>
    </xf>
    <xf numFmtId="164" fontId="6" fillId="0" borderId="0" xfId="0" applyNumberFormat="1" applyFont="1" applyAlignment="1" applyProtection="1">
      <alignment horizontal="left"/>
      <protection/>
    </xf>
    <xf numFmtId="164" fontId="5" fillId="0" borderId="0" xfId="0" applyNumberFormat="1" applyFont="1" applyFill="1" applyAlignment="1" applyProtection="1" quotePrefix="1">
      <alignment horizontal="left"/>
      <protection/>
    </xf>
    <xf numFmtId="49" fontId="5" fillId="0" borderId="0" xfId="0" applyNumberFormat="1" applyFont="1" applyFill="1" applyAlignment="1" applyProtection="1">
      <alignment horizontal="left"/>
      <protection/>
    </xf>
    <xf numFmtId="49" fontId="5" fillId="0" borderId="0" xfId="0" applyNumberFormat="1" applyFont="1" applyFill="1" applyAlignment="1" applyProtection="1" quotePrefix="1">
      <alignment horizontal="left"/>
      <protection/>
    </xf>
    <xf numFmtId="164" fontId="8" fillId="0" borderId="0" xfId="0" applyFont="1" applyAlignment="1">
      <alignment/>
    </xf>
    <xf numFmtId="164" fontId="6" fillId="0" borderId="0" xfId="0" applyFont="1" applyAlignment="1">
      <alignment horizontal="left" indent="1"/>
    </xf>
    <xf numFmtId="164" fontId="9" fillId="0" borderId="0" xfId="0" applyNumberFormat="1" applyFont="1" applyFill="1" applyAlignment="1" applyProtection="1" quotePrefix="1">
      <alignment horizontal="center"/>
      <protection/>
    </xf>
    <xf numFmtId="164" fontId="6" fillId="0" borderId="0" xfId="0" applyFont="1" applyAlignment="1" quotePrefix="1">
      <alignment/>
    </xf>
    <xf numFmtId="164" fontId="10" fillId="0" borderId="0" xfId="0" applyFont="1" applyAlignment="1">
      <alignment/>
    </xf>
    <xf numFmtId="164" fontId="5" fillId="0" borderId="0" xfId="0" applyNumberFormat="1" applyFont="1" applyFill="1" applyAlignment="1" applyProtection="1">
      <alignment horizontal="left" wrapText="1"/>
      <protection/>
    </xf>
    <xf numFmtId="164" fontId="5" fillId="0" borderId="0" xfId="0" applyNumberFormat="1" applyFont="1" applyFill="1" applyAlignment="1" applyProtection="1">
      <alignment horizontal="left" indent="1"/>
      <protection/>
    </xf>
    <xf numFmtId="164" fontId="9" fillId="0" borderId="0" xfId="0" applyNumberFormat="1" applyFont="1" applyFill="1" applyAlignment="1" applyProtection="1">
      <alignment horizontal="left"/>
      <protection/>
    </xf>
    <xf numFmtId="164" fontId="0" fillId="0" borderId="0" xfId="0" applyAlignment="1">
      <alignment vertical="top" wrapText="1"/>
    </xf>
    <xf numFmtId="164" fontId="6" fillId="0" borderId="0" xfId="0" applyFont="1" applyAlignment="1">
      <alignment horizontal="left" indent="2"/>
    </xf>
    <xf numFmtId="164" fontId="15" fillId="0" borderId="0" xfId="0" applyFont="1" applyAlignment="1">
      <alignment/>
    </xf>
    <xf numFmtId="164" fontId="15" fillId="0" borderId="0" xfId="0" applyFont="1" applyAlignment="1">
      <alignment/>
    </xf>
    <xf numFmtId="164" fontId="16" fillId="0" borderId="0" xfId="0" applyFont="1" applyAlignment="1">
      <alignment/>
    </xf>
    <xf numFmtId="164" fontId="0" fillId="0" borderId="0" xfId="0" applyAlignment="1">
      <alignment/>
    </xf>
    <xf numFmtId="164" fontId="6" fillId="0" borderId="0" xfId="0" applyFont="1" applyAlignment="1">
      <alignment/>
    </xf>
    <xf numFmtId="164" fontId="6" fillId="0" borderId="0" xfId="0" applyNumberFormat="1" applyFont="1" applyAlignment="1" applyProtection="1">
      <alignment/>
      <protection/>
    </xf>
    <xf numFmtId="166" fontId="6" fillId="0" borderId="0" xfId="0" applyNumberFormat="1" applyFont="1" applyAlignment="1" applyProtection="1">
      <alignment/>
      <protection/>
    </xf>
    <xf numFmtId="49" fontId="6" fillId="0" borderId="0" xfId="0" applyNumberFormat="1" applyFont="1" applyFill="1" applyAlignment="1" applyProtection="1" quotePrefix="1">
      <alignment horizontal="left"/>
      <protection/>
    </xf>
    <xf numFmtId="49" fontId="6" fillId="0" borderId="0" xfId="0" applyNumberFormat="1" applyFont="1" applyFill="1" applyAlignment="1" applyProtection="1">
      <alignment horizontal="left"/>
      <protection/>
    </xf>
    <xf numFmtId="164" fontId="17" fillId="0" borderId="0" xfId="0" applyNumberFormat="1" applyFont="1" applyFill="1" applyAlignment="1" applyProtection="1">
      <alignment horizontal="left"/>
      <protection/>
    </xf>
    <xf numFmtId="164" fontId="17" fillId="0" borderId="0" xfId="0" applyNumberFormat="1" applyFont="1" applyFill="1" applyAlignment="1" applyProtection="1" quotePrefix="1">
      <alignment horizontal="left"/>
      <protection/>
    </xf>
    <xf numFmtId="164" fontId="0" fillId="0" borderId="0" xfId="0" applyAlignment="1">
      <alignment horizontal="left"/>
    </xf>
    <xf numFmtId="164" fontId="18" fillId="0" borderId="0" xfId="0" applyFont="1" applyAlignment="1" quotePrefix="1">
      <alignment horizontal="left" vertical="top"/>
    </xf>
    <xf numFmtId="164" fontId="19" fillId="0" borderId="0" xfId="0" applyFont="1" applyAlignment="1">
      <alignment/>
    </xf>
    <xf numFmtId="49" fontId="6" fillId="0" borderId="0" xfId="0" applyNumberFormat="1" applyFont="1" applyFill="1" applyAlignment="1" applyProtection="1" quotePrefix="1">
      <alignment horizontal="left" wrapText="1"/>
      <protection/>
    </xf>
    <xf numFmtId="164" fontId="20" fillId="0" borderId="0" xfId="0" applyFont="1" applyFill="1" applyBorder="1" applyAlignment="1">
      <alignment/>
    </xf>
    <xf numFmtId="164" fontId="20" fillId="0" borderId="0" xfId="0" applyFont="1" applyFill="1" applyBorder="1" applyAlignment="1">
      <alignment vertical="top"/>
    </xf>
    <xf numFmtId="164" fontId="14" fillId="0" borderId="0" xfId="0" applyFont="1" applyFill="1" applyBorder="1" applyAlignment="1">
      <alignment horizontal="center" vertical="top"/>
    </xf>
    <xf numFmtId="164" fontId="11" fillId="0" borderId="0" xfId="0" applyFont="1" applyAlignment="1">
      <alignment/>
    </xf>
    <xf numFmtId="164" fontId="34" fillId="0" borderId="0" xfId="0" applyNumberFormat="1" applyFont="1" applyFill="1" applyAlignment="1" applyProtection="1" quotePrefix="1">
      <alignment horizontal="center"/>
      <protection/>
    </xf>
    <xf numFmtId="164" fontId="35" fillId="0" borderId="0" xfId="0" applyFont="1" applyAlignment="1">
      <alignment/>
    </xf>
    <xf numFmtId="164" fontId="8" fillId="0" borderId="0" xfId="0" applyFont="1" applyAlignment="1">
      <alignment/>
    </xf>
    <xf numFmtId="164" fontId="36" fillId="0" borderId="0" xfId="0" applyNumberFormat="1" applyFont="1" applyFill="1" applyAlignment="1" applyProtection="1" quotePrefix="1">
      <alignment horizontal="center"/>
      <protection/>
    </xf>
    <xf numFmtId="164" fontId="0" fillId="0" borderId="0" xfId="0" applyFont="1" applyAlignment="1">
      <alignment/>
    </xf>
    <xf numFmtId="164" fontId="37" fillId="0" borderId="0" xfId="0" applyFont="1" applyAlignment="1">
      <alignment/>
    </xf>
    <xf numFmtId="164" fontId="37" fillId="0" borderId="0" xfId="0" applyFont="1" applyAlignment="1">
      <alignment horizontal="center"/>
    </xf>
    <xf numFmtId="164" fontId="38" fillId="0" borderId="0" xfId="0" applyNumberFormat="1" applyFont="1" applyFill="1" applyAlignment="1" applyProtection="1">
      <alignment horizontal="left"/>
      <protection/>
    </xf>
    <xf numFmtId="164" fontId="38" fillId="0" borderId="0" xfId="0" applyNumberFormat="1" applyFont="1" applyFill="1" applyAlignment="1" applyProtection="1" quotePrefix="1">
      <alignment horizontal="left"/>
      <protection/>
    </xf>
    <xf numFmtId="164" fontId="37" fillId="0" borderId="0" xfId="0" applyNumberFormat="1" applyFont="1" applyAlignment="1" applyProtection="1">
      <alignment/>
      <protection/>
    </xf>
    <xf numFmtId="166" fontId="37" fillId="0" borderId="0" xfId="0" applyNumberFormat="1" applyFont="1" applyAlignment="1" applyProtection="1">
      <alignment/>
      <protection/>
    </xf>
    <xf numFmtId="164" fontId="12" fillId="0" borderId="0" xfId="0" applyFont="1" applyFill="1" applyBorder="1" applyAlignment="1">
      <alignment/>
    </xf>
    <xf numFmtId="164" fontId="12" fillId="2" borderId="1" xfId="0" applyFont="1" applyFill="1" applyBorder="1" applyAlignment="1">
      <alignment vertical="center"/>
    </xf>
    <xf numFmtId="164" fontId="12" fillId="2" borderId="0" xfId="0" applyFont="1" applyFill="1" applyBorder="1" applyAlignment="1">
      <alignment vertical="center" wrapText="1"/>
    </xf>
    <xf numFmtId="164" fontId="12" fillId="2" borderId="0" xfId="0" applyFont="1" applyFill="1" applyBorder="1" applyAlignment="1">
      <alignment vertical="center"/>
    </xf>
    <xf numFmtId="164" fontId="12" fillId="2" borderId="2" xfId="0" applyFont="1" applyFill="1" applyBorder="1" applyAlignment="1">
      <alignment vertical="center"/>
    </xf>
    <xf numFmtId="164" fontId="12" fillId="2" borderId="3" xfId="0" applyFont="1" applyFill="1" applyBorder="1" applyAlignment="1">
      <alignment vertical="center"/>
    </xf>
    <xf numFmtId="164" fontId="12" fillId="2" borderId="4" xfId="0" applyFont="1" applyFill="1" applyBorder="1" applyAlignment="1">
      <alignment vertical="center"/>
    </xf>
    <xf numFmtId="164" fontId="20" fillId="0" borderId="0" xfId="0" applyFont="1" applyAlignment="1">
      <alignment/>
    </xf>
    <xf numFmtId="164" fontId="20" fillId="3" borderId="2" xfId="0" applyFont="1" applyFill="1" applyBorder="1" applyAlignment="1">
      <alignment vertical="center"/>
    </xf>
    <xf numFmtId="164" fontId="20" fillId="3" borderId="0" xfId="0" applyFont="1" applyFill="1" applyBorder="1" applyAlignment="1">
      <alignment vertical="center"/>
    </xf>
    <xf numFmtId="164" fontId="20" fillId="3" borderId="5" xfId="0" applyFont="1" applyFill="1" applyBorder="1" applyAlignment="1">
      <alignment vertical="center"/>
    </xf>
    <xf numFmtId="164" fontId="20" fillId="3" borderId="0" xfId="0" applyFont="1" applyFill="1" applyBorder="1" applyAlignment="1">
      <alignment horizontal="center" vertical="center"/>
    </xf>
    <xf numFmtId="164" fontId="23" fillId="3" borderId="0" xfId="0" applyFont="1" applyFill="1" applyBorder="1" applyAlignment="1">
      <alignment horizontal="center" vertical="center"/>
    </xf>
    <xf numFmtId="164" fontId="48" fillId="3" borderId="0" xfId="0" applyFont="1" applyFill="1" applyBorder="1" applyAlignment="1">
      <alignment horizontal="center" vertical="center"/>
    </xf>
    <xf numFmtId="164" fontId="25" fillId="3" borderId="0" xfId="0" applyFont="1" applyFill="1" applyBorder="1" applyAlignment="1">
      <alignment horizontal="center" vertical="center"/>
    </xf>
    <xf numFmtId="164" fontId="52" fillId="3" borderId="0" xfId="0" applyFont="1" applyFill="1" applyBorder="1" applyAlignment="1">
      <alignment horizontal="center" vertical="center"/>
    </xf>
    <xf numFmtId="164" fontId="20" fillId="4" borderId="6" xfId="0" applyFont="1" applyFill="1" applyBorder="1" applyAlignment="1">
      <alignment horizontal="center" vertical="center"/>
    </xf>
    <xf numFmtId="164" fontId="20" fillId="5" borderId="7" xfId="0" applyFont="1" applyFill="1" applyBorder="1" applyAlignment="1">
      <alignment vertical="center"/>
    </xf>
    <xf numFmtId="164" fontId="20" fillId="5" borderId="1" xfId="0" applyFont="1" applyFill="1" applyBorder="1" applyAlignment="1">
      <alignment vertical="center"/>
    </xf>
    <xf numFmtId="164" fontId="20" fillId="5" borderId="8" xfId="0" applyFont="1" applyFill="1" applyBorder="1" applyAlignment="1">
      <alignment vertical="center"/>
    </xf>
    <xf numFmtId="164" fontId="20" fillId="6" borderId="1" xfId="0" applyFont="1" applyFill="1" applyBorder="1" applyAlignment="1">
      <alignment vertical="center"/>
    </xf>
    <xf numFmtId="164" fontId="53" fillId="6" borderId="1" xfId="0" applyFont="1" applyFill="1" applyBorder="1" applyAlignment="1">
      <alignment horizontal="left" vertical="center"/>
    </xf>
    <xf numFmtId="164" fontId="53" fillId="6" borderId="1" xfId="0" applyFont="1" applyFill="1" applyBorder="1" applyAlignment="1">
      <alignment horizontal="center" vertical="center"/>
    </xf>
    <xf numFmtId="164" fontId="53" fillId="6" borderId="8" xfId="0" applyFont="1" applyFill="1" applyBorder="1" applyAlignment="1">
      <alignment horizontal="center" vertical="center"/>
    </xf>
    <xf numFmtId="164" fontId="20" fillId="5" borderId="0" xfId="0" applyFont="1" applyFill="1" applyBorder="1" applyAlignment="1">
      <alignment horizontal="center" vertical="center"/>
    </xf>
    <xf numFmtId="164" fontId="20" fillId="5" borderId="5" xfId="0" applyFont="1" applyFill="1" applyBorder="1" applyAlignment="1">
      <alignment horizontal="center" vertical="center"/>
    </xf>
    <xf numFmtId="164" fontId="20" fillId="6" borderId="0" xfId="0" applyFont="1" applyFill="1" applyBorder="1" applyAlignment="1">
      <alignment vertical="center"/>
    </xf>
    <xf numFmtId="164" fontId="20" fillId="6" borderId="0" xfId="0" applyFont="1" applyFill="1" applyBorder="1" applyAlignment="1">
      <alignment horizontal="center" vertical="center"/>
    </xf>
    <xf numFmtId="164" fontId="20" fillId="6" borderId="5" xfId="0" applyFont="1" applyFill="1" applyBorder="1" applyAlignment="1">
      <alignment horizontal="center" vertical="center"/>
    </xf>
    <xf numFmtId="164" fontId="53" fillId="5" borderId="2" xfId="0" applyFont="1" applyFill="1" applyBorder="1" applyAlignment="1">
      <alignment horizontal="left" vertical="center"/>
    </xf>
    <xf numFmtId="164" fontId="53" fillId="5" borderId="0" xfId="0" applyFont="1" applyFill="1" applyBorder="1" applyAlignment="1">
      <alignment horizontal="left" vertical="center"/>
    </xf>
    <xf numFmtId="164" fontId="20" fillId="5" borderId="0" xfId="0" applyFont="1" applyFill="1" applyBorder="1" applyAlignment="1">
      <alignment vertical="center"/>
    </xf>
    <xf numFmtId="164" fontId="20" fillId="5" borderId="5" xfId="0" applyFont="1" applyFill="1" applyBorder="1" applyAlignment="1">
      <alignment vertical="center"/>
    </xf>
    <xf numFmtId="164" fontId="53" fillId="6" borderId="0" xfId="0" applyFont="1" applyFill="1" applyBorder="1" applyAlignment="1">
      <alignment horizontal="left" vertical="center"/>
    </xf>
    <xf numFmtId="164" fontId="53" fillId="6" borderId="0" xfId="0" applyFont="1" applyFill="1" applyBorder="1" applyAlignment="1">
      <alignment horizontal="center" vertical="center"/>
    </xf>
    <xf numFmtId="164" fontId="54" fillId="6" borderId="0" xfId="0" applyFont="1" applyFill="1" applyBorder="1" applyAlignment="1">
      <alignment horizontal="center" vertical="center"/>
    </xf>
    <xf numFmtId="164" fontId="20" fillId="6" borderId="5" xfId="0" applyFont="1" applyFill="1" applyBorder="1" applyAlignment="1">
      <alignment vertical="center"/>
    </xf>
    <xf numFmtId="164" fontId="20" fillId="5" borderId="2" xfId="0" applyFont="1" applyFill="1" applyBorder="1" applyAlignment="1">
      <alignment vertical="center"/>
    </xf>
    <xf numFmtId="164" fontId="55" fillId="5" borderId="0" xfId="0" applyFont="1" applyFill="1" applyBorder="1" applyAlignment="1">
      <alignment vertical="center"/>
    </xf>
    <xf numFmtId="164" fontId="20" fillId="5" borderId="0" xfId="0" applyFont="1" applyFill="1" applyBorder="1" applyAlignment="1">
      <alignment/>
    </xf>
    <xf numFmtId="164" fontId="12" fillId="6" borderId="9" xfId="0" applyFont="1" applyFill="1" applyBorder="1" applyAlignment="1">
      <alignment horizontal="center" vertical="center"/>
    </xf>
    <xf numFmtId="164" fontId="12" fillId="6" borderId="10" xfId="0" applyFont="1" applyFill="1" applyBorder="1" applyAlignment="1">
      <alignment horizontal="center" vertical="center"/>
    </xf>
    <xf numFmtId="164" fontId="14" fillId="5" borderId="10" xfId="0" applyFont="1" applyFill="1" applyBorder="1" applyAlignment="1">
      <alignment vertical="center"/>
    </xf>
    <xf numFmtId="164" fontId="14" fillId="5" borderId="11" xfId="0" applyFont="1" applyFill="1" applyBorder="1" applyAlignment="1">
      <alignment horizontal="center" vertical="center"/>
    </xf>
    <xf numFmtId="164" fontId="14" fillId="5" borderId="10" xfId="0" applyFont="1" applyFill="1" applyBorder="1" applyAlignment="1">
      <alignment horizontal="center" vertical="center"/>
    </xf>
    <xf numFmtId="164" fontId="21" fillId="5" borderId="0" xfId="0" applyFont="1" applyFill="1" applyBorder="1" applyAlignment="1">
      <alignment horizontal="center" vertical="center"/>
    </xf>
    <xf numFmtId="10" fontId="21" fillId="5" borderId="0" xfId="0" applyNumberFormat="1" applyFont="1" applyFill="1" applyBorder="1" applyAlignment="1" applyProtection="1">
      <alignment horizontal="right" vertical="center"/>
      <protection/>
    </xf>
    <xf numFmtId="10" fontId="21" fillId="5" borderId="5" xfId="0" applyNumberFormat="1" applyFont="1" applyFill="1" applyBorder="1" applyAlignment="1" applyProtection="1">
      <alignment horizontal="right" vertical="center"/>
      <protection/>
    </xf>
    <xf numFmtId="10" fontId="21" fillId="6" borderId="0" xfId="0" applyNumberFormat="1" applyFont="1" applyFill="1" applyBorder="1" applyAlignment="1" applyProtection="1">
      <alignment horizontal="right" vertical="center"/>
      <protection/>
    </xf>
    <xf numFmtId="164" fontId="21" fillId="6" borderId="0" xfId="0" applyFont="1" applyFill="1" applyBorder="1" applyAlignment="1">
      <alignment horizontal="center" vertical="center"/>
    </xf>
    <xf numFmtId="164" fontId="20" fillId="4" borderId="10" xfId="0" applyFont="1" applyFill="1" applyBorder="1" applyAlignment="1">
      <alignment horizontal="center" vertical="center"/>
    </xf>
    <xf numFmtId="164" fontId="20" fillId="4" borderId="11" xfId="0" applyFont="1" applyFill="1" applyBorder="1" applyAlignment="1">
      <alignment horizontal="center" vertical="center"/>
    </xf>
    <xf numFmtId="164" fontId="20" fillId="4" borderId="12" xfId="0" applyFont="1" applyFill="1" applyBorder="1" applyAlignment="1">
      <alignment horizontal="center" vertical="center"/>
    </xf>
    <xf numFmtId="164" fontId="20" fillId="4" borderId="0" xfId="0" applyFont="1" applyFill="1" applyBorder="1" applyAlignment="1">
      <alignment horizontal="center" vertical="center"/>
    </xf>
    <xf numFmtId="164" fontId="56" fillId="5" borderId="0" xfId="0" applyFont="1" applyFill="1" applyBorder="1" applyAlignment="1">
      <alignment horizontal="center" vertical="center"/>
    </xf>
    <xf numFmtId="10" fontId="50" fillId="5" borderId="0" xfId="0" applyNumberFormat="1" applyFont="1" applyFill="1" applyBorder="1" applyAlignment="1" applyProtection="1">
      <alignment horizontal="right" vertical="center"/>
      <protection/>
    </xf>
    <xf numFmtId="10" fontId="50" fillId="5" borderId="5" xfId="0" applyNumberFormat="1" applyFont="1" applyFill="1" applyBorder="1" applyAlignment="1" applyProtection="1">
      <alignment horizontal="right" vertical="center"/>
      <protection/>
    </xf>
    <xf numFmtId="10" fontId="50" fillId="6" borderId="0" xfId="0" applyNumberFormat="1" applyFont="1" applyFill="1" applyBorder="1" applyAlignment="1" applyProtection="1">
      <alignment horizontal="right" vertical="center"/>
      <protection/>
    </xf>
    <xf numFmtId="164" fontId="52" fillId="6" borderId="0" xfId="0" applyFont="1" applyFill="1" applyBorder="1" applyAlignment="1">
      <alignment horizontal="center" vertical="center"/>
    </xf>
    <xf numFmtId="10" fontId="25" fillId="5" borderId="0" xfId="0" applyNumberFormat="1" applyFont="1" applyFill="1" applyBorder="1" applyAlignment="1" applyProtection="1">
      <alignment horizontal="right" vertical="center"/>
      <protection/>
    </xf>
    <xf numFmtId="10" fontId="25" fillId="5" borderId="5" xfId="0" applyNumberFormat="1" applyFont="1" applyFill="1" applyBorder="1" applyAlignment="1" applyProtection="1">
      <alignment horizontal="right" vertical="center"/>
      <protection/>
    </xf>
    <xf numFmtId="10" fontId="25" fillId="6" borderId="0" xfId="0" applyNumberFormat="1" applyFont="1" applyFill="1" applyBorder="1" applyAlignment="1" applyProtection="1">
      <alignment horizontal="right" vertical="center"/>
      <protection/>
    </xf>
    <xf numFmtId="164" fontId="48" fillId="5" borderId="0" xfId="0" applyFont="1" applyFill="1" applyBorder="1" applyAlignment="1">
      <alignment horizontal="center" vertical="center"/>
    </xf>
    <xf numFmtId="10" fontId="51" fillId="5" borderId="0" xfId="0" applyNumberFormat="1" applyFont="1" applyFill="1" applyBorder="1" applyAlignment="1" applyProtection="1">
      <alignment horizontal="right" vertical="center"/>
      <protection/>
    </xf>
    <xf numFmtId="10" fontId="51" fillId="5" borderId="5" xfId="0" applyNumberFormat="1" applyFont="1" applyFill="1" applyBorder="1" applyAlignment="1" applyProtection="1">
      <alignment horizontal="right" vertical="center"/>
      <protection/>
    </xf>
    <xf numFmtId="10" fontId="51" fillId="6" borderId="0" xfId="0" applyNumberFormat="1" applyFont="1" applyFill="1" applyBorder="1" applyAlignment="1" applyProtection="1">
      <alignment horizontal="right" vertical="center"/>
      <protection/>
    </xf>
    <xf numFmtId="10" fontId="26" fillId="6" borderId="0" xfId="0" applyNumberFormat="1" applyFont="1" applyFill="1" applyBorder="1" applyAlignment="1" applyProtection="1">
      <alignment horizontal="right" vertical="center"/>
      <protection/>
    </xf>
    <xf numFmtId="164" fontId="48" fillId="6" borderId="0" xfId="0" applyFont="1" applyFill="1" applyBorder="1" applyAlignment="1">
      <alignment horizontal="center" vertical="center"/>
    </xf>
    <xf numFmtId="10" fontId="56" fillId="5" borderId="0" xfId="0" applyNumberFormat="1" applyFont="1" applyFill="1" applyBorder="1" applyAlignment="1" applyProtection="1">
      <alignment horizontal="right" vertical="center"/>
      <protection/>
    </xf>
    <xf numFmtId="10" fontId="56" fillId="5" borderId="5" xfId="0" applyNumberFormat="1" applyFont="1" applyFill="1" applyBorder="1" applyAlignment="1" applyProtection="1">
      <alignment horizontal="right" vertical="center"/>
      <protection/>
    </xf>
    <xf numFmtId="10" fontId="56" fillId="6" borderId="0" xfId="0" applyNumberFormat="1" applyFont="1" applyFill="1" applyBorder="1" applyAlignment="1" applyProtection="1">
      <alignment horizontal="right" vertical="center"/>
      <protection/>
    </xf>
    <xf numFmtId="164" fontId="49" fillId="6" borderId="0" xfId="0" applyFont="1" applyFill="1" applyBorder="1" applyAlignment="1">
      <alignment horizontal="center" vertical="center"/>
    </xf>
    <xf numFmtId="10" fontId="48" fillId="5" borderId="0" xfId="0" applyNumberFormat="1" applyFont="1" applyFill="1" applyBorder="1" applyAlignment="1" applyProtection="1">
      <alignment horizontal="right" vertical="center"/>
      <protection/>
    </xf>
    <xf numFmtId="10" fontId="48" fillId="5" borderId="5" xfId="0" applyNumberFormat="1" applyFont="1" applyFill="1" applyBorder="1" applyAlignment="1" applyProtection="1">
      <alignment horizontal="right" vertical="center"/>
      <protection/>
    </xf>
    <xf numFmtId="10" fontId="48" fillId="6" borderId="0" xfId="0" applyNumberFormat="1" applyFont="1" applyFill="1" applyBorder="1" applyAlignment="1" applyProtection="1">
      <alignment horizontal="right" vertical="center"/>
      <protection/>
    </xf>
    <xf numFmtId="10" fontId="49" fillId="5" borderId="0" xfId="0" applyNumberFormat="1" applyFont="1" applyFill="1" applyBorder="1" applyAlignment="1" applyProtection="1">
      <alignment horizontal="right" vertical="center"/>
      <protection/>
    </xf>
    <xf numFmtId="10" fontId="49" fillId="5" borderId="5" xfId="0" applyNumberFormat="1" applyFont="1" applyFill="1" applyBorder="1" applyAlignment="1" applyProtection="1">
      <alignment horizontal="right" vertical="center"/>
      <protection/>
    </xf>
    <xf numFmtId="10" fontId="49" fillId="6" borderId="0" xfId="0" applyNumberFormat="1" applyFont="1" applyFill="1" applyBorder="1" applyAlignment="1" applyProtection="1">
      <alignment horizontal="right" vertical="center"/>
      <protection/>
    </xf>
    <xf numFmtId="164" fontId="42" fillId="6" borderId="0" xfId="0" applyFont="1" applyFill="1" applyBorder="1" applyAlignment="1">
      <alignment horizontal="center" vertical="center"/>
    </xf>
    <xf numFmtId="164" fontId="23" fillId="5" borderId="0" xfId="0" applyFont="1" applyFill="1" applyBorder="1" applyAlignment="1">
      <alignment horizontal="center" vertical="center"/>
    </xf>
    <xf numFmtId="164" fontId="23" fillId="6" borderId="0" xfId="0" applyFont="1" applyFill="1" applyBorder="1" applyAlignment="1">
      <alignment horizontal="center" vertical="center"/>
    </xf>
    <xf numFmtId="164" fontId="50" fillId="5" borderId="0" xfId="0" applyFont="1" applyFill="1" applyBorder="1" applyAlignment="1">
      <alignment horizontal="center" vertical="center"/>
    </xf>
    <xf numFmtId="10" fontId="59" fillId="5" borderId="0" xfId="0" applyNumberFormat="1" applyFont="1" applyFill="1" applyBorder="1" applyAlignment="1" applyProtection="1">
      <alignment horizontal="right" vertical="center"/>
      <protection/>
    </xf>
    <xf numFmtId="10" fontId="59" fillId="5" borderId="5" xfId="0" applyNumberFormat="1" applyFont="1" applyFill="1" applyBorder="1" applyAlignment="1" applyProtection="1">
      <alignment horizontal="right" vertical="center"/>
      <protection/>
    </xf>
    <xf numFmtId="10" fontId="59" fillId="6" borderId="0" xfId="0" applyNumberFormat="1" applyFont="1" applyFill="1" applyBorder="1" applyAlignment="1" applyProtection="1">
      <alignment horizontal="right" vertical="center"/>
      <protection/>
    </xf>
    <xf numFmtId="164" fontId="50" fillId="6" borderId="0" xfId="0" applyFont="1" applyFill="1" applyBorder="1" applyAlignment="1">
      <alignment horizontal="center" vertical="center"/>
    </xf>
    <xf numFmtId="164" fontId="51" fillId="6" borderId="0" xfId="0" applyFont="1" applyFill="1" applyBorder="1" applyAlignment="1">
      <alignment horizontal="center" vertical="center"/>
    </xf>
    <xf numFmtId="164" fontId="26" fillId="5" borderId="0" xfId="0" applyFont="1" applyFill="1" applyBorder="1" applyAlignment="1">
      <alignment horizontal="center" vertical="center"/>
    </xf>
    <xf numFmtId="10" fontId="55" fillId="5" borderId="0" xfId="0" applyNumberFormat="1" applyFont="1" applyFill="1" applyBorder="1" applyAlignment="1">
      <alignment vertical="center"/>
    </xf>
    <xf numFmtId="10" fontId="55" fillId="5" borderId="5" xfId="0" applyNumberFormat="1" applyFont="1" applyFill="1" applyBorder="1" applyAlignment="1">
      <alignment vertical="center"/>
    </xf>
    <xf numFmtId="10" fontId="55" fillId="6" borderId="0" xfId="0" applyNumberFormat="1" applyFont="1" applyFill="1" applyBorder="1" applyAlignment="1">
      <alignment vertical="center"/>
    </xf>
    <xf numFmtId="164" fontId="26" fillId="6" borderId="0" xfId="0" applyFont="1" applyFill="1" applyBorder="1" applyAlignment="1">
      <alignment horizontal="center" vertical="center"/>
    </xf>
    <xf numFmtId="164" fontId="25" fillId="5" borderId="0" xfId="0" applyFont="1" applyFill="1" applyBorder="1" applyAlignment="1">
      <alignment horizontal="center" vertical="center"/>
    </xf>
    <xf numFmtId="164" fontId="25" fillId="6" borderId="0" xfId="0" applyFont="1" applyFill="1" applyBorder="1" applyAlignment="1">
      <alignment horizontal="center" vertical="center"/>
    </xf>
    <xf numFmtId="164" fontId="20" fillId="4" borderId="13" xfId="0" applyFont="1" applyFill="1" applyBorder="1" applyAlignment="1">
      <alignment horizontal="center" vertical="center"/>
    </xf>
    <xf numFmtId="164" fontId="20" fillId="5" borderId="2" xfId="0" applyFont="1" applyFill="1" applyBorder="1" applyAlignment="1">
      <alignment horizontal="left" vertical="center"/>
    </xf>
    <xf numFmtId="167" fontId="32" fillId="5" borderId="0" xfId="0" applyNumberFormat="1" applyFont="1" applyFill="1" applyBorder="1" applyAlignment="1">
      <alignment horizontal="center" vertical="center"/>
    </xf>
    <xf numFmtId="168" fontId="32" fillId="5" borderId="0" xfId="0" applyNumberFormat="1" applyFont="1" applyFill="1" applyBorder="1" applyAlignment="1" applyProtection="1">
      <alignment horizontal="center" vertical="center"/>
      <protection/>
    </xf>
    <xf numFmtId="164" fontId="60" fillId="6" borderId="0" xfId="0" applyFont="1" applyFill="1" applyBorder="1" applyAlignment="1">
      <alignment horizontal="center" vertical="center"/>
    </xf>
    <xf numFmtId="164" fontId="20" fillId="5" borderId="2" xfId="0" applyFont="1" applyFill="1" applyBorder="1" applyAlignment="1">
      <alignment horizontal="right" vertical="center"/>
    </xf>
    <xf numFmtId="164" fontId="20" fillId="5" borderId="0" xfId="0" applyFont="1" applyFill="1" applyBorder="1" applyAlignment="1">
      <alignment horizontal="right" vertical="center"/>
    </xf>
    <xf numFmtId="167" fontId="12" fillId="4" borderId="14" xfId="0" applyNumberFormat="1" applyFont="1" applyFill="1" applyBorder="1" applyAlignment="1">
      <alignment horizontal="center" vertical="center"/>
    </xf>
    <xf numFmtId="168" fontId="29" fillId="4" borderId="14" xfId="0" applyNumberFormat="1" applyFont="1" applyFill="1" applyBorder="1" applyAlignment="1" applyProtection="1">
      <alignment horizontal="center" vertical="center"/>
      <protection/>
    </xf>
    <xf numFmtId="164" fontId="10" fillId="5" borderId="0" xfId="0" applyFont="1" applyFill="1" applyBorder="1" applyAlignment="1">
      <alignment vertical="center"/>
    </xf>
    <xf numFmtId="167" fontId="20" fillId="5" borderId="0" xfId="0" applyNumberFormat="1" applyFont="1" applyFill="1" applyBorder="1" applyAlignment="1">
      <alignment vertical="center"/>
    </xf>
    <xf numFmtId="168" fontId="55" fillId="5" borderId="0" xfId="0" applyNumberFormat="1" applyFont="1" applyFill="1" applyBorder="1" applyAlignment="1">
      <alignment horizontal="center" vertical="center"/>
    </xf>
    <xf numFmtId="164" fontId="10" fillId="5" borderId="5" xfId="0" applyFont="1" applyFill="1" applyBorder="1" applyAlignment="1">
      <alignment vertical="center"/>
    </xf>
    <xf numFmtId="164" fontId="10" fillId="6" borderId="5" xfId="0" applyFont="1" applyFill="1" applyBorder="1" applyAlignment="1">
      <alignment vertical="center"/>
    </xf>
    <xf numFmtId="167" fontId="20" fillId="4" borderId="14" xfId="0" applyNumberFormat="1" applyFont="1" applyFill="1" applyBorder="1" applyAlignment="1">
      <alignment horizontal="center" vertical="center"/>
    </xf>
    <xf numFmtId="164" fontId="20" fillId="5" borderId="15" xfId="0" applyFont="1" applyFill="1" applyBorder="1" applyAlignment="1">
      <alignment horizontal="left" vertical="center"/>
    </xf>
    <xf numFmtId="164" fontId="14" fillId="6" borderId="14" xfId="0" applyFont="1" applyFill="1" applyBorder="1" applyAlignment="1">
      <alignment horizontal="center" vertical="center"/>
    </xf>
    <xf numFmtId="164" fontId="10" fillId="0" borderId="0" xfId="0" applyFont="1" applyFill="1" applyBorder="1" applyAlignment="1">
      <alignment/>
    </xf>
    <xf numFmtId="164" fontId="22" fillId="5" borderId="0" xfId="0" applyFont="1" applyFill="1" applyBorder="1" applyAlignment="1">
      <alignment horizontal="right" vertical="center"/>
    </xf>
    <xf numFmtId="164" fontId="20" fillId="5" borderId="0" xfId="0" applyFont="1" applyFill="1" applyBorder="1" applyAlignment="1">
      <alignment horizontal="left" vertical="center"/>
    </xf>
    <xf numFmtId="167" fontId="20" fillId="5" borderId="0" xfId="0" applyNumberFormat="1" applyFont="1" applyFill="1" applyBorder="1" applyAlignment="1">
      <alignment horizontal="center" vertical="center"/>
    </xf>
    <xf numFmtId="164" fontId="14" fillId="6" borderId="0" xfId="0" applyFont="1" applyFill="1" applyBorder="1" applyAlignment="1">
      <alignment horizontal="center" vertical="center"/>
    </xf>
    <xf numFmtId="164" fontId="0" fillId="5" borderId="0" xfId="0" applyFill="1" applyBorder="1" applyAlignment="1">
      <alignment vertical="center"/>
    </xf>
    <xf numFmtId="164" fontId="10" fillId="6" borderId="0" xfId="0" applyFont="1" applyFill="1" applyBorder="1" applyAlignment="1">
      <alignment vertical="center"/>
    </xf>
    <xf numFmtId="164" fontId="20" fillId="5" borderId="3" xfId="0" applyFont="1" applyFill="1" applyBorder="1" applyAlignment="1">
      <alignment vertical="center"/>
    </xf>
    <xf numFmtId="164" fontId="20" fillId="5" borderId="4" xfId="0" applyFont="1" applyFill="1" applyBorder="1" applyAlignment="1">
      <alignment vertical="center"/>
    </xf>
    <xf numFmtId="164" fontId="20" fillId="5" borderId="16" xfId="0" applyFont="1" applyFill="1" applyBorder="1" applyAlignment="1">
      <alignment vertical="center"/>
    </xf>
    <xf numFmtId="164" fontId="20" fillId="6" borderId="4" xfId="0" applyFont="1" applyFill="1" applyBorder="1" applyAlignment="1">
      <alignment vertical="center"/>
    </xf>
    <xf numFmtId="164" fontId="20" fillId="6" borderId="16" xfId="0" applyFont="1" applyFill="1" applyBorder="1" applyAlignment="1">
      <alignment vertical="center"/>
    </xf>
    <xf numFmtId="164" fontId="20" fillId="0" borderId="0" xfId="0" applyFont="1" applyBorder="1" applyAlignment="1">
      <alignment/>
    </xf>
    <xf numFmtId="164" fontId="20" fillId="0" borderId="0" xfId="0" applyFont="1" applyAlignment="1">
      <alignment horizontal="center"/>
    </xf>
    <xf numFmtId="164" fontId="61" fillId="0" borderId="0" xfId="0" applyFont="1" applyAlignment="1">
      <alignment vertical="top" wrapText="1"/>
    </xf>
    <xf numFmtId="164" fontId="18" fillId="0" borderId="0" xfId="0" applyFont="1" applyAlignment="1">
      <alignment vertical="top"/>
    </xf>
    <xf numFmtId="164" fontId="18" fillId="0" borderId="0" xfId="0" applyFont="1" applyAlignment="1">
      <alignment horizontal="left" vertical="top"/>
    </xf>
    <xf numFmtId="164" fontId="62" fillId="2" borderId="1" xfId="0" applyFont="1" applyFill="1" applyBorder="1" applyAlignment="1">
      <alignment horizontal="center" vertical="center"/>
    </xf>
    <xf numFmtId="164" fontId="62" fillId="2" borderId="8" xfId="0" applyFont="1" applyFill="1" applyBorder="1" applyAlignment="1">
      <alignment horizontal="center" vertical="center"/>
    </xf>
    <xf numFmtId="164" fontId="63" fillId="2" borderId="2" xfId="0" applyFont="1" applyFill="1" applyBorder="1" applyAlignment="1">
      <alignment horizontal="left" vertical="center" indent="2"/>
    </xf>
    <xf numFmtId="164" fontId="62" fillId="2" borderId="0" xfId="0" applyFont="1" applyFill="1" applyBorder="1" applyAlignment="1">
      <alignment horizontal="center" vertical="center"/>
    </xf>
    <xf numFmtId="164" fontId="62" fillId="2" borderId="5" xfId="0" applyFont="1" applyFill="1" applyBorder="1" applyAlignment="1">
      <alignment horizontal="center" vertical="center"/>
    </xf>
    <xf numFmtId="164" fontId="39" fillId="7" borderId="17" xfId="0" applyFont="1" applyFill="1" applyBorder="1" applyAlignment="1">
      <alignment horizontal="center" vertical="center"/>
    </xf>
    <xf numFmtId="164" fontId="41" fillId="8" borderId="17" xfId="0" applyFont="1" applyFill="1" applyBorder="1" applyAlignment="1" quotePrefix="1">
      <alignment horizontal="center" vertical="center" wrapText="1"/>
    </xf>
    <xf numFmtId="164" fontId="39" fillId="9" borderId="17" xfId="0" applyFont="1" applyFill="1" applyBorder="1" applyAlignment="1" quotePrefix="1">
      <alignment horizontal="center" vertical="center" wrapText="1"/>
    </xf>
    <xf numFmtId="164" fontId="41" fillId="8" borderId="17" xfId="0" applyFont="1" applyFill="1" applyBorder="1" applyAlignment="1">
      <alignment horizontal="center" vertical="center" wrapText="1"/>
    </xf>
    <xf numFmtId="164" fontId="39" fillId="3" borderId="17" xfId="0" applyFont="1" applyFill="1" applyBorder="1" applyAlignment="1">
      <alignment horizontal="center" vertical="center" wrapText="1"/>
    </xf>
    <xf numFmtId="164" fontId="28" fillId="9" borderId="17" xfId="0" applyFont="1" applyFill="1" applyBorder="1" applyAlignment="1">
      <alignment horizontal="center" vertical="center" wrapText="1"/>
    </xf>
    <xf numFmtId="164" fontId="41" fillId="8" borderId="18" xfId="0" applyFont="1" applyFill="1" applyBorder="1" applyAlignment="1">
      <alignment horizontal="center" vertical="center" wrapText="1"/>
    </xf>
    <xf numFmtId="164" fontId="41" fillId="8" borderId="19" xfId="0" applyFont="1" applyFill="1" applyBorder="1" applyAlignment="1">
      <alignment horizontal="center" vertical="center" wrapText="1"/>
    </xf>
    <xf numFmtId="164" fontId="41" fillId="8" borderId="20" xfId="0" applyFont="1" applyFill="1" applyBorder="1" applyAlignment="1">
      <alignment horizontal="center" vertical="center" wrapText="1"/>
    </xf>
    <xf numFmtId="164" fontId="64" fillId="0" borderId="0" xfId="0" applyFont="1" applyAlignment="1">
      <alignment horizontal="left" indent="2"/>
    </xf>
    <xf numFmtId="49" fontId="64" fillId="0" borderId="0" xfId="0" applyNumberFormat="1" applyFont="1" applyFill="1" applyAlignment="1" applyProtection="1" quotePrefix="1">
      <alignment horizontal="left"/>
      <protection/>
    </xf>
    <xf numFmtId="164" fontId="64" fillId="0" borderId="0" xfId="0" applyFont="1" applyAlignment="1" quotePrefix="1">
      <alignment/>
    </xf>
    <xf numFmtId="164" fontId="64" fillId="0" borderId="0" xfId="0" applyFont="1" applyAlignment="1">
      <alignment/>
    </xf>
    <xf numFmtId="164" fontId="26" fillId="3" borderId="0" xfId="0" applyFont="1" applyFill="1" applyBorder="1" applyAlignment="1">
      <alignment horizontal="center" vertical="center"/>
    </xf>
    <xf numFmtId="164" fontId="12" fillId="0" borderId="0" xfId="0" applyFont="1" applyFill="1" applyBorder="1" applyAlignment="1">
      <alignment vertical="center"/>
    </xf>
    <xf numFmtId="164" fontId="68" fillId="2" borderId="1" xfId="0" applyFont="1" applyFill="1" applyBorder="1" applyAlignment="1">
      <alignment vertical="center" wrapText="1"/>
    </xf>
    <xf numFmtId="164" fontId="68" fillId="2" borderId="8" xfId="0" applyFont="1" applyFill="1" applyBorder="1" applyAlignment="1">
      <alignment vertical="center" wrapText="1"/>
    </xf>
    <xf numFmtId="164" fontId="68" fillId="2" borderId="0" xfId="0" applyFont="1" applyFill="1" applyBorder="1" applyAlignment="1">
      <alignment vertical="center" wrapText="1"/>
    </xf>
    <xf numFmtId="164" fontId="68" fillId="2" borderId="5" xfId="0" applyFont="1" applyFill="1" applyBorder="1" applyAlignment="1">
      <alignment vertical="center" wrapText="1"/>
    </xf>
    <xf numFmtId="164" fontId="68" fillId="2" borderId="4" xfId="0" applyFont="1" applyFill="1" applyBorder="1" applyAlignment="1">
      <alignment horizontal="center" vertical="center" wrapText="1"/>
    </xf>
    <xf numFmtId="164" fontId="68" fillId="2" borderId="16" xfId="0" applyFont="1" applyFill="1" applyBorder="1" applyAlignment="1">
      <alignment horizontal="center" vertical="center" wrapText="1"/>
    </xf>
    <xf numFmtId="164" fontId="1" fillId="10" borderId="0" xfId="23" applyFont="1" applyFill="1" applyBorder="1" applyAlignment="1">
      <alignment horizontal="left" vertical="center"/>
      <protection/>
    </xf>
    <xf numFmtId="164" fontId="4" fillId="10" borderId="0" xfId="23" applyFont="1" applyFill="1" applyBorder="1" applyAlignment="1">
      <alignment horizontal="left" vertical="center"/>
      <protection/>
    </xf>
    <xf numFmtId="0" fontId="73" fillId="11" borderId="6" xfId="23" applyNumberFormat="1" applyFont="1" applyFill="1" applyBorder="1" applyAlignment="1">
      <alignment horizontal="left" vertical="center"/>
      <protection/>
    </xf>
    <xf numFmtId="164" fontId="73" fillId="11" borderId="6" xfId="23" applyFont="1" applyFill="1" applyBorder="1" applyAlignment="1" quotePrefix="1">
      <alignment horizontal="left" vertical="center"/>
      <protection/>
    </xf>
    <xf numFmtId="164" fontId="14" fillId="11" borderId="6" xfId="23" applyFont="1" applyFill="1" applyBorder="1" applyAlignment="1">
      <alignment horizontal="left" vertical="center"/>
      <protection/>
    </xf>
    <xf numFmtId="164" fontId="4" fillId="11" borderId="6" xfId="23" applyFont="1" applyFill="1" applyBorder="1" applyAlignment="1">
      <alignment horizontal="left" vertical="center"/>
      <protection/>
    </xf>
    <xf numFmtId="164" fontId="4" fillId="4" borderId="0" xfId="0" applyFont="1" applyFill="1" applyBorder="1" applyAlignment="1">
      <alignment horizontal="left" vertical="center"/>
    </xf>
    <xf numFmtId="164" fontId="4" fillId="7" borderId="0" xfId="0" applyFont="1" applyFill="1" applyBorder="1" applyAlignment="1">
      <alignment horizontal="left" vertical="center"/>
    </xf>
    <xf numFmtId="164" fontId="4" fillId="4" borderId="0" xfId="23" applyFont="1" applyFill="1" applyBorder="1" applyAlignment="1">
      <alignment horizontal="left" vertical="center"/>
      <protection/>
    </xf>
    <xf numFmtId="164" fontId="4" fillId="7" borderId="0" xfId="23" applyFont="1" applyFill="1" applyBorder="1" applyAlignment="1">
      <alignment horizontal="left" vertical="center"/>
      <protection/>
    </xf>
    <xf numFmtId="164" fontId="4" fillId="0" borderId="0" xfId="0" applyFont="1" applyFill="1" applyBorder="1" applyAlignment="1">
      <alignment horizontal="left" vertical="center"/>
    </xf>
    <xf numFmtId="164" fontId="4" fillId="0" borderId="0" xfId="23" applyFont="1" applyFill="1" applyBorder="1" applyAlignment="1">
      <alignment horizontal="left" vertical="center"/>
      <protection/>
    </xf>
    <xf numFmtId="164" fontId="27" fillId="0" borderId="0" xfId="23" applyFont="1" applyFill="1" applyBorder="1" applyAlignment="1">
      <alignment horizontal="left" vertical="center"/>
      <protection/>
    </xf>
    <xf numFmtId="0" fontId="75" fillId="4" borderId="0" xfId="0" applyNumberFormat="1" applyFont="1" applyFill="1" applyBorder="1" applyAlignment="1" applyProtection="1" quotePrefix="1">
      <alignment horizontal="left" vertical="center"/>
      <protection/>
    </xf>
    <xf numFmtId="164" fontId="76" fillId="4" borderId="0" xfId="0" applyFont="1" applyFill="1" applyBorder="1" applyAlignment="1">
      <alignment horizontal="left" vertical="center"/>
    </xf>
    <xf numFmtId="164" fontId="75" fillId="4" borderId="0" xfId="23" applyNumberFormat="1" applyFont="1" applyFill="1" applyBorder="1" applyAlignment="1" applyProtection="1">
      <alignment horizontal="left" vertical="center"/>
      <protection/>
    </xf>
    <xf numFmtId="164" fontId="75" fillId="4" borderId="0" xfId="0" applyNumberFormat="1" applyFont="1" applyFill="1" applyBorder="1" applyAlignment="1" applyProtection="1">
      <alignment horizontal="left" vertical="center"/>
      <protection/>
    </xf>
    <xf numFmtId="164" fontId="76" fillId="4" borderId="0" xfId="0" applyNumberFormat="1" applyFont="1" applyFill="1" applyBorder="1" applyAlignment="1" applyProtection="1">
      <alignment horizontal="center" vertical="center"/>
      <protection/>
    </xf>
    <xf numFmtId="0" fontId="75" fillId="7" borderId="0" xfId="0" applyNumberFormat="1" applyFont="1" applyFill="1" applyBorder="1" applyAlignment="1" applyProtection="1">
      <alignment horizontal="left" vertical="center"/>
      <protection/>
    </xf>
    <xf numFmtId="164" fontId="76" fillId="7" borderId="0" xfId="0" applyFont="1" applyFill="1" applyBorder="1" applyAlignment="1">
      <alignment horizontal="left" vertical="center"/>
    </xf>
    <xf numFmtId="164" fontId="75" fillId="7" borderId="0" xfId="0" applyNumberFormat="1" applyFont="1" applyFill="1" applyBorder="1" applyAlignment="1" applyProtection="1">
      <alignment horizontal="left" vertical="center" indent="2"/>
      <protection/>
    </xf>
    <xf numFmtId="164" fontId="75" fillId="7" borderId="0" xfId="0" applyNumberFormat="1" applyFont="1" applyFill="1" applyBorder="1" applyAlignment="1" applyProtection="1">
      <alignment horizontal="left" vertical="center"/>
      <protection/>
    </xf>
    <xf numFmtId="164" fontId="76" fillId="7" borderId="0" xfId="0" applyNumberFormat="1" applyFont="1" applyFill="1" applyBorder="1" applyAlignment="1" applyProtection="1">
      <alignment horizontal="center" vertical="center"/>
      <protection/>
    </xf>
    <xf numFmtId="166" fontId="76" fillId="7" borderId="0" xfId="0" applyNumberFormat="1" applyFont="1" applyFill="1" applyBorder="1" applyAlignment="1" applyProtection="1">
      <alignment horizontal="center" vertical="center"/>
      <protection/>
    </xf>
    <xf numFmtId="0" fontId="75" fillId="4" borderId="0" xfId="0" applyNumberFormat="1" applyFont="1" applyFill="1" applyBorder="1" applyAlignment="1" applyProtection="1">
      <alignment horizontal="left" vertical="center"/>
      <protection/>
    </xf>
    <xf numFmtId="164" fontId="75" fillId="4" borderId="0" xfId="0" applyNumberFormat="1" applyFont="1" applyFill="1" applyBorder="1" applyAlignment="1" applyProtection="1">
      <alignment horizontal="left" vertical="center" indent="2"/>
      <protection/>
    </xf>
    <xf numFmtId="164" fontId="75" fillId="7" borderId="0" xfId="0" applyNumberFormat="1" applyFont="1" applyFill="1" applyBorder="1" applyAlignment="1" applyProtection="1">
      <alignment horizontal="left" vertical="center" indent="4"/>
      <protection/>
    </xf>
    <xf numFmtId="0" fontId="75" fillId="4" borderId="0" xfId="23" applyNumberFormat="1" applyFont="1" applyFill="1" applyBorder="1" applyAlignment="1" applyProtection="1" quotePrefix="1">
      <alignment horizontal="left" vertical="center"/>
      <protection/>
    </xf>
    <xf numFmtId="164" fontId="76" fillId="4" borderId="0" xfId="23" applyNumberFormat="1" applyFont="1" applyFill="1" applyBorder="1" applyAlignment="1" applyProtection="1" quotePrefix="1">
      <alignment horizontal="left" vertical="center"/>
      <protection/>
    </xf>
    <xf numFmtId="164" fontId="76" fillId="4" borderId="0" xfId="23" applyNumberFormat="1" applyFont="1" applyFill="1" applyBorder="1" applyAlignment="1" applyProtection="1">
      <alignment horizontal="center" vertical="center"/>
      <protection/>
    </xf>
    <xf numFmtId="0" fontId="75" fillId="7" borderId="0" xfId="23" applyNumberFormat="1" applyFont="1" applyFill="1" applyBorder="1" applyAlignment="1" applyProtection="1" quotePrefix="1">
      <alignment horizontal="left" vertical="center"/>
      <protection/>
    </xf>
    <xf numFmtId="164" fontId="75" fillId="7" borderId="0" xfId="23" applyNumberFormat="1" applyFont="1" applyFill="1" applyBorder="1" applyAlignment="1" applyProtection="1">
      <alignment horizontal="left" vertical="center"/>
      <protection/>
    </xf>
    <xf numFmtId="164" fontId="76" fillId="7" borderId="0" xfId="23" applyFont="1" applyFill="1" applyBorder="1" applyAlignment="1">
      <alignment horizontal="left" vertical="center"/>
      <protection/>
    </xf>
    <xf numFmtId="164" fontId="76" fillId="7" borderId="0" xfId="23" applyNumberFormat="1" applyFont="1" applyFill="1" applyBorder="1" applyAlignment="1" applyProtection="1">
      <alignment horizontal="center" vertical="center"/>
      <protection/>
    </xf>
    <xf numFmtId="166" fontId="76" fillId="7" borderId="0" xfId="23" applyNumberFormat="1" applyFont="1" applyFill="1" applyBorder="1" applyAlignment="1" applyProtection="1">
      <alignment horizontal="center" vertical="center"/>
      <protection/>
    </xf>
    <xf numFmtId="0" fontId="76" fillId="4" borderId="0" xfId="23" applyNumberFormat="1" applyFont="1" applyFill="1" applyBorder="1" applyAlignment="1">
      <alignment horizontal="left" vertical="center"/>
      <protection/>
    </xf>
    <xf numFmtId="164" fontId="75" fillId="4" borderId="0" xfId="23" applyNumberFormat="1" applyFont="1" applyFill="1" applyBorder="1" applyAlignment="1" applyProtection="1">
      <alignment horizontal="left" vertical="center" indent="2"/>
      <protection/>
    </xf>
    <xf numFmtId="0" fontId="76" fillId="7" borderId="0" xfId="23" applyNumberFormat="1" applyFont="1" applyFill="1" applyBorder="1" applyAlignment="1">
      <alignment horizontal="left" vertical="center"/>
      <protection/>
    </xf>
    <xf numFmtId="164" fontId="77" fillId="7" borderId="0" xfId="23" applyFont="1" applyFill="1" applyBorder="1" applyAlignment="1">
      <alignment horizontal="left" vertical="center"/>
      <protection/>
    </xf>
    <xf numFmtId="164" fontId="75" fillId="7" borderId="0" xfId="23" applyNumberFormat="1" applyFont="1" applyFill="1" applyBorder="1" applyAlignment="1" applyProtection="1">
      <alignment horizontal="left" vertical="center" indent="2"/>
      <protection/>
    </xf>
    <xf numFmtId="164" fontId="75" fillId="4" borderId="0" xfId="23" applyNumberFormat="1" applyFont="1" applyFill="1" applyBorder="1" applyAlignment="1" applyProtection="1" quotePrefix="1">
      <alignment horizontal="left" vertical="center"/>
      <protection/>
    </xf>
    <xf numFmtId="164" fontId="75" fillId="7" borderId="0" xfId="23" applyNumberFormat="1" applyFont="1" applyFill="1" applyBorder="1" applyAlignment="1" applyProtection="1" quotePrefix="1">
      <alignment horizontal="left" vertical="center"/>
      <protection/>
    </xf>
    <xf numFmtId="164" fontId="76" fillId="4" borderId="0" xfId="0" applyFont="1" applyFill="1" applyBorder="1" applyAlignment="1">
      <alignment horizontal="left" vertical="center" indent="2"/>
    </xf>
    <xf numFmtId="0" fontId="75" fillId="7" borderId="0" xfId="23" applyNumberFormat="1" applyFont="1" applyFill="1" applyBorder="1" applyAlignment="1" applyProtection="1">
      <alignment horizontal="left" vertical="center"/>
      <protection/>
    </xf>
    <xf numFmtId="164" fontId="76" fillId="7" borderId="0" xfId="23" applyNumberFormat="1" applyFont="1" applyFill="1" applyBorder="1" applyAlignment="1" applyProtection="1">
      <alignment horizontal="left" vertical="center"/>
      <protection/>
    </xf>
    <xf numFmtId="164" fontId="77" fillId="4" borderId="0" xfId="0" applyFont="1" applyFill="1" applyBorder="1" applyAlignment="1">
      <alignment horizontal="left" vertical="center"/>
    </xf>
    <xf numFmtId="164" fontId="75" fillId="4" borderId="0" xfId="0" applyNumberFormat="1" applyFont="1" applyFill="1" applyBorder="1" applyAlignment="1" applyProtection="1">
      <alignment horizontal="left" vertical="center" indent="4"/>
      <protection/>
    </xf>
    <xf numFmtId="164" fontId="76" fillId="4" borderId="0" xfId="23" applyNumberFormat="1" applyFont="1" applyFill="1" applyBorder="1" applyAlignment="1" applyProtection="1">
      <alignment horizontal="left" vertical="center"/>
      <protection/>
    </xf>
    <xf numFmtId="164" fontId="76" fillId="7" borderId="0" xfId="23" applyNumberFormat="1" applyFont="1" applyFill="1" applyBorder="1" applyAlignment="1" applyProtection="1">
      <alignment horizontal="left" vertical="center" indent="2"/>
      <protection/>
    </xf>
    <xf numFmtId="0" fontId="75" fillId="0" borderId="0" xfId="0" applyNumberFormat="1" applyFont="1" applyFill="1" applyBorder="1" applyAlignment="1" applyProtection="1">
      <alignment horizontal="left" vertical="center"/>
      <protection/>
    </xf>
    <xf numFmtId="164" fontId="75" fillId="0" borderId="0" xfId="0" applyNumberFormat="1" applyFont="1" applyFill="1" applyBorder="1" applyAlignment="1" applyProtection="1">
      <alignment horizontal="left" vertical="center" indent="6"/>
      <protection/>
    </xf>
    <xf numFmtId="164" fontId="75" fillId="0" borderId="0" xfId="0" applyNumberFormat="1" applyFont="1" applyFill="1" applyBorder="1" applyAlignment="1" applyProtection="1">
      <alignment horizontal="left" vertical="center"/>
      <protection/>
    </xf>
    <xf numFmtId="164" fontId="76" fillId="0" borderId="0" xfId="0" applyNumberFormat="1" applyFont="1" applyFill="1" applyBorder="1" applyAlignment="1" applyProtection="1">
      <alignment horizontal="center" vertical="center"/>
      <protection/>
    </xf>
    <xf numFmtId="164" fontId="75" fillId="0" borderId="0" xfId="0" applyNumberFormat="1" applyFont="1" applyFill="1" applyBorder="1" applyAlignment="1" applyProtection="1">
      <alignment horizontal="left" vertical="center" indent="4"/>
      <protection/>
    </xf>
    <xf numFmtId="164" fontId="75" fillId="7" borderId="0" xfId="0" applyNumberFormat="1" applyFont="1" applyFill="1" applyBorder="1" applyAlignment="1" applyProtection="1">
      <alignment horizontal="left" vertical="center" wrapText="1" indent="2"/>
      <protection/>
    </xf>
    <xf numFmtId="0" fontId="75" fillId="0" borderId="0" xfId="23" applyNumberFormat="1" applyFont="1" applyFill="1" applyBorder="1" applyAlignment="1" applyProtection="1" quotePrefix="1">
      <alignment horizontal="left" vertical="center"/>
      <protection/>
    </xf>
    <xf numFmtId="164" fontId="75" fillId="0" borderId="0" xfId="23" applyNumberFormat="1" applyFont="1" applyFill="1" applyBorder="1" applyAlignment="1" applyProtection="1">
      <alignment horizontal="left" vertical="center"/>
      <protection/>
    </xf>
    <xf numFmtId="164" fontId="76" fillId="0" borderId="0" xfId="23" applyNumberFormat="1" applyFont="1" applyFill="1" applyBorder="1" applyAlignment="1" applyProtection="1">
      <alignment horizontal="left" vertical="center"/>
      <protection/>
    </xf>
    <xf numFmtId="164" fontId="76" fillId="0" borderId="0" xfId="23" applyNumberFormat="1" applyFont="1" applyFill="1" applyBorder="1" applyAlignment="1" applyProtection="1">
      <alignment horizontal="center" vertical="center"/>
      <protection/>
    </xf>
    <xf numFmtId="164" fontId="76" fillId="0" borderId="0" xfId="23" applyFont="1" applyFill="1" applyBorder="1" applyAlignment="1">
      <alignment horizontal="left" vertical="center"/>
      <protection/>
    </xf>
    <xf numFmtId="164" fontId="76" fillId="7" borderId="0" xfId="23" applyFont="1" applyFill="1" applyBorder="1" applyAlignment="1">
      <alignment horizontal="left" vertical="center" indent="2"/>
      <protection/>
    </xf>
    <xf numFmtId="0" fontId="75" fillId="0" borderId="0" xfId="23" applyNumberFormat="1" applyFont="1" applyFill="1" applyBorder="1" applyAlignment="1" applyProtection="1">
      <alignment horizontal="left" vertical="center"/>
      <protection/>
    </xf>
    <xf numFmtId="164" fontId="76" fillId="0" borderId="0" xfId="23" applyFont="1" applyFill="1" applyBorder="1" applyAlignment="1">
      <alignment horizontal="left" vertical="center" indent="2"/>
      <protection/>
    </xf>
    <xf numFmtId="0" fontId="75" fillId="7" borderId="0" xfId="24" applyNumberFormat="1" applyFont="1" applyFill="1" applyBorder="1" applyAlignment="1" applyProtection="1">
      <alignment horizontal="left" vertical="center"/>
      <protection/>
    </xf>
    <xf numFmtId="164" fontId="75" fillId="7" borderId="0" xfId="0" applyNumberFormat="1" applyFont="1" applyFill="1" applyBorder="1" applyAlignment="1" applyProtection="1">
      <alignment horizontal="center" vertical="center"/>
      <protection/>
    </xf>
    <xf numFmtId="164" fontId="75" fillId="0" borderId="0" xfId="23" applyFont="1" applyFill="1" applyBorder="1" applyAlignment="1">
      <alignment horizontal="left" vertical="center" indent="2"/>
      <protection/>
    </xf>
    <xf numFmtId="164" fontId="75" fillId="0" borderId="0" xfId="24" applyNumberFormat="1" applyFont="1" applyFill="1" applyBorder="1" applyAlignment="1" applyProtection="1">
      <alignment horizontal="left" vertical="center"/>
      <protection/>
    </xf>
    <xf numFmtId="164" fontId="75" fillId="0" borderId="0" xfId="23" applyNumberFormat="1" applyFont="1" applyFill="1" applyBorder="1" applyAlignment="1" applyProtection="1">
      <alignment horizontal="center" vertical="center"/>
      <protection/>
    </xf>
    <xf numFmtId="0" fontId="75" fillId="7" borderId="0" xfId="0" applyNumberFormat="1" applyFont="1" applyFill="1" applyBorder="1" applyAlignment="1" applyProtection="1" quotePrefix="1">
      <alignment horizontal="left" vertical="center"/>
      <protection/>
    </xf>
    <xf numFmtId="164" fontId="75" fillId="7" borderId="0" xfId="0" applyNumberFormat="1" applyFont="1" applyFill="1" applyBorder="1" applyAlignment="1" applyProtection="1">
      <alignment horizontal="left" vertical="center" wrapText="1"/>
      <protection/>
    </xf>
    <xf numFmtId="164" fontId="77" fillId="7" borderId="0" xfId="0" applyFont="1" applyFill="1" applyBorder="1" applyAlignment="1">
      <alignment horizontal="left" vertical="center"/>
    </xf>
    <xf numFmtId="164" fontId="76" fillId="7" borderId="0" xfId="0" applyFont="1" applyFill="1" applyBorder="1" applyAlignment="1">
      <alignment horizontal="center" vertical="center"/>
    </xf>
    <xf numFmtId="164" fontId="75" fillId="7" borderId="0" xfId="24" applyNumberFormat="1" applyFont="1" applyFill="1" applyBorder="1" applyAlignment="1" applyProtection="1">
      <alignment horizontal="left" vertical="center"/>
      <protection/>
    </xf>
    <xf numFmtId="164" fontId="75" fillId="7" borderId="0" xfId="0" applyNumberFormat="1" applyFont="1" applyFill="1" applyBorder="1" applyAlignment="1" applyProtection="1" quotePrefix="1">
      <alignment horizontal="left" vertical="center"/>
      <protection/>
    </xf>
    <xf numFmtId="164" fontId="77" fillId="0" borderId="0" xfId="23" applyFont="1" applyFill="1" applyBorder="1" applyAlignment="1">
      <alignment horizontal="left" vertical="center"/>
      <protection/>
    </xf>
    <xf numFmtId="164" fontId="76" fillId="7" borderId="0" xfId="23" applyFont="1" applyFill="1" applyBorder="1" applyAlignment="1">
      <alignment horizontal="center" vertical="center"/>
      <protection/>
    </xf>
    <xf numFmtId="164" fontId="76" fillId="0" borderId="0" xfId="23" applyFont="1" applyFill="1" applyBorder="1" applyAlignment="1">
      <alignment horizontal="center" vertical="center"/>
      <protection/>
    </xf>
    <xf numFmtId="164" fontId="6" fillId="0" borderId="0" xfId="0" applyFont="1" applyAlignment="1">
      <alignment horizontal="center"/>
    </xf>
    <xf numFmtId="164" fontId="8" fillId="0" borderId="0" xfId="0" applyFont="1" applyAlignment="1">
      <alignment horizontal="center"/>
    </xf>
    <xf numFmtId="164" fontId="5" fillId="0" borderId="0" xfId="0" applyNumberFormat="1" applyFont="1" applyFill="1" applyAlignment="1" applyProtection="1">
      <alignment horizontal="center"/>
      <protection/>
    </xf>
    <xf numFmtId="164" fontId="73" fillId="11" borderId="6" xfId="23" applyFont="1" applyFill="1" applyBorder="1" applyAlignment="1" quotePrefix="1">
      <alignment horizontal="center" vertical="center"/>
      <protection/>
    </xf>
    <xf numFmtId="164" fontId="76" fillId="4" borderId="0" xfId="0" applyFont="1" applyFill="1" applyBorder="1" applyAlignment="1">
      <alignment horizontal="center" vertical="center"/>
    </xf>
    <xf numFmtId="164" fontId="76" fillId="4" borderId="0" xfId="23" applyFont="1" applyFill="1" applyBorder="1" applyAlignment="1">
      <alignment horizontal="center" vertical="center"/>
      <protection/>
    </xf>
    <xf numFmtId="164" fontId="75" fillId="7" borderId="0" xfId="23" applyNumberFormat="1" applyFont="1" applyFill="1" applyBorder="1" applyAlignment="1" applyProtection="1">
      <alignment horizontal="center" vertical="center"/>
      <protection/>
    </xf>
    <xf numFmtId="164" fontId="77" fillId="4" borderId="0" xfId="23" applyFont="1" applyFill="1" applyBorder="1" applyAlignment="1">
      <alignment horizontal="center" vertical="center"/>
      <protection/>
    </xf>
    <xf numFmtId="164" fontId="77" fillId="7" borderId="0" xfId="23" applyFont="1" applyFill="1" applyBorder="1" applyAlignment="1">
      <alignment horizontal="center" vertical="center"/>
      <protection/>
    </xf>
    <xf numFmtId="164" fontId="75" fillId="4" borderId="0" xfId="0" applyNumberFormat="1" applyFont="1" applyFill="1" applyBorder="1" applyAlignment="1" applyProtection="1">
      <alignment horizontal="center" vertical="center"/>
      <protection/>
    </xf>
    <xf numFmtId="164" fontId="76" fillId="0" borderId="0" xfId="0" applyFont="1" applyFill="1" applyBorder="1" applyAlignment="1">
      <alignment horizontal="center" vertical="center"/>
    </xf>
    <xf numFmtId="164" fontId="75" fillId="7" borderId="0" xfId="0" applyNumberFormat="1" applyFont="1" applyFill="1" applyBorder="1" applyAlignment="1" applyProtection="1">
      <alignment horizontal="left" vertical="center" indent="3"/>
      <protection/>
    </xf>
    <xf numFmtId="164" fontId="76" fillId="7" borderId="0" xfId="23" applyFont="1" applyFill="1" applyBorder="1" applyAlignment="1">
      <alignment horizontal="left" vertical="center" indent="4"/>
      <protection/>
    </xf>
    <xf numFmtId="164" fontId="75" fillId="4" borderId="0" xfId="0" applyNumberFormat="1" applyFont="1" applyFill="1" applyBorder="1" applyAlignment="1" applyProtection="1">
      <alignment horizontal="left" vertical="center" indent="3"/>
      <protection/>
    </xf>
    <xf numFmtId="164" fontId="76" fillId="7" borderId="0" xfId="0" applyFont="1" applyFill="1" applyBorder="1" applyAlignment="1">
      <alignment horizontal="left" vertical="center" indent="4"/>
    </xf>
    <xf numFmtId="164" fontId="76" fillId="4" borderId="0" xfId="0" applyFont="1" applyFill="1" applyBorder="1" applyAlignment="1">
      <alignment horizontal="left" vertical="center" indent="4"/>
    </xf>
    <xf numFmtId="164" fontId="77" fillId="0" borderId="0" xfId="23" applyFont="1" applyFill="1" applyBorder="1" applyAlignment="1">
      <alignment horizontal="center" vertical="center"/>
      <protection/>
    </xf>
    <xf numFmtId="164" fontId="63" fillId="2" borderId="7" xfId="0" applyFont="1" applyFill="1" applyBorder="1" applyAlignment="1">
      <alignment horizontal="left" vertical="center" indent="2"/>
    </xf>
    <xf numFmtId="164" fontId="12" fillId="2" borderId="2" xfId="0" applyFont="1" applyFill="1" applyBorder="1" applyAlignment="1">
      <alignment horizontal="left" vertical="center" indent="2"/>
    </xf>
    <xf numFmtId="164" fontId="12" fillId="3" borderId="21" xfId="0" applyFont="1" applyFill="1" applyBorder="1" applyAlignment="1">
      <alignment horizontal="center" vertical="center"/>
    </xf>
    <xf numFmtId="164" fontId="41" fillId="12" borderId="6" xfId="0" applyFont="1" applyFill="1" applyBorder="1" applyAlignment="1">
      <alignment horizontal="center" vertical="center"/>
    </xf>
    <xf numFmtId="164" fontId="79" fillId="3" borderId="0" xfId="0" applyFont="1" applyFill="1" applyBorder="1" applyAlignment="1">
      <alignment horizontal="center" vertical="center"/>
    </xf>
    <xf numFmtId="167" fontId="30" fillId="4" borderId="10" xfId="0" applyNumberFormat="1" applyFont="1" applyFill="1" applyBorder="1" applyAlignment="1">
      <alignment horizontal="center" vertical="center"/>
    </xf>
    <xf numFmtId="168" fontId="30" fillId="4" borderId="22" xfId="0" applyNumberFormat="1" applyFont="1" applyFill="1" applyBorder="1" applyAlignment="1" applyProtection="1">
      <alignment horizontal="center" vertical="center"/>
      <protection/>
    </xf>
    <xf numFmtId="167" fontId="30" fillId="4" borderId="12" xfId="0" applyNumberFormat="1" applyFont="1" applyFill="1" applyBorder="1" applyAlignment="1">
      <alignment horizontal="center" vertical="center"/>
    </xf>
    <xf numFmtId="168" fontId="30" fillId="4" borderId="23" xfId="0" applyNumberFormat="1" applyFont="1" applyFill="1" applyBorder="1" applyAlignment="1" applyProtection="1">
      <alignment horizontal="center" vertical="center"/>
      <protection/>
    </xf>
    <xf numFmtId="167" fontId="71" fillId="4" borderId="12" xfId="0" applyNumberFormat="1" applyFont="1" applyFill="1" applyBorder="1" applyAlignment="1">
      <alignment horizontal="center" vertical="center"/>
    </xf>
    <xf numFmtId="164" fontId="56" fillId="6" borderId="0" xfId="0" applyFont="1" applyFill="1" applyBorder="1" applyAlignment="1">
      <alignment horizontal="center" vertical="center"/>
    </xf>
    <xf numFmtId="164" fontId="23" fillId="5" borderId="0" xfId="0" applyFont="1" applyFill="1" applyBorder="1" applyAlignment="1">
      <alignment/>
    </xf>
    <xf numFmtId="167" fontId="58" fillId="4" borderId="12" xfId="0" applyNumberFormat="1" applyFont="1" applyFill="1" applyBorder="1" applyAlignment="1">
      <alignment horizontal="center" vertical="center"/>
    </xf>
    <xf numFmtId="168" fontId="58" fillId="4" borderId="23" xfId="0" applyNumberFormat="1" applyFont="1" applyFill="1" applyBorder="1" applyAlignment="1" applyProtection="1">
      <alignment horizontal="center" vertical="center"/>
      <protection/>
    </xf>
    <xf numFmtId="164" fontId="22" fillId="4" borderId="12" xfId="0" applyFont="1" applyFill="1" applyBorder="1" applyAlignment="1">
      <alignment horizontal="center" vertical="center"/>
    </xf>
    <xf numFmtId="167" fontId="57" fillId="4" borderId="12" xfId="0" applyNumberFormat="1" applyFont="1" applyFill="1" applyBorder="1" applyAlignment="1">
      <alignment horizontal="center" vertical="center"/>
    </xf>
    <xf numFmtId="168" fontId="57" fillId="4" borderId="23" xfId="0" applyNumberFormat="1" applyFont="1" applyFill="1" applyBorder="1" applyAlignment="1" applyProtection="1">
      <alignment horizontal="center" vertical="center"/>
      <protection/>
    </xf>
    <xf numFmtId="164" fontId="24" fillId="5" borderId="0" xfId="0" applyFont="1" applyFill="1" applyBorder="1" applyAlignment="1">
      <alignment horizontal="center" vertical="center"/>
    </xf>
    <xf numFmtId="164" fontId="24" fillId="5" borderId="0" xfId="0" applyFont="1" applyFill="1" applyBorder="1" applyAlignment="1">
      <alignment/>
    </xf>
    <xf numFmtId="167" fontId="80" fillId="4" borderId="12" xfId="0" applyNumberFormat="1" applyFont="1" applyFill="1" applyBorder="1" applyAlignment="1">
      <alignment horizontal="center" vertical="center"/>
    </xf>
    <xf numFmtId="168" fontId="80" fillId="4" borderId="23" xfId="0" applyNumberFormat="1" applyFont="1" applyFill="1" applyBorder="1" applyAlignment="1" applyProtection="1">
      <alignment horizontal="center" vertical="center"/>
      <protection/>
    </xf>
    <xf numFmtId="164" fontId="24" fillId="6" borderId="0" xfId="0" applyFont="1" applyFill="1" applyBorder="1" applyAlignment="1">
      <alignment horizontal="center" vertical="center"/>
    </xf>
    <xf numFmtId="167" fontId="29" fillId="4" borderId="12" xfId="0" applyNumberFormat="1" applyFont="1" applyFill="1" applyBorder="1" applyAlignment="1">
      <alignment horizontal="center" vertical="center"/>
    </xf>
    <xf numFmtId="168" fontId="29" fillId="4" borderId="23" xfId="0" applyNumberFormat="1" applyFont="1" applyFill="1" applyBorder="1" applyAlignment="1" applyProtection="1">
      <alignment horizontal="center" vertical="center"/>
      <protection/>
    </xf>
    <xf numFmtId="167" fontId="72" fillId="4" borderId="12" xfId="0" applyNumberFormat="1" applyFont="1" applyFill="1" applyBorder="1" applyAlignment="1">
      <alignment horizontal="center" vertical="center"/>
    </xf>
    <xf numFmtId="168" fontId="33" fillId="4" borderId="23" xfId="0" applyNumberFormat="1" applyFont="1" applyFill="1" applyBorder="1" applyAlignment="1" applyProtection="1">
      <alignment horizontal="center" vertical="center"/>
      <protection/>
    </xf>
    <xf numFmtId="164" fontId="81" fillId="5" borderId="0" xfId="0" applyFont="1" applyFill="1" applyBorder="1" applyAlignment="1">
      <alignment horizontal="center" vertical="center"/>
    </xf>
    <xf numFmtId="164" fontId="81" fillId="5" borderId="0" xfId="0" applyFont="1" applyFill="1" applyBorder="1" applyAlignment="1">
      <alignment/>
    </xf>
    <xf numFmtId="167" fontId="13" fillId="4" borderId="12" xfId="0" applyNumberFormat="1" applyFont="1" applyFill="1" applyBorder="1" applyAlignment="1">
      <alignment horizontal="center" vertical="center"/>
    </xf>
    <xf numFmtId="168" fontId="13" fillId="4" borderId="23" xfId="0" applyNumberFormat="1" applyFont="1" applyFill="1" applyBorder="1" applyAlignment="1" applyProtection="1">
      <alignment horizontal="center" vertical="center"/>
      <protection/>
    </xf>
    <xf numFmtId="167" fontId="31" fillId="4" borderId="12" xfId="0" applyNumberFormat="1" applyFont="1" applyFill="1" applyBorder="1" applyAlignment="1">
      <alignment horizontal="center" vertical="center"/>
    </xf>
    <xf numFmtId="168" fontId="31" fillId="4" borderId="23" xfId="0" applyNumberFormat="1" applyFont="1" applyFill="1" applyBorder="1" applyAlignment="1" applyProtection="1">
      <alignment horizontal="center" vertical="center"/>
      <protection/>
    </xf>
    <xf numFmtId="167" fontId="29" fillId="4" borderId="13" xfId="0" applyNumberFormat="1" applyFont="1" applyFill="1" applyBorder="1" applyAlignment="1">
      <alignment horizontal="center" vertical="center"/>
    </xf>
    <xf numFmtId="168" fontId="29" fillId="4" borderId="24" xfId="0" applyNumberFormat="1" applyFont="1" applyFill="1" applyBorder="1" applyAlignment="1" applyProtection="1">
      <alignment horizontal="center" vertical="center"/>
      <protection/>
    </xf>
    <xf numFmtId="49" fontId="6" fillId="0" borderId="0" xfId="0" applyNumberFormat="1" applyFont="1" applyFill="1" applyBorder="1" applyAlignment="1" applyProtection="1" quotePrefix="1">
      <alignment horizontal="left"/>
      <protection/>
    </xf>
    <xf numFmtId="49" fontId="6" fillId="0" borderId="0" xfId="0" applyNumberFormat="1" applyFont="1" applyFill="1" applyBorder="1" applyAlignment="1" applyProtection="1">
      <alignment horizontal="left"/>
      <protection/>
    </xf>
    <xf numFmtId="164" fontId="6" fillId="0" borderId="0" xfId="0" applyFont="1" applyBorder="1" applyAlignment="1">
      <alignment/>
    </xf>
    <xf numFmtId="164" fontId="12" fillId="0" borderId="0" xfId="0" applyFont="1" applyFill="1" applyBorder="1" applyAlignment="1">
      <alignment horizontal="right" vertical="center"/>
    </xf>
    <xf numFmtId="164" fontId="87" fillId="3" borderId="25" xfId="0" applyFont="1" applyFill="1" applyBorder="1" applyAlignment="1">
      <alignment horizontal="center" vertical="center"/>
    </xf>
    <xf numFmtId="164" fontId="68" fillId="0" borderId="0" xfId="0" applyFont="1" applyFill="1" applyBorder="1" applyAlignment="1">
      <alignment vertical="center" wrapText="1"/>
    </xf>
    <xf numFmtId="164" fontId="67" fillId="2" borderId="2" xfId="0" applyFont="1" applyFill="1" applyBorder="1" applyAlignment="1">
      <alignment horizontal="left" vertical="center" indent="2"/>
    </xf>
    <xf numFmtId="164" fontId="66" fillId="2" borderId="2" xfId="0" applyFont="1" applyFill="1" applyBorder="1" applyAlignment="1">
      <alignment vertical="center"/>
    </xf>
    <xf numFmtId="164" fontId="68" fillId="0" borderId="0" xfId="0" applyFont="1" applyFill="1" applyBorder="1" applyAlignment="1">
      <alignment horizontal="center" vertical="center" wrapText="1"/>
    </xf>
    <xf numFmtId="164" fontId="88" fillId="0" borderId="0" xfId="0" applyFont="1" applyBorder="1" applyAlignment="1">
      <alignment vertical="center"/>
    </xf>
    <xf numFmtId="164" fontId="88" fillId="3" borderId="21" xfId="0" applyFont="1" applyFill="1" applyBorder="1" applyAlignment="1">
      <alignment horizontal="center" vertical="center"/>
    </xf>
    <xf numFmtId="164" fontId="88" fillId="0" borderId="0" xfId="0" applyFont="1" applyFill="1" applyBorder="1" applyAlignment="1">
      <alignment horizontal="center" vertical="center" wrapText="1"/>
    </xf>
    <xf numFmtId="164" fontId="88" fillId="0" borderId="0" xfId="0" applyFont="1" applyAlignment="1">
      <alignment horizontal="right" vertical="center"/>
    </xf>
    <xf numFmtId="164" fontId="88" fillId="0" borderId="0" xfId="0" applyFont="1" applyAlignment="1">
      <alignment vertical="center"/>
    </xf>
    <xf numFmtId="164" fontId="89" fillId="7" borderId="26" xfId="0" applyFont="1" applyFill="1" applyBorder="1" applyAlignment="1">
      <alignment horizontal="center" vertical="center"/>
    </xf>
    <xf numFmtId="164" fontId="88" fillId="0" borderId="0" xfId="0" applyFont="1" applyFill="1" applyBorder="1" applyAlignment="1">
      <alignment horizontal="center" vertical="center"/>
    </xf>
    <xf numFmtId="164" fontId="89" fillId="7" borderId="17" xfId="0" applyFont="1" applyFill="1" applyBorder="1" applyAlignment="1">
      <alignment horizontal="center" vertical="center"/>
    </xf>
    <xf numFmtId="164" fontId="92" fillId="8" borderId="17" xfId="0" applyFont="1" applyFill="1" applyBorder="1" applyAlignment="1" quotePrefix="1">
      <alignment horizontal="center" vertical="center" wrapText="1"/>
    </xf>
    <xf numFmtId="164" fontId="93" fillId="0" borderId="0" xfId="0" applyFont="1" applyFill="1" applyBorder="1" applyAlignment="1">
      <alignment horizontal="center" vertical="center" wrapText="1"/>
    </xf>
    <xf numFmtId="164" fontId="89" fillId="9" borderId="17" xfId="0" applyFont="1" applyFill="1" applyBorder="1" applyAlignment="1" quotePrefix="1">
      <alignment horizontal="center" vertical="center" wrapText="1"/>
    </xf>
    <xf numFmtId="164" fontId="92" fillId="8" borderId="17" xfId="0" applyFont="1" applyFill="1" applyBorder="1" applyAlignment="1">
      <alignment horizontal="center" vertical="center" wrapText="1"/>
    </xf>
    <xf numFmtId="164" fontId="91" fillId="0" borderId="0" xfId="0" applyFont="1" applyFill="1" applyBorder="1" applyAlignment="1">
      <alignment vertical="center"/>
    </xf>
    <xf numFmtId="164" fontId="89" fillId="2" borderId="17" xfId="0" applyFont="1" applyFill="1" applyBorder="1" applyAlignment="1">
      <alignment horizontal="center" vertical="center" wrapText="1"/>
    </xf>
    <xf numFmtId="164" fontId="91" fillId="0" borderId="0" xfId="0" applyFont="1" applyFill="1" applyBorder="1" applyAlignment="1">
      <alignment horizontal="center" vertical="center"/>
    </xf>
    <xf numFmtId="164" fontId="88" fillId="9" borderId="17" xfId="0" applyFont="1" applyFill="1" applyBorder="1" applyAlignment="1">
      <alignment horizontal="center" vertical="center" wrapText="1"/>
    </xf>
    <xf numFmtId="164" fontId="88" fillId="9" borderId="27" xfId="0" applyFont="1" applyFill="1" applyBorder="1" applyAlignment="1">
      <alignment horizontal="center" vertical="center"/>
    </xf>
    <xf numFmtId="164" fontId="92" fillId="8" borderId="18" xfId="0" applyFont="1" applyFill="1" applyBorder="1" applyAlignment="1">
      <alignment horizontal="center" vertical="center" wrapText="1"/>
    </xf>
    <xf numFmtId="200" fontId="88" fillId="0" borderId="0" xfId="0" applyNumberFormat="1" applyFont="1" applyAlignment="1">
      <alignment vertical="center"/>
    </xf>
    <xf numFmtId="172" fontId="88" fillId="0" borderId="0" xfId="0" applyNumberFormat="1" applyFont="1" applyAlignment="1">
      <alignment vertical="center"/>
    </xf>
    <xf numFmtId="164" fontId="92" fillId="8" borderId="19" xfId="0" applyFont="1" applyFill="1" applyBorder="1" applyAlignment="1">
      <alignment horizontal="center" vertical="center" wrapText="1"/>
    </xf>
    <xf numFmtId="164" fontId="92" fillId="8" borderId="20" xfId="0" applyFont="1" applyFill="1" applyBorder="1" applyAlignment="1">
      <alignment horizontal="center" vertical="center" wrapText="1"/>
    </xf>
    <xf numFmtId="164" fontId="92" fillId="0" borderId="0" xfId="0" applyFont="1" applyFill="1" applyBorder="1" applyAlignment="1">
      <alignment horizontal="right" vertical="center"/>
    </xf>
    <xf numFmtId="164" fontId="12" fillId="0" borderId="0" xfId="0" applyFont="1" applyBorder="1" applyAlignment="1">
      <alignment vertical="center"/>
    </xf>
    <xf numFmtId="164" fontId="12" fillId="3" borderId="7" xfId="0" applyFont="1" applyFill="1" applyBorder="1" applyAlignment="1">
      <alignment horizontal="center" vertical="center"/>
    </xf>
    <xf numFmtId="164" fontId="97" fillId="3" borderId="1" xfId="0" applyFont="1" applyFill="1" applyBorder="1" applyAlignment="1">
      <alignment horizontal="center" vertical="center"/>
    </xf>
    <xf numFmtId="164" fontId="29" fillId="3" borderId="1" xfId="0" applyFont="1" applyFill="1" applyBorder="1" applyAlignment="1">
      <alignment horizontal="center" vertical="center"/>
    </xf>
    <xf numFmtId="164" fontId="12" fillId="3" borderId="1" xfId="0" applyFont="1" applyFill="1" applyBorder="1" applyAlignment="1">
      <alignment horizontal="center" vertical="center"/>
    </xf>
    <xf numFmtId="164" fontId="12" fillId="3" borderId="8" xfId="0" applyFont="1" applyFill="1" applyBorder="1" applyAlignment="1">
      <alignment horizontal="center" vertical="center"/>
    </xf>
    <xf numFmtId="164" fontId="12" fillId="0" borderId="0" xfId="0" applyFont="1" applyFill="1" applyBorder="1" applyAlignment="1">
      <alignment horizontal="center" vertical="center"/>
    </xf>
    <xf numFmtId="164" fontId="12" fillId="0" borderId="0" xfId="0" applyFont="1" applyAlignment="1">
      <alignment horizontal="right" vertical="center"/>
    </xf>
    <xf numFmtId="164" fontId="12" fillId="0" borderId="0" xfId="0" applyFont="1" applyAlignment="1">
      <alignment vertical="center"/>
    </xf>
    <xf numFmtId="164" fontId="28" fillId="0" borderId="0" xfId="0" applyFont="1" applyBorder="1" applyAlignment="1">
      <alignment horizontal="center" vertical="center"/>
    </xf>
    <xf numFmtId="164" fontId="41" fillId="11" borderId="26" xfId="0" applyFont="1" applyFill="1" applyBorder="1" applyAlignment="1">
      <alignment horizontal="center" vertical="center"/>
    </xf>
    <xf numFmtId="172" fontId="41" fillId="11" borderId="28" xfId="0" applyNumberFormat="1" applyFont="1" applyFill="1" applyBorder="1" applyAlignment="1">
      <alignment horizontal="center" vertical="center"/>
    </xf>
    <xf numFmtId="172" fontId="41" fillId="11" borderId="29" xfId="0" applyNumberFormat="1" applyFont="1" applyFill="1" applyBorder="1" applyAlignment="1">
      <alignment horizontal="center" vertical="center"/>
    </xf>
    <xf numFmtId="172" fontId="41" fillId="11" borderId="30" xfId="0" applyNumberFormat="1" applyFont="1" applyFill="1" applyBorder="1" applyAlignment="1">
      <alignment horizontal="center" vertical="center"/>
    </xf>
    <xf numFmtId="172" fontId="41" fillId="11" borderId="31" xfId="0" applyNumberFormat="1" applyFont="1" applyFill="1" applyBorder="1" applyAlignment="1">
      <alignment horizontal="center" vertical="center"/>
    </xf>
    <xf numFmtId="172" fontId="39" fillId="11" borderId="29" xfId="0" applyNumberFormat="1" applyFont="1" applyFill="1" applyBorder="1" applyAlignment="1">
      <alignment horizontal="center" vertical="center"/>
    </xf>
    <xf numFmtId="172" fontId="39" fillId="11" borderId="30" xfId="0" applyNumberFormat="1" applyFont="1" applyFill="1" applyBorder="1" applyAlignment="1">
      <alignment horizontal="center" vertical="center"/>
    </xf>
    <xf numFmtId="172" fontId="39" fillId="11" borderId="31" xfId="0" applyNumberFormat="1" applyFont="1" applyFill="1" applyBorder="1" applyAlignment="1">
      <alignment horizontal="center" vertical="center"/>
    </xf>
    <xf numFmtId="172" fontId="41" fillId="11" borderId="26" xfId="0" applyNumberFormat="1" applyFont="1" applyFill="1" applyBorder="1" applyAlignment="1">
      <alignment horizontal="right" vertical="center"/>
    </xf>
    <xf numFmtId="164" fontId="28" fillId="0" borderId="0" xfId="0" applyFont="1" applyAlignment="1">
      <alignment horizontal="center" vertical="center"/>
    </xf>
    <xf numFmtId="164" fontId="41" fillId="13" borderId="18" xfId="0" applyFont="1" applyFill="1" applyBorder="1" applyAlignment="1">
      <alignment horizontal="center" vertical="center"/>
    </xf>
    <xf numFmtId="172" fontId="41" fillId="13" borderId="32" xfId="0" applyNumberFormat="1" applyFont="1" applyFill="1" applyBorder="1" applyAlignment="1">
      <alignment horizontal="center" vertical="center"/>
    </xf>
    <xf numFmtId="172" fontId="41" fillId="13" borderId="33" xfId="0" applyNumberFormat="1" applyFont="1" applyFill="1" applyBorder="1" applyAlignment="1">
      <alignment horizontal="center" vertical="center"/>
    </xf>
    <xf numFmtId="172" fontId="41" fillId="13" borderId="14" xfId="0" applyNumberFormat="1" applyFont="1" applyFill="1" applyBorder="1" applyAlignment="1">
      <alignment horizontal="center" vertical="center"/>
    </xf>
    <xf numFmtId="172" fontId="41" fillId="13" borderId="34" xfId="0" applyNumberFormat="1" applyFont="1" applyFill="1" applyBorder="1" applyAlignment="1">
      <alignment horizontal="center" vertical="center"/>
    </xf>
    <xf numFmtId="172" fontId="39" fillId="13" borderId="33" xfId="0" applyNumberFormat="1" applyFont="1" applyFill="1" applyBorder="1" applyAlignment="1">
      <alignment horizontal="center" vertical="center"/>
    </xf>
    <xf numFmtId="172" fontId="39" fillId="13" borderId="14" xfId="0" applyNumberFormat="1" applyFont="1" applyFill="1" applyBorder="1" applyAlignment="1">
      <alignment horizontal="center" vertical="center"/>
    </xf>
    <xf numFmtId="172" fontId="39" fillId="13" borderId="34" xfId="0" applyNumberFormat="1" applyFont="1" applyFill="1" applyBorder="1" applyAlignment="1">
      <alignment horizontal="center" vertical="center"/>
    </xf>
    <xf numFmtId="172" fontId="41" fillId="13" borderId="18" xfId="0" applyNumberFormat="1" applyFont="1" applyFill="1" applyBorder="1" applyAlignment="1">
      <alignment horizontal="right" vertical="center"/>
    </xf>
    <xf numFmtId="164" fontId="41" fillId="12" borderId="18" xfId="0" applyFont="1" applyFill="1" applyBorder="1" applyAlignment="1">
      <alignment horizontal="center" vertical="center"/>
    </xf>
    <xf numFmtId="172" fontId="41" fillId="12" borderId="32" xfId="0" applyNumberFormat="1" applyFont="1" applyFill="1" applyBorder="1" applyAlignment="1">
      <alignment horizontal="center" vertical="center"/>
    </xf>
    <xf numFmtId="172" fontId="41" fillId="12" borderId="33" xfId="0" applyNumberFormat="1" applyFont="1" applyFill="1" applyBorder="1" applyAlignment="1">
      <alignment horizontal="center" vertical="center"/>
    </xf>
    <xf numFmtId="172" fontId="41" fillId="12" borderId="14" xfId="0" applyNumberFormat="1" applyFont="1" applyFill="1" applyBorder="1" applyAlignment="1">
      <alignment horizontal="center" vertical="center"/>
    </xf>
    <xf numFmtId="172" fontId="41" fillId="12" borderId="34" xfId="0" applyNumberFormat="1" applyFont="1" applyFill="1" applyBorder="1" applyAlignment="1">
      <alignment horizontal="center" vertical="center"/>
    </xf>
    <xf numFmtId="172" fontId="39" fillId="12" borderId="33" xfId="0" applyNumberFormat="1" applyFont="1" applyFill="1" applyBorder="1" applyAlignment="1">
      <alignment horizontal="center" vertical="center"/>
    </xf>
    <xf numFmtId="172" fontId="39" fillId="12" borderId="14" xfId="0" applyNumberFormat="1" applyFont="1" applyFill="1" applyBorder="1" applyAlignment="1">
      <alignment horizontal="center" vertical="center"/>
    </xf>
    <xf numFmtId="172" fontId="39" fillId="12" borderId="34" xfId="0" applyNumberFormat="1" applyFont="1" applyFill="1" applyBorder="1" applyAlignment="1">
      <alignment horizontal="center" vertical="center"/>
    </xf>
    <xf numFmtId="172" fontId="41" fillId="12" borderId="18" xfId="0" applyNumberFormat="1" applyFont="1" applyFill="1" applyBorder="1" applyAlignment="1">
      <alignment horizontal="right" vertical="center"/>
    </xf>
    <xf numFmtId="164" fontId="28" fillId="14" borderId="18" xfId="0" applyFont="1" applyFill="1" applyBorder="1" applyAlignment="1">
      <alignment horizontal="center" vertical="center"/>
    </xf>
    <xf numFmtId="172" fontId="28" fillId="14" borderId="32" xfId="0" applyNumberFormat="1" applyFont="1" applyFill="1" applyBorder="1" applyAlignment="1">
      <alignment horizontal="center" vertical="center"/>
    </xf>
    <xf numFmtId="172" fontId="28" fillId="14" borderId="33" xfId="0" applyNumberFormat="1" applyFont="1" applyFill="1" applyBorder="1" applyAlignment="1">
      <alignment horizontal="center" vertical="center"/>
    </xf>
    <xf numFmtId="172" fontId="28" fillId="14" borderId="14" xfId="0" applyNumberFormat="1" applyFont="1" applyFill="1" applyBorder="1" applyAlignment="1">
      <alignment horizontal="center" vertical="center"/>
    </xf>
    <xf numFmtId="172" fontId="28" fillId="14" borderId="34" xfId="0" applyNumberFormat="1" applyFont="1" applyFill="1" applyBorder="1" applyAlignment="1">
      <alignment horizontal="center" vertical="center"/>
    </xf>
    <xf numFmtId="172" fontId="39" fillId="14" borderId="33" xfId="0" applyNumberFormat="1" applyFont="1" applyFill="1" applyBorder="1" applyAlignment="1">
      <alignment horizontal="center" vertical="center"/>
    </xf>
    <xf numFmtId="172" fontId="39" fillId="14" borderId="14" xfId="0" applyNumberFormat="1" applyFont="1" applyFill="1" applyBorder="1" applyAlignment="1">
      <alignment horizontal="center" vertical="center"/>
    </xf>
    <xf numFmtId="172" fontId="39" fillId="14" borderId="34" xfId="0" applyNumberFormat="1" applyFont="1" applyFill="1" applyBorder="1" applyAlignment="1">
      <alignment horizontal="center" vertical="center"/>
    </xf>
    <xf numFmtId="172" fontId="39" fillId="14" borderId="18" xfId="0" applyNumberFormat="1" applyFont="1" applyFill="1" applyBorder="1" applyAlignment="1">
      <alignment horizontal="right" vertical="center"/>
    </xf>
    <xf numFmtId="164" fontId="41" fillId="15" borderId="18" xfId="0" applyFont="1" applyFill="1" applyBorder="1" applyAlignment="1">
      <alignment horizontal="center" vertical="center"/>
    </xf>
    <xf numFmtId="172" fontId="41" fillId="15" borderId="32" xfId="0" applyNumberFormat="1" applyFont="1" applyFill="1" applyBorder="1" applyAlignment="1">
      <alignment horizontal="center" vertical="center"/>
    </xf>
    <xf numFmtId="172" fontId="41" fillId="15" borderId="33" xfId="0" applyNumberFormat="1" applyFont="1" applyFill="1" applyBorder="1" applyAlignment="1">
      <alignment horizontal="center" vertical="center"/>
    </xf>
    <xf numFmtId="172" fontId="41" fillId="15" borderId="14" xfId="0" applyNumberFormat="1" applyFont="1" applyFill="1" applyBorder="1" applyAlignment="1">
      <alignment horizontal="center" vertical="center"/>
    </xf>
    <xf numFmtId="172" fontId="41" fillId="15" borderId="34" xfId="0" applyNumberFormat="1" applyFont="1" applyFill="1" applyBorder="1" applyAlignment="1">
      <alignment horizontal="center" vertical="center"/>
    </xf>
    <xf numFmtId="172" fontId="39" fillId="15" borderId="33" xfId="0" applyNumberFormat="1" applyFont="1" applyFill="1" applyBorder="1" applyAlignment="1">
      <alignment horizontal="center" vertical="center"/>
    </xf>
    <xf numFmtId="172" fontId="39" fillId="15" borderId="14" xfId="0" applyNumberFormat="1" applyFont="1" applyFill="1" applyBorder="1" applyAlignment="1">
      <alignment horizontal="center" vertical="center"/>
    </xf>
    <xf numFmtId="172" fontId="39" fillId="15" borderId="34" xfId="0" applyNumberFormat="1" applyFont="1" applyFill="1" applyBorder="1" applyAlignment="1">
      <alignment horizontal="center" vertical="center"/>
    </xf>
    <xf numFmtId="172" fontId="41" fillId="15" borderId="18" xfId="0" applyNumberFormat="1" applyFont="1" applyFill="1" applyBorder="1" applyAlignment="1">
      <alignment horizontal="right" vertical="center"/>
    </xf>
    <xf numFmtId="164" fontId="41" fillId="16" borderId="18" xfId="0" applyFont="1" applyFill="1" applyBorder="1" applyAlignment="1">
      <alignment horizontal="center" vertical="center"/>
    </xf>
    <xf numFmtId="172" fontId="41" fillId="16" borderId="32" xfId="0" applyNumberFormat="1" applyFont="1" applyFill="1" applyBorder="1" applyAlignment="1">
      <alignment horizontal="center" vertical="center"/>
    </xf>
    <xf numFmtId="172" fontId="41" fillId="16" borderId="33" xfId="0" applyNumberFormat="1" applyFont="1" applyFill="1" applyBorder="1" applyAlignment="1">
      <alignment horizontal="center" vertical="center"/>
    </xf>
    <xf numFmtId="172" fontId="41" fillId="16" borderId="14" xfId="0" applyNumberFormat="1" applyFont="1" applyFill="1" applyBorder="1" applyAlignment="1">
      <alignment horizontal="center" vertical="center"/>
    </xf>
    <xf numFmtId="172" fontId="41" fillId="16" borderId="34" xfId="0" applyNumberFormat="1" applyFont="1" applyFill="1" applyBorder="1" applyAlignment="1">
      <alignment horizontal="center" vertical="center"/>
    </xf>
    <xf numFmtId="172" fontId="39" fillId="16" borderId="33" xfId="0" applyNumberFormat="1" applyFont="1" applyFill="1" applyBorder="1" applyAlignment="1">
      <alignment horizontal="center" vertical="center"/>
    </xf>
    <xf numFmtId="172" fontId="39" fillId="16" borderId="14" xfId="0" applyNumberFormat="1" applyFont="1" applyFill="1" applyBorder="1" applyAlignment="1">
      <alignment horizontal="center" vertical="center"/>
    </xf>
    <xf numFmtId="172" fontId="39" fillId="16" borderId="34" xfId="0" applyNumberFormat="1" applyFont="1" applyFill="1" applyBorder="1" applyAlignment="1">
      <alignment horizontal="center" vertical="center"/>
    </xf>
    <xf numFmtId="172" fontId="41" fillId="16" borderId="18" xfId="0" applyNumberFormat="1" applyFont="1" applyFill="1" applyBorder="1" applyAlignment="1">
      <alignment horizontal="right" vertical="center"/>
    </xf>
    <xf numFmtId="164" fontId="41" fillId="17" borderId="18" xfId="0" applyFont="1" applyFill="1" applyBorder="1" applyAlignment="1">
      <alignment horizontal="center" vertical="center"/>
    </xf>
    <xf numFmtId="172" fontId="41" fillId="17" borderId="32" xfId="0" applyNumberFormat="1" applyFont="1" applyFill="1" applyBorder="1" applyAlignment="1">
      <alignment horizontal="center" vertical="center"/>
    </xf>
    <xf numFmtId="172" fontId="41" fillId="17" borderId="33" xfId="0" applyNumberFormat="1" applyFont="1" applyFill="1" applyBorder="1" applyAlignment="1">
      <alignment horizontal="center" vertical="center"/>
    </xf>
    <xf numFmtId="172" fontId="41" fillId="17" borderId="14" xfId="0" applyNumberFormat="1" applyFont="1" applyFill="1" applyBorder="1" applyAlignment="1">
      <alignment horizontal="center" vertical="center"/>
    </xf>
    <xf numFmtId="172" fontId="41" fillId="17" borderId="34" xfId="0" applyNumberFormat="1" applyFont="1" applyFill="1" applyBorder="1" applyAlignment="1">
      <alignment horizontal="center" vertical="center"/>
    </xf>
    <xf numFmtId="172" fontId="39" fillId="17" borderId="33" xfId="0" applyNumberFormat="1" applyFont="1" applyFill="1" applyBorder="1" applyAlignment="1">
      <alignment horizontal="center" vertical="center"/>
    </xf>
    <xf numFmtId="172" fontId="39" fillId="17" borderId="14" xfId="0" applyNumberFormat="1" applyFont="1" applyFill="1" applyBorder="1" applyAlignment="1">
      <alignment horizontal="center" vertical="center"/>
    </xf>
    <xf numFmtId="172" fontId="39" fillId="17" borderId="34" xfId="0" applyNumberFormat="1" applyFont="1" applyFill="1" applyBorder="1" applyAlignment="1">
      <alignment horizontal="center" vertical="center"/>
    </xf>
    <xf numFmtId="172" fontId="41" fillId="17" borderId="18" xfId="0" applyNumberFormat="1" applyFont="1" applyFill="1" applyBorder="1" applyAlignment="1">
      <alignment horizontal="right" vertical="center"/>
    </xf>
    <xf numFmtId="164" fontId="41" fillId="18" borderId="18" xfId="0" applyFont="1" applyFill="1" applyBorder="1" applyAlignment="1">
      <alignment horizontal="center" vertical="center"/>
    </xf>
    <xf numFmtId="172" fontId="41" fillId="18" borderId="32" xfId="0" applyNumberFormat="1" applyFont="1" applyFill="1" applyBorder="1" applyAlignment="1">
      <alignment horizontal="center" vertical="center"/>
    </xf>
    <xf numFmtId="172" fontId="41" fillId="18" borderId="33" xfId="0" applyNumberFormat="1" applyFont="1" applyFill="1" applyBorder="1" applyAlignment="1">
      <alignment horizontal="center" vertical="center"/>
    </xf>
    <xf numFmtId="172" fontId="41" fillId="18" borderId="14" xfId="0" applyNumberFormat="1" applyFont="1" applyFill="1" applyBorder="1" applyAlignment="1">
      <alignment horizontal="center" vertical="center"/>
    </xf>
    <xf numFmtId="172" fontId="41" fillId="18" borderId="34" xfId="0" applyNumberFormat="1" applyFont="1" applyFill="1" applyBorder="1" applyAlignment="1">
      <alignment horizontal="center" vertical="center"/>
    </xf>
    <xf numFmtId="172" fontId="39" fillId="18" borderId="33" xfId="0" applyNumberFormat="1" applyFont="1" applyFill="1" applyBorder="1" applyAlignment="1">
      <alignment horizontal="center" vertical="center"/>
    </xf>
    <xf numFmtId="172" fontId="39" fillId="18" borderId="14" xfId="0" applyNumberFormat="1" applyFont="1" applyFill="1" applyBorder="1" applyAlignment="1">
      <alignment horizontal="center" vertical="center"/>
    </xf>
    <xf numFmtId="172" fontId="39" fillId="18" borderId="34" xfId="0" applyNumberFormat="1" applyFont="1" applyFill="1" applyBorder="1" applyAlignment="1">
      <alignment horizontal="center" vertical="center"/>
    </xf>
    <xf numFmtId="172" fontId="41" fillId="18" borderId="18" xfId="0" applyNumberFormat="1" applyFont="1" applyFill="1" applyBorder="1" applyAlignment="1">
      <alignment horizontal="right" vertical="center"/>
    </xf>
    <xf numFmtId="164" fontId="28" fillId="4" borderId="18" xfId="0" applyFont="1" applyFill="1" applyBorder="1" applyAlignment="1">
      <alignment horizontal="center" vertical="center"/>
    </xf>
    <xf numFmtId="172" fontId="28" fillId="4" borderId="32" xfId="0" applyNumberFormat="1" applyFont="1" applyFill="1" applyBorder="1" applyAlignment="1">
      <alignment horizontal="center" vertical="center"/>
    </xf>
    <xf numFmtId="172" fontId="28" fillId="4" borderId="33" xfId="0" applyNumberFormat="1" applyFont="1" applyFill="1" applyBorder="1" applyAlignment="1">
      <alignment horizontal="center" vertical="center"/>
    </xf>
    <xf numFmtId="172" fontId="28" fillId="4" borderId="14" xfId="0" applyNumberFormat="1" applyFont="1" applyFill="1" applyBorder="1" applyAlignment="1">
      <alignment horizontal="center" vertical="center"/>
    </xf>
    <xf numFmtId="172" fontId="28" fillId="4" borderId="34" xfId="0" applyNumberFormat="1" applyFont="1" applyFill="1" applyBorder="1" applyAlignment="1">
      <alignment horizontal="center" vertical="center"/>
    </xf>
    <xf numFmtId="172" fontId="39" fillId="4" borderId="33" xfId="0" applyNumberFormat="1" applyFont="1" applyFill="1" applyBorder="1" applyAlignment="1">
      <alignment horizontal="center" vertical="center"/>
    </xf>
    <xf numFmtId="172" fontId="39" fillId="4" borderId="14" xfId="0" applyNumberFormat="1" applyFont="1" applyFill="1" applyBorder="1" applyAlignment="1">
      <alignment horizontal="center" vertical="center"/>
    </xf>
    <xf numFmtId="172" fontId="39" fillId="4" borderId="34" xfId="0" applyNumberFormat="1" applyFont="1" applyFill="1" applyBorder="1" applyAlignment="1">
      <alignment horizontal="center" vertical="center"/>
    </xf>
    <xf numFmtId="172" fontId="39" fillId="0" borderId="18" xfId="0" applyNumberFormat="1" applyFont="1" applyFill="1" applyBorder="1" applyAlignment="1">
      <alignment horizontal="right" vertical="center"/>
    </xf>
    <xf numFmtId="164" fontId="70" fillId="10" borderId="18" xfId="0" applyFont="1" applyFill="1" applyBorder="1" applyAlignment="1">
      <alignment horizontal="center" vertical="center"/>
    </xf>
    <xf numFmtId="172" fontId="70" fillId="10" borderId="32" xfId="0" applyNumberFormat="1" applyFont="1" applyFill="1" applyBorder="1" applyAlignment="1">
      <alignment horizontal="center" vertical="center"/>
    </xf>
    <xf numFmtId="172" fontId="70" fillId="10" borderId="33" xfId="0" applyNumberFormat="1" applyFont="1" applyFill="1" applyBorder="1" applyAlignment="1">
      <alignment horizontal="center" vertical="center"/>
    </xf>
    <xf numFmtId="172" fontId="70" fillId="10" borderId="14" xfId="0" applyNumberFormat="1" applyFont="1" applyFill="1" applyBorder="1" applyAlignment="1">
      <alignment horizontal="center" vertical="center"/>
    </xf>
    <xf numFmtId="172" fontId="70" fillId="10" borderId="34" xfId="0" applyNumberFormat="1" applyFont="1" applyFill="1" applyBorder="1" applyAlignment="1">
      <alignment horizontal="center" vertical="center"/>
    </xf>
    <xf numFmtId="172" fontId="70" fillId="10" borderId="18" xfId="0" applyNumberFormat="1" applyFont="1" applyFill="1" applyBorder="1" applyAlignment="1">
      <alignment horizontal="center" vertical="center"/>
    </xf>
    <xf numFmtId="172" fontId="70" fillId="10" borderId="18" xfId="0" applyNumberFormat="1" applyFont="1" applyFill="1" applyBorder="1" applyAlignment="1">
      <alignment horizontal="right" vertical="center"/>
    </xf>
    <xf numFmtId="164" fontId="41" fillId="19" borderId="18" xfId="0" applyFont="1" applyFill="1" applyBorder="1" applyAlignment="1">
      <alignment horizontal="center" vertical="center"/>
    </xf>
    <xf numFmtId="172" fontId="41" fillId="19" borderId="32" xfId="0" applyNumberFormat="1" applyFont="1" applyFill="1" applyBorder="1" applyAlignment="1">
      <alignment horizontal="center" vertical="center"/>
    </xf>
    <xf numFmtId="172" fontId="41" fillId="19" borderId="33" xfId="0" applyNumberFormat="1" applyFont="1" applyFill="1" applyBorder="1" applyAlignment="1">
      <alignment horizontal="center" vertical="center"/>
    </xf>
    <xf numFmtId="172" fontId="41" fillId="19" borderId="14" xfId="0" applyNumberFormat="1" applyFont="1" applyFill="1" applyBorder="1" applyAlignment="1">
      <alignment horizontal="center" vertical="center"/>
    </xf>
    <xf numFmtId="172" fontId="41" fillId="19" borderId="34" xfId="0" applyNumberFormat="1" applyFont="1" applyFill="1" applyBorder="1" applyAlignment="1">
      <alignment horizontal="center" vertical="center"/>
    </xf>
    <xf numFmtId="172" fontId="39" fillId="19" borderId="33" xfId="0" applyNumberFormat="1" applyFont="1" applyFill="1" applyBorder="1" applyAlignment="1">
      <alignment horizontal="center" vertical="center"/>
    </xf>
    <xf numFmtId="172" fontId="39" fillId="19" borderId="14" xfId="0" applyNumberFormat="1" applyFont="1" applyFill="1" applyBorder="1" applyAlignment="1">
      <alignment horizontal="center" vertical="center"/>
    </xf>
    <xf numFmtId="172" fontId="39" fillId="19" borderId="34" xfId="0" applyNumberFormat="1" applyFont="1" applyFill="1" applyBorder="1" applyAlignment="1">
      <alignment horizontal="center" vertical="center"/>
    </xf>
    <xf numFmtId="172" fontId="41" fillId="19" borderId="18" xfId="0" applyNumberFormat="1" applyFont="1" applyFill="1" applyBorder="1" applyAlignment="1">
      <alignment horizontal="right" vertical="center"/>
    </xf>
    <xf numFmtId="164" fontId="39" fillId="5" borderId="18" xfId="0" applyFont="1" applyFill="1" applyBorder="1" applyAlignment="1">
      <alignment horizontal="center" vertical="center"/>
    </xf>
    <xf numFmtId="172" fontId="39" fillId="5" borderId="32" xfId="0" applyNumberFormat="1" applyFont="1" applyFill="1" applyBorder="1" applyAlignment="1">
      <alignment horizontal="center" vertical="center"/>
    </xf>
    <xf numFmtId="172" fontId="39" fillId="5" borderId="33" xfId="0" applyNumberFormat="1" applyFont="1" applyFill="1" applyBorder="1" applyAlignment="1">
      <alignment horizontal="center" vertical="center"/>
    </xf>
    <xf numFmtId="172" fontId="39" fillId="5" borderId="14" xfId="0" applyNumberFormat="1" applyFont="1" applyFill="1" applyBorder="1" applyAlignment="1">
      <alignment horizontal="center" vertical="center"/>
    </xf>
    <xf numFmtId="172" fontId="39" fillId="5" borderId="34" xfId="0" applyNumberFormat="1" applyFont="1" applyFill="1" applyBorder="1" applyAlignment="1">
      <alignment horizontal="center" vertical="center"/>
    </xf>
    <xf numFmtId="172" fontId="39" fillId="5" borderId="18" xfId="0" applyNumberFormat="1" applyFont="1" applyFill="1" applyBorder="1" applyAlignment="1">
      <alignment horizontal="right" vertical="center"/>
    </xf>
    <xf numFmtId="164" fontId="41" fillId="20" borderId="18" xfId="0" applyFont="1" applyFill="1" applyBorder="1" applyAlignment="1">
      <alignment horizontal="center" vertical="center"/>
    </xf>
    <xf numFmtId="172" fontId="41" fillId="20" borderId="32" xfId="0" applyNumberFormat="1" applyFont="1" applyFill="1" applyBorder="1" applyAlignment="1">
      <alignment horizontal="center" vertical="center"/>
    </xf>
    <xf numFmtId="172" fontId="41" fillId="20" borderId="33" xfId="0" applyNumberFormat="1" applyFont="1" applyFill="1" applyBorder="1" applyAlignment="1">
      <alignment horizontal="center" vertical="center"/>
    </xf>
    <xf numFmtId="172" fontId="41" fillId="20" borderId="14" xfId="0" applyNumberFormat="1" applyFont="1" applyFill="1" applyBorder="1" applyAlignment="1">
      <alignment horizontal="center" vertical="center"/>
    </xf>
    <xf numFmtId="172" fontId="41" fillId="20" borderId="34" xfId="0" applyNumberFormat="1" applyFont="1" applyFill="1" applyBorder="1" applyAlignment="1">
      <alignment horizontal="center" vertical="center"/>
    </xf>
    <xf numFmtId="172" fontId="39" fillId="20" borderId="33" xfId="0" applyNumberFormat="1" applyFont="1" applyFill="1" applyBorder="1" applyAlignment="1">
      <alignment horizontal="center" vertical="center"/>
    </xf>
    <xf numFmtId="172" fontId="39" fillId="20" borderId="14" xfId="0" applyNumberFormat="1" applyFont="1" applyFill="1" applyBorder="1" applyAlignment="1">
      <alignment horizontal="center" vertical="center"/>
    </xf>
    <xf numFmtId="172" fontId="39" fillId="20" borderId="34" xfId="0" applyNumberFormat="1" applyFont="1" applyFill="1" applyBorder="1" applyAlignment="1">
      <alignment horizontal="center" vertical="center"/>
    </xf>
    <xf numFmtId="172" fontId="41" fillId="20" borderId="18" xfId="0" applyNumberFormat="1" applyFont="1" applyFill="1" applyBorder="1" applyAlignment="1">
      <alignment horizontal="right" vertical="center"/>
    </xf>
    <xf numFmtId="164" fontId="39" fillId="2" borderId="35" xfId="0" applyFont="1" applyFill="1" applyBorder="1" applyAlignment="1">
      <alignment horizontal="center" vertical="center"/>
    </xf>
    <xf numFmtId="172" fontId="39" fillId="2" borderId="36" xfId="0" applyNumberFormat="1" applyFont="1" applyFill="1" applyBorder="1" applyAlignment="1">
      <alignment horizontal="center" vertical="center"/>
    </xf>
    <xf numFmtId="172" fontId="39" fillId="2" borderId="37" xfId="0" applyNumberFormat="1" applyFont="1" applyFill="1" applyBorder="1" applyAlignment="1">
      <alignment horizontal="center" vertical="center"/>
    </xf>
    <xf numFmtId="172" fontId="39" fillId="2" borderId="38" xfId="0" applyNumberFormat="1" applyFont="1" applyFill="1" applyBorder="1" applyAlignment="1">
      <alignment horizontal="center" vertical="center"/>
    </xf>
    <xf numFmtId="172" fontId="39" fillId="2" borderId="39" xfId="0" applyNumberFormat="1" applyFont="1" applyFill="1" applyBorder="1" applyAlignment="1">
      <alignment horizontal="center" vertical="center"/>
    </xf>
    <xf numFmtId="172" fontId="39" fillId="2" borderId="40" xfId="0" applyNumberFormat="1" applyFont="1" applyFill="1" applyBorder="1" applyAlignment="1">
      <alignment horizontal="right" vertical="center"/>
    </xf>
    <xf numFmtId="2" fontId="41" fillId="10" borderId="41" xfId="0" applyNumberFormat="1" applyFont="1" applyFill="1" applyBorder="1" applyAlignment="1">
      <alignment horizontal="center" vertical="center"/>
    </xf>
    <xf numFmtId="172" fontId="39" fillId="4" borderId="21" xfId="0" applyNumberFormat="1" applyFont="1" applyFill="1" applyBorder="1" applyAlignment="1">
      <alignment horizontal="right" vertical="center"/>
    </xf>
    <xf numFmtId="164" fontId="28" fillId="0" borderId="0" xfId="0" applyFont="1" applyBorder="1" applyAlignment="1">
      <alignment vertical="center"/>
    </xf>
    <xf numFmtId="164" fontId="39" fillId="21" borderId="26" xfId="0" applyFont="1" applyFill="1" applyBorder="1" applyAlignment="1">
      <alignment horizontal="center" vertical="center"/>
    </xf>
    <xf numFmtId="172" fontId="39" fillId="21" borderId="28" xfId="0" applyNumberFormat="1" applyFont="1" applyFill="1" applyBorder="1" applyAlignment="1">
      <alignment horizontal="center" vertical="center"/>
    </xf>
    <xf numFmtId="172" fontId="39" fillId="21" borderId="29" xfId="0" applyNumberFormat="1" applyFont="1" applyFill="1" applyBorder="1" applyAlignment="1">
      <alignment horizontal="center" vertical="center"/>
    </xf>
    <xf numFmtId="172" fontId="39" fillId="21" borderId="30" xfId="0" applyNumberFormat="1" applyFont="1" applyFill="1" applyBorder="1" applyAlignment="1">
      <alignment horizontal="center" vertical="center"/>
    </xf>
    <xf numFmtId="172" fontId="39" fillId="21" borderId="31" xfId="0" applyNumberFormat="1" applyFont="1" applyFill="1" applyBorder="1" applyAlignment="1">
      <alignment horizontal="center" vertical="center"/>
    </xf>
    <xf numFmtId="172" fontId="39" fillId="21" borderId="42" xfId="0" applyNumberFormat="1" applyFont="1" applyFill="1" applyBorder="1" applyAlignment="1">
      <alignment horizontal="center" vertical="center"/>
    </xf>
    <xf numFmtId="172" fontId="39" fillId="21" borderId="17" xfId="0" applyNumberFormat="1" applyFont="1" applyFill="1" applyBorder="1" applyAlignment="1">
      <alignment horizontal="right" vertical="center"/>
    </xf>
    <xf numFmtId="164" fontId="39" fillId="22" borderId="40" xfId="0" applyFont="1" applyFill="1" applyBorder="1" applyAlignment="1">
      <alignment horizontal="center" vertical="center"/>
    </xf>
    <xf numFmtId="172" fontId="39" fillId="22" borderId="43" xfId="0" applyNumberFormat="1" applyFont="1" applyFill="1" applyBorder="1" applyAlignment="1">
      <alignment horizontal="center" vertical="center"/>
    </xf>
    <xf numFmtId="172" fontId="39" fillId="22" borderId="44" xfId="0" applyNumberFormat="1" applyFont="1" applyFill="1" applyBorder="1" applyAlignment="1">
      <alignment horizontal="center" vertical="center"/>
    </xf>
    <xf numFmtId="172" fontId="39" fillId="22" borderId="10" xfId="0" applyNumberFormat="1" applyFont="1" applyFill="1" applyBorder="1" applyAlignment="1">
      <alignment horizontal="center" vertical="center"/>
    </xf>
    <xf numFmtId="172" fontId="39" fillId="22" borderId="45" xfId="0" applyNumberFormat="1" applyFont="1" applyFill="1" applyBorder="1" applyAlignment="1">
      <alignment horizontal="center" vertical="center"/>
    </xf>
    <xf numFmtId="172" fontId="39" fillId="22" borderId="9" xfId="0" applyNumberFormat="1" applyFont="1" applyFill="1" applyBorder="1" applyAlignment="1">
      <alignment horizontal="center" vertical="center"/>
    </xf>
    <xf numFmtId="172" fontId="39" fillId="22" borderId="33" xfId="0" applyNumberFormat="1" applyFont="1" applyFill="1" applyBorder="1" applyAlignment="1">
      <alignment horizontal="center" vertical="center"/>
    </xf>
    <xf numFmtId="172" fontId="39" fillId="22" borderId="14" xfId="0" applyNumberFormat="1" applyFont="1" applyFill="1" applyBorder="1" applyAlignment="1">
      <alignment horizontal="center" vertical="center"/>
    </xf>
    <xf numFmtId="172" fontId="39" fillId="22" borderId="34" xfId="0" applyNumberFormat="1" applyFont="1" applyFill="1" applyBorder="1" applyAlignment="1">
      <alignment horizontal="center" vertical="center"/>
    </xf>
    <xf numFmtId="172" fontId="39" fillId="22" borderId="18" xfId="0" applyNumberFormat="1" applyFont="1" applyFill="1" applyBorder="1" applyAlignment="1">
      <alignment horizontal="right" vertical="center"/>
    </xf>
    <xf numFmtId="164" fontId="41" fillId="10" borderId="40" xfId="0" applyFont="1" applyFill="1" applyBorder="1" applyAlignment="1">
      <alignment horizontal="center" vertical="center"/>
    </xf>
    <xf numFmtId="172" fontId="41" fillId="10" borderId="43" xfId="0" applyNumberFormat="1" applyFont="1" applyFill="1" applyBorder="1" applyAlignment="1">
      <alignment horizontal="center" vertical="center"/>
    </xf>
    <xf numFmtId="172" fontId="41" fillId="10" borderId="44" xfId="0" applyNumberFormat="1" applyFont="1" applyFill="1" applyBorder="1" applyAlignment="1">
      <alignment horizontal="center" vertical="center"/>
    </xf>
    <xf numFmtId="172" fontId="41" fillId="10" borderId="10" xfId="0" applyNumberFormat="1" applyFont="1" applyFill="1" applyBorder="1" applyAlignment="1">
      <alignment horizontal="center" vertical="center"/>
    </xf>
    <xf numFmtId="172" fontId="41" fillId="10" borderId="45" xfId="0" applyNumberFormat="1" applyFont="1" applyFill="1" applyBorder="1" applyAlignment="1">
      <alignment horizontal="center" vertical="center"/>
    </xf>
    <xf numFmtId="172" fontId="41" fillId="10" borderId="9" xfId="0" applyNumberFormat="1" applyFont="1" applyFill="1" applyBorder="1" applyAlignment="1">
      <alignment horizontal="center" vertical="center"/>
    </xf>
    <xf numFmtId="172" fontId="39" fillId="10" borderId="44" xfId="0" applyNumberFormat="1" applyFont="1" applyFill="1" applyBorder="1" applyAlignment="1">
      <alignment horizontal="center" vertical="center"/>
    </xf>
    <xf numFmtId="172" fontId="39" fillId="10" borderId="10" xfId="0" applyNumberFormat="1" applyFont="1" applyFill="1" applyBorder="1" applyAlignment="1">
      <alignment horizontal="center" vertical="center"/>
    </xf>
    <xf numFmtId="172" fontId="39" fillId="10" borderId="45" xfId="0" applyNumberFormat="1" applyFont="1" applyFill="1" applyBorder="1" applyAlignment="1">
      <alignment horizontal="center" vertical="center"/>
    </xf>
    <xf numFmtId="172" fontId="41" fillId="10" borderId="40" xfId="0" applyNumberFormat="1" applyFont="1" applyFill="1" applyBorder="1" applyAlignment="1">
      <alignment horizontal="right" vertical="center"/>
    </xf>
    <xf numFmtId="164" fontId="39" fillId="3" borderId="7" xfId="0" applyFont="1" applyFill="1" applyBorder="1" applyAlignment="1">
      <alignment horizontal="center" vertical="center"/>
    </xf>
    <xf numFmtId="164" fontId="12" fillId="3" borderId="2" xfId="0" applyFont="1" applyFill="1" applyBorder="1" applyAlignment="1">
      <alignment vertical="center"/>
    </xf>
    <xf numFmtId="172" fontId="39" fillId="4" borderId="46" xfId="0" applyNumberFormat="1" applyFont="1" applyFill="1" applyBorder="1" applyAlignment="1">
      <alignment horizontal="center" vertical="center"/>
    </xf>
    <xf numFmtId="172" fontId="41" fillId="10" borderId="47" xfId="0" applyNumberFormat="1" applyFont="1" applyFill="1" applyBorder="1" applyAlignment="1">
      <alignment horizontal="center" vertical="center"/>
    </xf>
    <xf numFmtId="172" fontId="39" fillId="4" borderId="47" xfId="0" applyNumberFormat="1" applyFont="1" applyFill="1" applyBorder="1" applyAlignment="1">
      <alignment horizontal="center" vertical="center"/>
    </xf>
    <xf numFmtId="172" fontId="39" fillId="4" borderId="48" xfId="0" applyNumberFormat="1" applyFont="1" applyFill="1" applyBorder="1" applyAlignment="1">
      <alignment horizontal="center" vertical="center"/>
    </xf>
    <xf numFmtId="172" fontId="41" fillId="10" borderId="46" xfId="0" applyNumberFormat="1" applyFont="1" applyFill="1" applyBorder="1" applyAlignment="1">
      <alignment horizontal="center" vertical="center"/>
    </xf>
    <xf numFmtId="172" fontId="41" fillId="10" borderId="48" xfId="0" applyNumberFormat="1" applyFont="1" applyFill="1" applyBorder="1" applyAlignment="1">
      <alignment horizontal="center" vertical="center"/>
    </xf>
    <xf numFmtId="172" fontId="28" fillId="0" borderId="41" xfId="0" applyNumberFormat="1" applyFont="1" applyFill="1" applyBorder="1" applyAlignment="1">
      <alignment vertical="center"/>
    </xf>
    <xf numFmtId="164" fontId="41" fillId="10" borderId="21" xfId="0" applyFont="1" applyFill="1" applyBorder="1" applyAlignment="1">
      <alignment horizontal="center" vertical="center"/>
    </xf>
    <xf numFmtId="172" fontId="39" fillId="3" borderId="0" xfId="0" applyNumberFormat="1" applyFont="1" applyFill="1" applyBorder="1" applyAlignment="1">
      <alignment horizontal="center" vertical="center"/>
    </xf>
    <xf numFmtId="172" fontId="41" fillId="3" borderId="0" xfId="0" applyNumberFormat="1" applyFont="1" applyFill="1" applyBorder="1" applyAlignment="1">
      <alignment horizontal="center" vertical="center"/>
    </xf>
    <xf numFmtId="172" fontId="41" fillId="3" borderId="5" xfId="0" applyNumberFormat="1" applyFont="1" applyFill="1" applyBorder="1" applyAlignment="1">
      <alignment horizontal="center" vertical="center"/>
    </xf>
    <xf numFmtId="172" fontId="28" fillId="0" borderId="0" xfId="0" applyNumberFormat="1" applyFont="1" applyFill="1" applyBorder="1" applyAlignment="1">
      <alignment vertical="center"/>
    </xf>
    <xf numFmtId="164" fontId="41" fillId="0" borderId="0" xfId="0" applyFont="1" applyFill="1" applyBorder="1" applyAlignment="1">
      <alignment horizontal="center" vertical="center"/>
    </xf>
    <xf numFmtId="164" fontId="12" fillId="2" borderId="7" xfId="0" applyFont="1" applyFill="1" applyBorder="1" applyAlignment="1">
      <alignment vertical="center"/>
    </xf>
    <xf numFmtId="164" fontId="98" fillId="2" borderId="1" xfId="0" applyFont="1" applyFill="1" applyBorder="1" applyAlignment="1">
      <alignment horizontal="left" vertical="center"/>
    </xf>
    <xf numFmtId="164" fontId="98" fillId="2" borderId="1" xfId="0" applyFont="1" applyFill="1" applyBorder="1" applyAlignment="1">
      <alignment horizontal="center" vertical="center"/>
    </xf>
    <xf numFmtId="164" fontId="99" fillId="2" borderId="1" xfId="0" applyFont="1" applyFill="1" applyBorder="1" applyAlignment="1">
      <alignment horizontal="center" vertical="center"/>
    </xf>
    <xf numFmtId="164" fontId="99" fillId="2" borderId="8" xfId="0" applyFont="1" applyFill="1" applyBorder="1" applyAlignment="1">
      <alignment horizontal="center" vertical="center"/>
    </xf>
    <xf numFmtId="164" fontId="88" fillId="2" borderId="2" xfId="0" applyFont="1" applyFill="1" applyBorder="1" applyAlignment="1">
      <alignment vertical="center"/>
    </xf>
    <xf numFmtId="164" fontId="100" fillId="2" borderId="0" xfId="0" applyFont="1" applyFill="1" applyBorder="1" applyAlignment="1">
      <alignment vertical="center"/>
    </xf>
    <xf numFmtId="164" fontId="100" fillId="2" borderId="5" xfId="0" applyFont="1" applyFill="1" applyBorder="1" applyAlignment="1">
      <alignment vertical="center"/>
    </xf>
    <xf numFmtId="164" fontId="28" fillId="2" borderId="2" xfId="0" applyFont="1" applyFill="1" applyBorder="1" applyAlignment="1">
      <alignment vertical="center"/>
    </xf>
    <xf numFmtId="164" fontId="66" fillId="6" borderId="49" xfId="0" applyFont="1" applyFill="1" applyBorder="1" applyAlignment="1">
      <alignment horizontal="center" vertical="center"/>
    </xf>
    <xf numFmtId="164" fontId="66" fillId="6" borderId="50" xfId="0" applyFont="1" applyFill="1" applyBorder="1" applyAlignment="1">
      <alignment horizontal="center" vertical="center"/>
    </xf>
    <xf numFmtId="164" fontId="28" fillId="5" borderId="49" xfId="0" applyFont="1" applyFill="1" applyBorder="1" applyAlignment="1">
      <alignment vertical="center"/>
    </xf>
    <xf numFmtId="164" fontId="28" fillId="5" borderId="51" xfId="0" applyFont="1" applyFill="1" applyBorder="1" applyAlignment="1">
      <alignment horizontal="center" vertical="center"/>
    </xf>
    <xf numFmtId="164" fontId="28" fillId="5" borderId="8" xfId="0" applyFont="1" applyFill="1" applyBorder="1" applyAlignment="1">
      <alignment horizontal="center" vertical="center"/>
    </xf>
    <xf numFmtId="164" fontId="101" fillId="2" borderId="0" xfId="0" applyFont="1" applyFill="1" applyBorder="1" applyAlignment="1">
      <alignment vertical="center"/>
    </xf>
    <xf numFmtId="164" fontId="101" fillId="2" borderId="5" xfId="0" applyFont="1" applyFill="1" applyBorder="1" applyAlignment="1">
      <alignment vertical="center"/>
    </xf>
    <xf numFmtId="164" fontId="28" fillId="0" borderId="0" xfId="0" applyFont="1" applyAlignment="1">
      <alignment vertical="center"/>
    </xf>
    <xf numFmtId="164" fontId="102" fillId="10" borderId="26" xfId="0" applyFont="1" applyFill="1" applyBorder="1" applyAlignment="1">
      <alignment horizontal="center" vertical="center"/>
    </xf>
    <xf numFmtId="167" fontId="70" fillId="10" borderId="29" xfId="0" applyNumberFormat="1" applyFont="1" applyFill="1" applyBorder="1" applyAlignment="1">
      <alignment horizontal="center" vertical="center"/>
    </xf>
    <xf numFmtId="168" fontId="70" fillId="10" borderId="31" xfId="0" applyNumberFormat="1" applyFont="1" applyFill="1" applyBorder="1" applyAlignment="1" applyProtection="1">
      <alignment horizontal="center" vertical="center"/>
      <protection/>
    </xf>
    <xf numFmtId="164" fontId="70" fillId="10" borderId="33" xfId="0" applyFont="1" applyFill="1" applyBorder="1" applyAlignment="1">
      <alignment horizontal="center" vertical="center"/>
    </xf>
    <xf numFmtId="164" fontId="70" fillId="10" borderId="14" xfId="0" applyFont="1" applyFill="1" applyBorder="1" applyAlignment="1">
      <alignment horizontal="center" vertical="center"/>
    </xf>
    <xf numFmtId="164" fontId="70" fillId="10" borderId="34" xfId="0" applyFont="1" applyFill="1" applyBorder="1" applyAlignment="1">
      <alignment horizontal="center" vertical="center"/>
    </xf>
    <xf numFmtId="164" fontId="103" fillId="19" borderId="18" xfId="0" applyFont="1" applyFill="1" applyBorder="1" applyAlignment="1">
      <alignment horizontal="center" vertical="center"/>
    </xf>
    <xf numFmtId="167" fontId="105" fillId="19" borderId="33" xfId="0" applyNumberFormat="1" applyFont="1" applyFill="1" applyBorder="1" applyAlignment="1">
      <alignment horizontal="center" vertical="center"/>
    </xf>
    <xf numFmtId="168" fontId="105" fillId="19" borderId="34" xfId="0" applyNumberFormat="1" applyFont="1" applyFill="1" applyBorder="1" applyAlignment="1" applyProtection="1">
      <alignment horizontal="center" vertical="center"/>
      <protection/>
    </xf>
    <xf numFmtId="164" fontId="41" fillId="19" borderId="33" xfId="0" applyFont="1" applyFill="1" applyBorder="1" applyAlignment="1">
      <alignment horizontal="center" vertical="center"/>
    </xf>
    <xf numFmtId="164" fontId="41" fillId="19" borderId="14" xfId="0" applyFont="1" applyFill="1" applyBorder="1" applyAlignment="1">
      <alignment horizontal="center" vertical="center"/>
    </xf>
    <xf numFmtId="164" fontId="41" fillId="19" borderId="34" xfId="0" applyFont="1" applyFill="1" applyBorder="1" applyAlignment="1">
      <alignment horizontal="center" vertical="center"/>
    </xf>
    <xf numFmtId="164" fontId="106" fillId="5" borderId="18" xfId="0" applyFont="1" applyFill="1" applyBorder="1" applyAlignment="1">
      <alignment horizontal="center" vertical="center"/>
    </xf>
    <xf numFmtId="167" fontId="39" fillId="5" borderId="33" xfId="0" applyNumberFormat="1" applyFont="1" applyFill="1" applyBorder="1" applyAlignment="1">
      <alignment horizontal="center" vertical="center"/>
    </xf>
    <xf numFmtId="168" fontId="39" fillId="5" borderId="34" xfId="0" applyNumberFormat="1" applyFont="1" applyFill="1" applyBorder="1" applyAlignment="1" applyProtection="1">
      <alignment horizontal="center" vertical="center"/>
      <protection/>
    </xf>
    <xf numFmtId="164" fontId="28" fillId="5" borderId="33" xfId="0" applyFont="1" applyFill="1" applyBorder="1" applyAlignment="1">
      <alignment horizontal="center" vertical="center"/>
    </xf>
    <xf numFmtId="164" fontId="28" fillId="5" borderId="14" xfId="0" applyFont="1" applyFill="1" applyBorder="1" applyAlignment="1">
      <alignment horizontal="center" vertical="center"/>
    </xf>
    <xf numFmtId="164" fontId="28" fillId="5" borderId="34" xfId="0" applyFont="1" applyFill="1" applyBorder="1" applyAlignment="1">
      <alignment horizontal="center" vertical="center"/>
    </xf>
    <xf numFmtId="164" fontId="104" fillId="20" borderId="18" xfId="0" applyFont="1" applyFill="1" applyBorder="1" applyAlignment="1">
      <alignment horizontal="center" vertical="center"/>
    </xf>
    <xf numFmtId="167" fontId="41" fillId="20" borderId="33" xfId="0" applyNumberFormat="1" applyFont="1" applyFill="1" applyBorder="1" applyAlignment="1">
      <alignment horizontal="center" vertical="center"/>
    </xf>
    <xf numFmtId="168" fontId="41" fillId="20" borderId="34" xfId="0" applyNumberFormat="1" applyFont="1" applyFill="1" applyBorder="1" applyAlignment="1" applyProtection="1">
      <alignment horizontal="center" vertical="center"/>
      <protection/>
    </xf>
    <xf numFmtId="164" fontId="41" fillId="20" borderId="33" xfId="0" applyFont="1" applyFill="1" applyBorder="1" applyAlignment="1">
      <alignment horizontal="center" vertical="center"/>
    </xf>
    <xf numFmtId="164" fontId="41" fillId="20" borderId="14" xfId="0" applyFont="1" applyFill="1" applyBorder="1" applyAlignment="1">
      <alignment horizontal="center" vertical="center"/>
    </xf>
    <xf numFmtId="164" fontId="41" fillId="20" borderId="34" xfId="0" applyFont="1" applyFill="1" applyBorder="1" applyAlignment="1">
      <alignment horizontal="center" vertical="center"/>
    </xf>
    <xf numFmtId="164" fontId="104" fillId="11" borderId="18" xfId="0" applyFont="1" applyFill="1" applyBorder="1" applyAlignment="1">
      <alignment horizontal="center" vertical="center"/>
    </xf>
    <xf numFmtId="167" fontId="41" fillId="11" borderId="33" xfId="0" applyNumberFormat="1" applyFont="1" applyFill="1" applyBorder="1" applyAlignment="1">
      <alignment horizontal="center" vertical="center"/>
    </xf>
    <xf numFmtId="168" fontId="41" fillId="11" borderId="34" xfId="0" applyNumberFormat="1" applyFont="1" applyFill="1" applyBorder="1" applyAlignment="1" applyProtection="1">
      <alignment horizontal="center" vertical="center"/>
      <protection/>
    </xf>
    <xf numFmtId="164" fontId="41" fillId="11" borderId="33" xfId="0" applyFont="1" applyFill="1" applyBorder="1" applyAlignment="1">
      <alignment horizontal="center" vertical="center"/>
    </xf>
    <xf numFmtId="164" fontId="41" fillId="11" borderId="14" xfId="0" applyFont="1" applyFill="1" applyBorder="1" applyAlignment="1">
      <alignment horizontal="center" vertical="center"/>
    </xf>
    <xf numFmtId="164" fontId="41" fillId="11" borderId="34" xfId="0" applyFont="1" applyFill="1" applyBorder="1" applyAlignment="1">
      <alignment horizontal="center" vertical="center"/>
    </xf>
    <xf numFmtId="164" fontId="104" fillId="13" borderId="18" xfId="0" applyFont="1" applyFill="1" applyBorder="1" applyAlignment="1">
      <alignment horizontal="center" vertical="center"/>
    </xf>
    <xf numFmtId="167" fontId="41" fillId="13" borderId="33" xfId="0" applyNumberFormat="1" applyFont="1" applyFill="1" applyBorder="1" applyAlignment="1">
      <alignment horizontal="center" vertical="center"/>
    </xf>
    <xf numFmtId="168" fontId="41" fillId="13" borderId="34" xfId="0" applyNumberFormat="1" applyFont="1" applyFill="1" applyBorder="1" applyAlignment="1" applyProtection="1">
      <alignment horizontal="center" vertical="center"/>
      <protection/>
    </xf>
    <xf numFmtId="164" fontId="41" fillId="13" borderId="33" xfId="0" applyFont="1" applyFill="1" applyBorder="1" applyAlignment="1">
      <alignment horizontal="center" vertical="center"/>
    </xf>
    <xf numFmtId="164" fontId="41" fillId="13" borderId="14" xfId="0" applyFont="1" applyFill="1" applyBorder="1" applyAlignment="1">
      <alignment horizontal="center" vertical="center"/>
    </xf>
    <xf numFmtId="164" fontId="41" fillId="13" borderId="34" xfId="0" applyFont="1" applyFill="1" applyBorder="1" applyAlignment="1">
      <alignment horizontal="center" vertical="center"/>
    </xf>
    <xf numFmtId="164" fontId="104" fillId="12" borderId="18" xfId="0" applyFont="1" applyFill="1" applyBorder="1" applyAlignment="1">
      <alignment horizontal="center" vertical="center"/>
    </xf>
    <xf numFmtId="167" fontId="41" fillId="12" borderId="33" xfId="0" applyNumberFormat="1" applyFont="1" applyFill="1" applyBorder="1" applyAlignment="1">
      <alignment horizontal="center" vertical="center"/>
    </xf>
    <xf numFmtId="168" fontId="41" fillId="12" borderId="34" xfId="0" applyNumberFormat="1" applyFont="1" applyFill="1" applyBorder="1" applyAlignment="1" applyProtection="1">
      <alignment horizontal="center" vertical="center"/>
      <protection/>
    </xf>
    <xf numFmtId="164" fontId="41" fillId="12" borderId="33" xfId="0" applyFont="1" applyFill="1" applyBorder="1" applyAlignment="1">
      <alignment horizontal="center" vertical="center"/>
    </xf>
    <xf numFmtId="164" fontId="41" fillId="12" borderId="14" xfId="0" applyFont="1" applyFill="1" applyBorder="1" applyAlignment="1">
      <alignment horizontal="center" vertical="center"/>
    </xf>
    <xf numFmtId="164" fontId="41" fillId="12" borderId="34" xfId="0" applyFont="1" applyFill="1" applyBorder="1" applyAlignment="1">
      <alignment horizontal="center" vertical="center"/>
    </xf>
    <xf numFmtId="164" fontId="68" fillId="14" borderId="18" xfId="0" applyFont="1" applyFill="1" applyBorder="1" applyAlignment="1">
      <alignment horizontal="center" vertical="center"/>
    </xf>
    <xf numFmtId="167" fontId="39" fillId="14" borderId="33" xfId="0" applyNumberFormat="1" applyFont="1" applyFill="1" applyBorder="1" applyAlignment="1">
      <alignment horizontal="center" vertical="center"/>
    </xf>
    <xf numFmtId="168" fontId="39" fillId="14" borderId="34" xfId="0" applyNumberFormat="1" applyFont="1" applyFill="1" applyBorder="1" applyAlignment="1" applyProtection="1">
      <alignment horizontal="center" vertical="center"/>
      <protection/>
    </xf>
    <xf numFmtId="164" fontId="28" fillId="14" borderId="33" xfId="0" applyFont="1" applyFill="1" applyBorder="1" applyAlignment="1">
      <alignment horizontal="center" vertical="center"/>
    </xf>
    <xf numFmtId="164" fontId="28" fillId="14" borderId="14" xfId="0" applyFont="1" applyFill="1" applyBorder="1" applyAlignment="1">
      <alignment horizontal="center" vertical="center"/>
    </xf>
    <xf numFmtId="164" fontId="28" fillId="14" borderId="34" xfId="0" applyFont="1" applyFill="1" applyBorder="1" applyAlignment="1">
      <alignment horizontal="center" vertical="center"/>
    </xf>
    <xf numFmtId="164" fontId="104" fillId="15" borderId="18" xfId="0" applyFont="1" applyFill="1" applyBorder="1" applyAlignment="1">
      <alignment horizontal="center" vertical="center"/>
    </xf>
    <xf numFmtId="167" fontId="41" fillId="15" borderId="33" xfId="0" applyNumberFormat="1" applyFont="1" applyFill="1" applyBorder="1" applyAlignment="1">
      <alignment horizontal="center" vertical="center"/>
    </xf>
    <xf numFmtId="168" fontId="41" fillId="15" borderId="34" xfId="0" applyNumberFormat="1" applyFont="1" applyFill="1" applyBorder="1" applyAlignment="1" applyProtection="1">
      <alignment horizontal="center" vertical="center"/>
      <protection/>
    </xf>
    <xf numFmtId="164" fontId="41" fillId="15" borderId="33" xfId="0" applyFont="1" applyFill="1" applyBorder="1" applyAlignment="1">
      <alignment horizontal="center" vertical="center"/>
    </xf>
    <xf numFmtId="164" fontId="41" fillId="15" borderId="14" xfId="0" applyFont="1" applyFill="1" applyBorder="1" applyAlignment="1">
      <alignment horizontal="center" vertical="center"/>
    </xf>
    <xf numFmtId="164" fontId="41" fillId="15" borderId="34" xfId="0" applyFont="1" applyFill="1" applyBorder="1" applyAlignment="1">
      <alignment horizontal="center" vertical="center"/>
    </xf>
    <xf numFmtId="164" fontId="104" fillId="16" borderId="18" xfId="0" applyFont="1" applyFill="1" applyBorder="1" applyAlignment="1">
      <alignment horizontal="center" vertical="center"/>
    </xf>
    <xf numFmtId="167" fontId="41" fillId="16" borderId="33" xfId="0" applyNumberFormat="1" applyFont="1" applyFill="1" applyBorder="1" applyAlignment="1">
      <alignment horizontal="center" vertical="center"/>
    </xf>
    <xf numFmtId="168" fontId="41" fillId="16" borderId="34" xfId="0" applyNumberFormat="1" applyFont="1" applyFill="1" applyBorder="1" applyAlignment="1" applyProtection="1">
      <alignment horizontal="center" vertical="center"/>
      <protection/>
    </xf>
    <xf numFmtId="164" fontId="41" fillId="16" borderId="33" xfId="0" applyFont="1" applyFill="1" applyBorder="1" applyAlignment="1">
      <alignment horizontal="center" vertical="center"/>
    </xf>
    <xf numFmtId="164" fontId="41" fillId="16" borderId="14" xfId="0" applyFont="1" applyFill="1" applyBorder="1" applyAlignment="1">
      <alignment horizontal="center" vertical="center"/>
    </xf>
    <xf numFmtId="164" fontId="41" fillId="16" borderId="34" xfId="0" applyFont="1" applyFill="1" applyBorder="1" applyAlignment="1">
      <alignment horizontal="center" vertical="center"/>
    </xf>
    <xf numFmtId="164" fontId="104" fillId="17" borderId="18" xfId="0" applyFont="1" applyFill="1" applyBorder="1" applyAlignment="1">
      <alignment horizontal="center" vertical="center"/>
    </xf>
    <xf numFmtId="167" fontId="41" fillId="17" borderId="33" xfId="0" applyNumberFormat="1" applyFont="1" applyFill="1" applyBorder="1" applyAlignment="1">
      <alignment horizontal="center" vertical="center"/>
    </xf>
    <xf numFmtId="168" fontId="41" fillId="17" borderId="34" xfId="0" applyNumberFormat="1" applyFont="1" applyFill="1" applyBorder="1" applyAlignment="1" applyProtection="1">
      <alignment horizontal="center" vertical="center"/>
      <protection/>
    </xf>
    <xf numFmtId="164" fontId="41" fillId="17" borderId="33" xfId="0" applyFont="1" applyFill="1" applyBorder="1" applyAlignment="1">
      <alignment horizontal="center" vertical="center"/>
    </xf>
    <xf numFmtId="164" fontId="41" fillId="17" borderId="14" xfId="0" applyFont="1" applyFill="1" applyBorder="1" applyAlignment="1">
      <alignment horizontal="center" vertical="center"/>
    </xf>
    <xf numFmtId="164" fontId="41" fillId="17" borderId="34" xfId="0" applyFont="1" applyFill="1" applyBorder="1" applyAlignment="1">
      <alignment horizontal="center" vertical="center"/>
    </xf>
    <xf numFmtId="164" fontId="104" fillId="18" borderId="18" xfId="0" applyFont="1" applyFill="1" applyBorder="1" applyAlignment="1">
      <alignment horizontal="center" vertical="center"/>
    </xf>
    <xf numFmtId="167" fontId="41" fillId="18" borderId="33" xfId="0" applyNumberFormat="1" applyFont="1" applyFill="1" applyBorder="1" applyAlignment="1">
      <alignment horizontal="center" vertical="center"/>
    </xf>
    <xf numFmtId="168" fontId="41" fillId="18" borderId="34" xfId="0" applyNumberFormat="1" applyFont="1" applyFill="1" applyBorder="1" applyAlignment="1" applyProtection="1">
      <alignment horizontal="center" vertical="center"/>
      <protection/>
    </xf>
    <xf numFmtId="164" fontId="41" fillId="18" borderId="33" xfId="0" applyFont="1" applyFill="1" applyBorder="1" applyAlignment="1">
      <alignment horizontal="center" vertical="center"/>
    </xf>
    <xf numFmtId="164" fontId="41" fillId="18" borderId="14" xfId="0" applyFont="1" applyFill="1" applyBorder="1" applyAlignment="1">
      <alignment horizontal="center" vertical="center"/>
    </xf>
    <xf numFmtId="164" fontId="41" fillId="18" borderId="34" xfId="0" applyFont="1" applyFill="1" applyBorder="1" applyAlignment="1">
      <alignment horizontal="center" vertical="center"/>
    </xf>
    <xf numFmtId="164" fontId="68" fillId="4" borderId="18" xfId="0" applyFont="1" applyFill="1" applyBorder="1" applyAlignment="1">
      <alignment horizontal="center" vertical="center"/>
    </xf>
    <xf numFmtId="167" fontId="39" fillId="4" borderId="33" xfId="0" applyNumberFormat="1" applyFont="1" applyFill="1" applyBorder="1" applyAlignment="1">
      <alignment horizontal="center" vertical="center"/>
    </xf>
    <xf numFmtId="168" fontId="39" fillId="4" borderId="34" xfId="0" applyNumberFormat="1" applyFont="1" applyFill="1" applyBorder="1" applyAlignment="1" applyProtection="1">
      <alignment horizontal="center" vertical="center"/>
      <protection/>
    </xf>
    <xf numFmtId="164" fontId="28" fillId="4" borderId="37" xfId="0" applyFont="1" applyFill="1" applyBorder="1" applyAlignment="1">
      <alignment horizontal="center" vertical="center"/>
    </xf>
    <xf numFmtId="164" fontId="28" fillId="4" borderId="38" xfId="0" applyFont="1" applyFill="1" applyBorder="1" applyAlignment="1">
      <alignment horizontal="center" vertical="center"/>
    </xf>
    <xf numFmtId="164" fontId="28" fillId="4" borderId="39" xfId="0" applyFont="1" applyFill="1" applyBorder="1" applyAlignment="1">
      <alignment horizontal="center" vertical="center"/>
    </xf>
    <xf numFmtId="164" fontId="33" fillId="2" borderId="0" xfId="0" applyFont="1" applyFill="1" applyBorder="1" applyAlignment="1">
      <alignment vertical="center"/>
    </xf>
    <xf numFmtId="164" fontId="33" fillId="2" borderId="5" xfId="0" applyFont="1" applyFill="1" applyBorder="1" applyAlignment="1">
      <alignment vertical="center"/>
    </xf>
    <xf numFmtId="167" fontId="39" fillId="2" borderId="37" xfId="0" applyNumberFormat="1" applyFont="1" applyFill="1" applyBorder="1" applyAlignment="1">
      <alignment horizontal="center" vertical="center"/>
    </xf>
    <xf numFmtId="168" fontId="39" fillId="2" borderId="39" xfId="0" applyNumberFormat="1" applyFont="1" applyFill="1" applyBorder="1" applyAlignment="1" applyProtection="1">
      <alignment horizontal="center" vertical="center"/>
      <protection/>
    </xf>
    <xf numFmtId="164" fontId="12" fillId="5" borderId="4" xfId="0" applyFont="1" applyFill="1" applyBorder="1" applyAlignment="1">
      <alignment horizontal="center" vertical="center"/>
    </xf>
    <xf numFmtId="164" fontId="28" fillId="7" borderId="13" xfId="0" applyFont="1" applyFill="1" applyBorder="1" applyAlignment="1">
      <alignment horizontal="left" vertical="center"/>
    </xf>
    <xf numFmtId="164" fontId="12" fillId="5" borderId="0" xfId="0" applyFont="1" applyFill="1" applyBorder="1" applyAlignment="1">
      <alignment horizontal="center" vertical="center"/>
    </xf>
    <xf numFmtId="164" fontId="28" fillId="7" borderId="13" xfId="0" applyFont="1" applyFill="1" applyBorder="1" applyAlignment="1">
      <alignment vertical="center"/>
    </xf>
    <xf numFmtId="164" fontId="28" fillId="7" borderId="52" xfId="0" applyFont="1" applyFill="1" applyBorder="1" applyAlignment="1">
      <alignment vertical="center"/>
    </xf>
    <xf numFmtId="164" fontId="101" fillId="2" borderId="0" xfId="0" applyFont="1" applyFill="1" applyBorder="1" applyAlignment="1">
      <alignment horizontal="center" vertical="center"/>
    </xf>
    <xf numFmtId="164" fontId="68" fillId="22" borderId="7" xfId="0" applyFont="1" applyFill="1" applyBorder="1" applyAlignment="1">
      <alignment horizontal="center" vertical="center"/>
    </xf>
    <xf numFmtId="164" fontId="12" fillId="5" borderId="25" xfId="0" applyFont="1" applyFill="1" applyBorder="1" applyAlignment="1">
      <alignment horizontal="center" vertical="center"/>
    </xf>
    <xf numFmtId="164" fontId="28" fillId="7" borderId="14" xfId="0" applyFont="1" applyFill="1" applyBorder="1" applyAlignment="1">
      <alignment horizontal="left" vertical="center"/>
    </xf>
    <xf numFmtId="164" fontId="12" fillId="5" borderId="53" xfId="0" applyFont="1" applyFill="1" applyBorder="1" applyAlignment="1">
      <alignment horizontal="center" vertical="center"/>
    </xf>
    <xf numFmtId="164" fontId="28" fillId="7" borderId="14" xfId="0" applyFont="1" applyFill="1" applyBorder="1" applyAlignment="1">
      <alignment vertical="center"/>
    </xf>
    <xf numFmtId="164" fontId="28" fillId="7" borderId="34" xfId="0" applyFont="1" applyFill="1" applyBorder="1" applyAlignment="1">
      <alignment vertical="center"/>
    </xf>
    <xf numFmtId="164" fontId="104" fillId="10" borderId="2" xfId="0" applyFont="1" applyFill="1" applyBorder="1" applyAlignment="1">
      <alignment horizontal="center" vertical="center"/>
    </xf>
    <xf numFmtId="164" fontId="12" fillId="5" borderId="7" xfId="0" applyFont="1" applyFill="1" applyBorder="1" applyAlignment="1">
      <alignment horizontal="center" vertical="center"/>
    </xf>
    <xf numFmtId="164" fontId="28" fillId="7" borderId="10" xfId="0" applyFont="1" applyFill="1" applyBorder="1" applyAlignment="1">
      <alignment horizontal="left" vertical="center"/>
    </xf>
    <xf numFmtId="164" fontId="12" fillId="5" borderId="1" xfId="0" applyFont="1" applyFill="1" applyBorder="1" applyAlignment="1">
      <alignment horizontal="center" vertical="center"/>
    </xf>
    <xf numFmtId="164" fontId="28" fillId="7" borderId="10" xfId="0" applyFont="1" applyFill="1" applyBorder="1" applyAlignment="1">
      <alignment vertical="center"/>
    </xf>
    <xf numFmtId="164" fontId="28" fillId="7" borderId="45" xfId="0" applyFont="1" applyFill="1" applyBorder="1" applyAlignment="1">
      <alignment vertical="center"/>
    </xf>
    <xf numFmtId="164" fontId="104" fillId="19" borderId="7" xfId="0" applyFont="1" applyFill="1" applyBorder="1" applyAlignment="1">
      <alignment vertical="center"/>
    </xf>
    <xf numFmtId="164" fontId="104" fillId="19" borderId="1" xfId="0" applyFont="1" applyFill="1" applyBorder="1" applyAlignment="1">
      <alignment horizontal="center" vertical="center"/>
    </xf>
    <xf numFmtId="164" fontId="107" fillId="19" borderId="8" xfId="0" applyFont="1" applyFill="1" applyBorder="1" applyAlignment="1">
      <alignment horizontal="center" vertical="center"/>
    </xf>
    <xf numFmtId="168" fontId="106" fillId="10" borderId="7" xfId="0" applyNumberFormat="1" applyFont="1" applyFill="1" applyBorder="1" applyAlignment="1">
      <alignment horizontal="center" vertical="center"/>
    </xf>
    <xf numFmtId="168" fontId="104" fillId="10" borderId="1" xfId="0" applyNumberFormat="1" applyFont="1" applyFill="1" applyBorder="1" applyAlignment="1">
      <alignment horizontal="center" vertical="center"/>
    </xf>
    <xf numFmtId="164" fontId="104" fillId="10" borderId="8" xfId="0" applyFont="1" applyFill="1" applyBorder="1" applyAlignment="1">
      <alignment vertical="center"/>
    </xf>
    <xf numFmtId="164" fontId="104" fillId="19" borderId="3" xfId="0" applyFont="1" applyFill="1" applyBorder="1" applyAlignment="1">
      <alignment vertical="center"/>
    </xf>
    <xf numFmtId="164" fontId="104" fillId="19" borderId="4" xfId="0" applyFont="1" applyFill="1" applyBorder="1" applyAlignment="1">
      <alignment vertical="center"/>
    </xf>
    <xf numFmtId="164" fontId="104" fillId="19" borderId="16" xfId="0" applyFont="1" applyFill="1" applyBorder="1" applyAlignment="1">
      <alignment vertical="center"/>
    </xf>
    <xf numFmtId="164" fontId="104" fillId="10" borderId="3" xfId="0" applyFont="1" applyFill="1" applyBorder="1" applyAlignment="1">
      <alignment vertical="center"/>
    </xf>
    <xf numFmtId="164" fontId="104" fillId="10" borderId="4" xfId="0" applyFont="1" applyFill="1" applyBorder="1" applyAlignment="1">
      <alignment vertical="center"/>
    </xf>
    <xf numFmtId="164" fontId="104" fillId="10" borderId="16" xfId="0" applyFont="1" applyFill="1" applyBorder="1" applyAlignment="1">
      <alignment vertical="center"/>
    </xf>
    <xf numFmtId="164" fontId="14" fillId="0" borderId="0" xfId="0" applyFont="1" applyBorder="1" applyAlignment="1">
      <alignment vertical="center"/>
    </xf>
    <xf numFmtId="164" fontId="14" fillId="2" borderId="3" xfId="0" applyFont="1" applyFill="1" applyBorder="1" applyAlignment="1">
      <alignment vertical="center"/>
    </xf>
    <xf numFmtId="164" fontId="20" fillId="2" borderId="4" xfId="0" applyFont="1" applyFill="1" applyBorder="1" applyAlignment="1">
      <alignment vertical="center"/>
    </xf>
    <xf numFmtId="164" fontId="14" fillId="2" borderId="4" xfId="0" applyFont="1" applyFill="1" applyBorder="1" applyAlignment="1">
      <alignment vertical="center"/>
    </xf>
    <xf numFmtId="164" fontId="20" fillId="2" borderId="16" xfId="0" applyFont="1" applyFill="1" applyBorder="1" applyAlignment="1">
      <alignment vertical="center"/>
    </xf>
    <xf numFmtId="164" fontId="14" fillId="0" borderId="0" xfId="0" applyFont="1" applyFill="1" applyBorder="1" applyAlignment="1">
      <alignment vertical="center"/>
    </xf>
    <xf numFmtId="164" fontId="14" fillId="0" borderId="0" xfId="0" applyFont="1" applyBorder="1" applyAlignment="1">
      <alignment horizontal="right" vertical="center"/>
    </xf>
    <xf numFmtId="164" fontId="108" fillId="19" borderId="7" xfId="0" applyFont="1" applyFill="1" applyBorder="1" applyAlignment="1">
      <alignment vertical="center"/>
    </xf>
    <xf numFmtId="164" fontId="65" fillId="19" borderId="1" xfId="0" applyFont="1" applyFill="1" applyBorder="1" applyAlignment="1">
      <alignment vertical="center"/>
    </xf>
    <xf numFmtId="164" fontId="108" fillId="19" borderId="1" xfId="0" applyFont="1" applyFill="1" applyBorder="1" applyAlignment="1">
      <alignment vertical="center"/>
    </xf>
    <xf numFmtId="164" fontId="65" fillId="19" borderId="8" xfId="0" applyFont="1" applyFill="1" applyBorder="1" applyAlignment="1">
      <alignment vertical="center"/>
    </xf>
    <xf numFmtId="164" fontId="108" fillId="19" borderId="2" xfId="0" applyFont="1" applyFill="1" applyBorder="1" applyAlignment="1">
      <alignment vertical="center"/>
    </xf>
    <xf numFmtId="164" fontId="108" fillId="19" borderId="0" xfId="0" applyFont="1" applyFill="1" applyBorder="1" applyAlignment="1">
      <alignment vertical="center"/>
    </xf>
    <xf numFmtId="164" fontId="108" fillId="19" borderId="5" xfId="0" applyFont="1" applyFill="1" applyBorder="1" applyAlignment="1">
      <alignment vertical="center"/>
    </xf>
    <xf numFmtId="164" fontId="14" fillId="0" borderId="0" xfId="0" applyFont="1" applyAlignment="1">
      <alignment horizontal="right" vertical="center"/>
    </xf>
    <xf numFmtId="164" fontId="14" fillId="0" borderId="0" xfId="0" applyFont="1" applyAlignment="1">
      <alignment vertical="center"/>
    </xf>
    <xf numFmtId="164" fontId="108" fillId="19" borderId="3" xfId="0" applyFont="1" applyFill="1" applyBorder="1" applyAlignment="1">
      <alignment vertical="center"/>
    </xf>
    <xf numFmtId="164" fontId="108" fillId="19" borderId="4" xfId="0" applyFont="1" applyFill="1" applyBorder="1" applyAlignment="1">
      <alignment vertical="center"/>
    </xf>
    <xf numFmtId="164" fontId="108" fillId="19" borderId="16" xfId="0" applyFont="1" applyFill="1" applyBorder="1" applyAlignment="1">
      <alignment vertical="center"/>
    </xf>
    <xf numFmtId="164" fontId="109" fillId="23" borderId="2" xfId="0" applyFont="1" applyFill="1" applyBorder="1" applyAlignment="1">
      <alignment horizontal="center" vertical="center" wrapText="1"/>
    </xf>
    <xf numFmtId="164" fontId="109" fillId="23" borderId="0" xfId="0" applyFont="1" applyFill="1" applyBorder="1" applyAlignment="1">
      <alignment horizontal="center" vertical="center" wrapText="1"/>
    </xf>
    <xf numFmtId="164" fontId="109" fillId="23" borderId="3" xfId="0" applyFont="1" applyFill="1" applyBorder="1" applyAlignment="1">
      <alignment horizontal="center" vertical="center" wrapText="1"/>
    </xf>
    <xf numFmtId="164" fontId="109" fillId="23" borderId="4" xfId="0" applyFont="1" applyFill="1" applyBorder="1" applyAlignment="1">
      <alignment horizontal="center" vertical="center" wrapText="1"/>
    </xf>
    <xf numFmtId="164" fontId="117" fillId="0" borderId="0" xfId="0" applyFont="1" applyBorder="1" applyAlignment="1">
      <alignment/>
    </xf>
    <xf numFmtId="164" fontId="17" fillId="0" borderId="0" xfId="0" applyNumberFormat="1" applyFont="1" applyFill="1" applyBorder="1" applyAlignment="1" applyProtection="1">
      <alignment horizontal="left"/>
      <protection/>
    </xf>
    <xf numFmtId="164" fontId="18" fillId="0" borderId="0" xfId="0" applyFont="1" applyAlignment="1">
      <alignment/>
    </xf>
    <xf numFmtId="164" fontId="12" fillId="2" borderId="7" xfId="0" applyFont="1" applyFill="1" applyBorder="1" applyAlignment="1">
      <alignment horizontal="left" vertical="center" indent="2"/>
    </xf>
    <xf numFmtId="164" fontId="20" fillId="2" borderId="7" xfId="0" applyFont="1" applyFill="1" applyBorder="1" applyAlignment="1">
      <alignment horizontal="left" vertical="center" indent="2"/>
    </xf>
    <xf numFmtId="164" fontId="20" fillId="2" borderId="2" xfId="0" applyFont="1" applyFill="1" applyBorder="1" applyAlignment="1">
      <alignment horizontal="left" vertical="center" indent="2"/>
    </xf>
    <xf numFmtId="164" fontId="78" fillId="0" borderId="11" xfId="0" applyFont="1" applyFill="1" applyBorder="1" applyAlignment="1">
      <alignment horizontal="center" vertical="center" wrapText="1"/>
    </xf>
    <xf numFmtId="164" fontId="78" fillId="0" borderId="0" xfId="0" applyFont="1" applyFill="1" applyBorder="1" applyAlignment="1">
      <alignment horizontal="center" vertical="center" wrapText="1"/>
    </xf>
    <xf numFmtId="164" fontId="78" fillId="0" borderId="4" xfId="0" applyFont="1" applyFill="1" applyBorder="1" applyAlignment="1">
      <alignment horizontal="center" vertical="center" wrapText="1"/>
    </xf>
    <xf numFmtId="164" fontId="78" fillId="0" borderId="54" xfId="0" applyFont="1" applyFill="1" applyBorder="1" applyAlignment="1">
      <alignment horizontal="center" vertical="center" wrapText="1"/>
    </xf>
    <xf numFmtId="164" fontId="78" fillId="0" borderId="24" xfId="0" applyFont="1" applyFill="1" applyBorder="1" applyAlignment="1">
      <alignment horizontal="center" vertical="center" wrapText="1"/>
    </xf>
    <xf numFmtId="164" fontId="20" fillId="3" borderId="0" xfId="0" applyFont="1" applyFill="1" applyBorder="1" applyAlignment="1">
      <alignment horizontal="center" vertical="center"/>
    </xf>
    <xf numFmtId="164" fontId="23" fillId="3" borderId="0" xfId="0" applyFont="1" applyFill="1" applyBorder="1" applyAlignment="1">
      <alignment horizontal="center" vertical="center"/>
    </xf>
    <xf numFmtId="164" fontId="78" fillId="0" borderId="23" xfId="0" applyFont="1" applyFill="1" applyBorder="1" applyAlignment="1">
      <alignment horizontal="center" vertical="center" wrapText="1"/>
    </xf>
    <xf numFmtId="164" fontId="78" fillId="0" borderId="55" xfId="0" applyFont="1" applyFill="1" applyBorder="1" applyAlignment="1">
      <alignment horizontal="center" vertical="center" wrapText="1"/>
    </xf>
    <xf numFmtId="164" fontId="78" fillId="0" borderId="15" xfId="0" applyFont="1" applyFill="1" applyBorder="1" applyAlignment="1">
      <alignment horizontal="center" vertical="center" wrapText="1"/>
    </xf>
    <xf numFmtId="164" fontId="78" fillId="0" borderId="22" xfId="0" applyFont="1" applyFill="1" applyBorder="1" applyAlignment="1">
      <alignment horizontal="center" vertical="center" wrapText="1"/>
    </xf>
    <xf numFmtId="164" fontId="109" fillId="0" borderId="9" xfId="0" applyFont="1" applyFill="1" applyBorder="1" applyAlignment="1">
      <alignment horizontal="center" vertical="center" wrapText="1"/>
    </xf>
    <xf numFmtId="164" fontId="109" fillId="0" borderId="11" xfId="0" applyFont="1" applyFill="1" applyBorder="1" applyAlignment="1">
      <alignment horizontal="center" vertical="center" wrapText="1"/>
    </xf>
    <xf numFmtId="164" fontId="109" fillId="0" borderId="15" xfId="0" applyFont="1" applyFill="1" applyBorder="1" applyAlignment="1">
      <alignment horizontal="center" vertical="center" wrapText="1"/>
    </xf>
    <xf numFmtId="164" fontId="109" fillId="0" borderId="0" xfId="0" applyFont="1" applyFill="1" applyBorder="1" applyAlignment="1">
      <alignment horizontal="center" vertical="center" wrapText="1"/>
    </xf>
    <xf numFmtId="164" fontId="109" fillId="0" borderId="55" xfId="0" applyFont="1" applyFill="1" applyBorder="1" applyAlignment="1">
      <alignment horizontal="center" vertical="center" wrapText="1"/>
    </xf>
    <xf numFmtId="164" fontId="109" fillId="0" borderId="6" xfId="0" applyFont="1" applyFill="1" applyBorder="1" applyAlignment="1">
      <alignment horizontal="center" vertical="center" wrapText="1"/>
    </xf>
    <xf numFmtId="164" fontId="78" fillId="0" borderId="9" xfId="0" applyFont="1" applyFill="1" applyBorder="1" applyAlignment="1">
      <alignment horizontal="center" vertical="center" wrapText="1"/>
    </xf>
    <xf numFmtId="164" fontId="43" fillId="0" borderId="9" xfId="0" applyFont="1" applyBorder="1" applyAlignment="1">
      <alignment horizontal="center" vertical="center" wrapText="1"/>
    </xf>
    <xf numFmtId="164" fontId="43" fillId="0" borderId="22" xfId="0" applyFont="1" applyBorder="1" applyAlignment="1">
      <alignment horizontal="center" vertical="center" wrapText="1"/>
    </xf>
    <xf numFmtId="164" fontId="43" fillId="0" borderId="15" xfId="0" applyFont="1" applyBorder="1" applyAlignment="1">
      <alignment horizontal="center" vertical="center" wrapText="1"/>
    </xf>
    <xf numFmtId="164" fontId="43" fillId="0" borderId="23" xfId="0" applyFont="1" applyBorder="1" applyAlignment="1">
      <alignment horizontal="center" vertical="center" wrapText="1"/>
    </xf>
    <xf numFmtId="164" fontId="43" fillId="0" borderId="55" xfId="0" applyFont="1" applyBorder="1" applyAlignment="1">
      <alignment horizontal="center" vertical="center" wrapText="1"/>
    </xf>
    <xf numFmtId="164" fontId="43" fillId="0" borderId="24" xfId="0" applyFont="1" applyBorder="1" applyAlignment="1">
      <alignment horizontal="center" vertical="center" wrapText="1"/>
    </xf>
    <xf numFmtId="164" fontId="28" fillId="2" borderId="11" xfId="0" applyFont="1" applyFill="1" applyBorder="1" applyAlignment="1">
      <alignment horizontal="center" vertical="center" wrapText="1"/>
    </xf>
    <xf numFmtId="164" fontId="28" fillId="2" borderId="0" xfId="0" applyFont="1" applyFill="1" applyBorder="1" applyAlignment="1">
      <alignment horizontal="center" vertical="center" wrapText="1"/>
    </xf>
    <xf numFmtId="164" fontId="28" fillId="2" borderId="5" xfId="0" applyFont="1" applyFill="1" applyBorder="1" applyAlignment="1">
      <alignment horizontal="center" vertical="center" wrapText="1"/>
    </xf>
    <xf numFmtId="164" fontId="28" fillId="2" borderId="4" xfId="0" applyFont="1" applyFill="1" applyBorder="1" applyAlignment="1">
      <alignment horizontal="center" vertical="center" wrapText="1"/>
    </xf>
    <xf numFmtId="164" fontId="28" fillId="2" borderId="16" xfId="0" applyFont="1" applyFill="1" applyBorder="1" applyAlignment="1">
      <alignment horizontal="center" vertical="center" wrapText="1"/>
    </xf>
    <xf numFmtId="164" fontId="47" fillId="23" borderId="56" xfId="0" applyFont="1" applyFill="1" applyBorder="1" applyAlignment="1">
      <alignment horizontal="center" vertical="center" wrapText="1"/>
    </xf>
    <xf numFmtId="164" fontId="47" fillId="23" borderId="11" xfId="0" applyFont="1" applyFill="1" applyBorder="1" applyAlignment="1">
      <alignment horizontal="center" vertical="center" wrapText="1"/>
    </xf>
    <xf numFmtId="164" fontId="47" fillId="23" borderId="43" xfId="0" applyFont="1" applyFill="1" applyBorder="1" applyAlignment="1">
      <alignment horizontal="center" vertical="center" wrapText="1"/>
    </xf>
    <xf numFmtId="164" fontId="47" fillId="23" borderId="2" xfId="0" applyFont="1" applyFill="1" applyBorder="1" applyAlignment="1">
      <alignment horizontal="center" vertical="center" wrapText="1"/>
    </xf>
    <xf numFmtId="164" fontId="47" fillId="23" borderId="0" xfId="0" applyFont="1" applyFill="1" applyBorder="1" applyAlignment="1">
      <alignment horizontal="center" vertical="center" wrapText="1"/>
    </xf>
    <xf numFmtId="164" fontId="47" fillId="23" borderId="5" xfId="0" applyFont="1" applyFill="1" applyBorder="1" applyAlignment="1">
      <alignment horizontal="center" vertical="center" wrapText="1"/>
    </xf>
    <xf numFmtId="164" fontId="47" fillId="23" borderId="4" xfId="0" applyFont="1" applyFill="1" applyBorder="1" applyAlignment="1">
      <alignment horizontal="center" vertical="center" wrapText="1"/>
    </xf>
    <xf numFmtId="164" fontId="47" fillId="23" borderId="16" xfId="0" applyFont="1" applyFill="1" applyBorder="1" applyAlignment="1">
      <alignment horizontal="center" vertical="center" wrapText="1"/>
    </xf>
    <xf numFmtId="164" fontId="28" fillId="2" borderId="6" xfId="0" applyFont="1" applyFill="1" applyBorder="1" applyAlignment="1">
      <alignment horizontal="center" vertical="center" wrapText="1"/>
    </xf>
    <xf numFmtId="164" fontId="109" fillId="0" borderId="33" xfId="0" applyFont="1" applyBorder="1" applyAlignment="1">
      <alignment horizontal="center" vertical="center" wrapText="1"/>
    </xf>
    <xf numFmtId="164" fontId="43" fillId="0" borderId="14" xfId="0" applyFont="1" applyBorder="1" applyAlignment="1">
      <alignment horizontal="center" vertical="center" wrapText="1"/>
    </xf>
    <xf numFmtId="164" fontId="78" fillId="0" borderId="14" xfId="0" applyFont="1" applyBorder="1" applyAlignment="1">
      <alignment horizontal="center" vertical="center" wrapText="1"/>
    </xf>
    <xf numFmtId="164" fontId="39" fillId="0" borderId="34" xfId="0" applyFont="1" applyBorder="1" applyAlignment="1">
      <alignment horizontal="center" vertical="center" wrapText="1"/>
    </xf>
    <xf numFmtId="164" fontId="39" fillId="0" borderId="57" xfId="0" applyFont="1" applyBorder="1" applyAlignment="1">
      <alignment horizontal="center" vertical="center" wrapText="1"/>
    </xf>
    <xf numFmtId="164" fontId="78" fillId="0" borderId="9" xfId="0" applyFont="1" applyBorder="1" applyAlignment="1">
      <alignment horizontal="center" vertical="center" wrapText="1"/>
    </xf>
    <xf numFmtId="164" fontId="78" fillId="0" borderId="15" xfId="0" applyFont="1" applyBorder="1" applyAlignment="1">
      <alignment horizontal="center" vertical="center" wrapText="1"/>
    </xf>
    <xf numFmtId="164" fontId="78" fillId="0" borderId="55" xfId="0" applyFont="1" applyBorder="1" applyAlignment="1">
      <alignment horizontal="center" vertical="center" wrapText="1"/>
    </xf>
    <xf numFmtId="164" fontId="44" fillId="4" borderId="33" xfId="0" applyFont="1" applyFill="1" applyBorder="1" applyAlignment="1">
      <alignment horizontal="center" vertical="center" wrapText="1"/>
    </xf>
    <xf numFmtId="164" fontId="43" fillId="4" borderId="14" xfId="0" applyFont="1" applyFill="1" applyBorder="1" applyAlignment="1">
      <alignment horizontal="center" vertical="center" wrapText="1"/>
    </xf>
    <xf numFmtId="164" fontId="78" fillId="4" borderId="14" xfId="0" applyFont="1" applyFill="1" applyBorder="1" applyAlignment="1">
      <alignment horizontal="center" vertical="center" wrapText="1"/>
    </xf>
    <xf numFmtId="164" fontId="39" fillId="4" borderId="34" xfId="0" applyFont="1" applyFill="1" applyBorder="1" applyAlignment="1">
      <alignment horizontal="center" vertical="center" wrapText="1"/>
    </xf>
    <xf numFmtId="164" fontId="28" fillId="9" borderId="33" xfId="0" applyFont="1" applyFill="1" applyBorder="1" applyAlignment="1">
      <alignment horizontal="center" vertical="center" wrapText="1"/>
    </xf>
    <xf numFmtId="164" fontId="28" fillId="9" borderId="14" xfId="0" applyFont="1" applyFill="1" applyBorder="1" applyAlignment="1">
      <alignment horizontal="center" vertical="center" wrapText="1"/>
    </xf>
    <xf numFmtId="164" fontId="28" fillId="9" borderId="34" xfId="0" applyFont="1" applyFill="1" applyBorder="1" applyAlignment="1">
      <alignment horizontal="center" vertical="center" wrapText="1"/>
    </xf>
    <xf numFmtId="164" fontId="28" fillId="9" borderId="58" xfId="0" applyFont="1" applyFill="1" applyBorder="1" applyAlignment="1">
      <alignment horizontal="center" vertical="center" wrapText="1"/>
    </xf>
    <xf numFmtId="164" fontId="28" fillId="9" borderId="59" xfId="0" applyFont="1" applyFill="1" applyBorder="1" applyAlignment="1">
      <alignment horizontal="center" vertical="center" wrapText="1"/>
    </xf>
    <xf numFmtId="164" fontId="28" fillId="9" borderId="32" xfId="0" applyFont="1" applyFill="1" applyBorder="1" applyAlignment="1">
      <alignment horizontal="center" vertical="center" wrapText="1"/>
    </xf>
    <xf numFmtId="164" fontId="41" fillId="12" borderId="56" xfId="0" applyFont="1" applyFill="1" applyBorder="1" applyAlignment="1">
      <alignment horizontal="center" vertical="center" wrapText="1"/>
    </xf>
    <xf numFmtId="164" fontId="41" fillId="12" borderId="11" xfId="0" applyFont="1" applyFill="1" applyBorder="1" applyAlignment="1">
      <alignment horizontal="center" vertical="center" wrapText="1"/>
    </xf>
    <xf numFmtId="164" fontId="41" fillId="12" borderId="43" xfId="0" applyFont="1" applyFill="1" applyBorder="1" applyAlignment="1">
      <alignment horizontal="center" vertical="center" wrapText="1"/>
    </xf>
    <xf numFmtId="164" fontId="41" fillId="12" borderId="2" xfId="0" applyFont="1" applyFill="1" applyBorder="1" applyAlignment="1">
      <alignment horizontal="center" vertical="center" wrapText="1"/>
    </xf>
    <xf numFmtId="164" fontId="41" fillId="12" borderId="0" xfId="0" applyFont="1" applyFill="1" applyBorder="1" applyAlignment="1">
      <alignment horizontal="center" vertical="center" wrapText="1"/>
    </xf>
    <xf numFmtId="164" fontId="41" fillId="12" borderId="5" xfId="0" applyFont="1" applyFill="1" applyBorder="1" applyAlignment="1">
      <alignment horizontal="center" vertical="center" wrapText="1"/>
    </xf>
    <xf numFmtId="164" fontId="65" fillId="12" borderId="2" xfId="0" applyFont="1" applyFill="1" applyBorder="1" applyAlignment="1">
      <alignment horizontal="center" vertical="center" wrapText="1"/>
    </xf>
    <xf numFmtId="164" fontId="65" fillId="12" borderId="0" xfId="0" applyFont="1" applyFill="1" applyBorder="1" applyAlignment="1">
      <alignment horizontal="center" vertical="center" wrapText="1"/>
    </xf>
    <xf numFmtId="164" fontId="65" fillId="12" borderId="5" xfId="0" applyFont="1" applyFill="1" applyBorder="1" applyAlignment="1">
      <alignment horizontal="center" vertical="center" wrapText="1"/>
    </xf>
    <xf numFmtId="164" fontId="65" fillId="12" borderId="27" xfId="0" applyFont="1" applyFill="1" applyBorder="1" applyAlignment="1">
      <alignment horizontal="center" vertical="center" wrapText="1"/>
    </xf>
    <xf numFmtId="164" fontId="65" fillId="12" borderId="6" xfId="0" applyFont="1" applyFill="1" applyBorder="1" applyAlignment="1">
      <alignment horizontal="center" vertical="center" wrapText="1"/>
    </xf>
    <xf numFmtId="164" fontId="65" fillId="12" borderId="60" xfId="0" applyFont="1" applyFill="1" applyBorder="1" applyAlignment="1">
      <alignment horizontal="center" vertical="center" wrapText="1"/>
    </xf>
    <xf numFmtId="164" fontId="39" fillId="24" borderId="11" xfId="0" applyFont="1" applyFill="1" applyBorder="1" applyAlignment="1">
      <alignment horizontal="center" vertical="center" wrapText="1"/>
    </xf>
    <xf numFmtId="164" fontId="39" fillId="24" borderId="0" xfId="0" applyFont="1" applyFill="1" applyBorder="1" applyAlignment="1">
      <alignment horizontal="center" vertical="center" wrapText="1"/>
    </xf>
    <xf numFmtId="164" fontId="39" fillId="24" borderId="4" xfId="0" applyFont="1" applyFill="1" applyBorder="1" applyAlignment="1">
      <alignment horizontal="center" vertical="center" wrapText="1"/>
    </xf>
    <xf numFmtId="164" fontId="41" fillId="20" borderId="0" xfId="0" applyFont="1" applyFill="1" applyBorder="1" applyAlignment="1">
      <alignment horizontal="center" vertical="center" wrapText="1"/>
    </xf>
    <xf numFmtId="164" fontId="41" fillId="20" borderId="6" xfId="0" applyFont="1" applyFill="1" applyBorder="1" applyAlignment="1">
      <alignment horizontal="center" vertical="center" wrapText="1"/>
    </xf>
    <xf numFmtId="164" fontId="41" fillId="12" borderId="27" xfId="0" applyFont="1" applyFill="1" applyBorder="1" applyAlignment="1">
      <alignment horizontal="center" vertical="center" wrapText="1"/>
    </xf>
    <xf numFmtId="164" fontId="41" fillId="12" borderId="6" xfId="0" applyFont="1" applyFill="1" applyBorder="1" applyAlignment="1">
      <alignment horizontal="center" vertical="center" wrapText="1"/>
    </xf>
    <xf numFmtId="164" fontId="41" fillId="12" borderId="60" xfId="0" applyFont="1" applyFill="1" applyBorder="1" applyAlignment="1">
      <alignment horizontal="center" vertical="center" wrapText="1"/>
    </xf>
    <xf numFmtId="164" fontId="39" fillId="0" borderId="45" xfId="0" applyFont="1" applyBorder="1" applyAlignment="1">
      <alignment horizontal="center" vertical="center" wrapText="1"/>
    </xf>
    <xf numFmtId="164" fontId="39" fillId="0" borderId="61" xfId="0" applyFont="1" applyBorder="1" applyAlignment="1">
      <alignment horizontal="center" vertical="center" wrapText="1"/>
    </xf>
    <xf numFmtId="164" fontId="39" fillId="0" borderId="52" xfId="0" applyFont="1" applyBorder="1" applyAlignment="1">
      <alignment horizontal="center" vertical="center" wrapText="1"/>
    </xf>
    <xf numFmtId="164" fontId="41" fillId="10" borderId="56" xfId="0" applyFont="1" applyFill="1" applyBorder="1" applyAlignment="1">
      <alignment horizontal="center" vertical="center" wrapText="1"/>
    </xf>
    <xf numFmtId="164" fontId="41" fillId="10" borderId="22" xfId="0" applyFont="1" applyFill="1" applyBorder="1" applyAlignment="1">
      <alignment horizontal="center" vertical="center" wrapText="1"/>
    </xf>
    <xf numFmtId="164" fontId="41" fillId="10" borderId="2" xfId="0" applyFont="1" applyFill="1" applyBorder="1" applyAlignment="1">
      <alignment horizontal="center" vertical="center" wrapText="1"/>
    </xf>
    <xf numFmtId="164" fontId="41" fillId="10" borderId="23" xfId="0" applyFont="1" applyFill="1" applyBorder="1" applyAlignment="1">
      <alignment horizontal="center" vertical="center" wrapText="1"/>
    </xf>
    <xf numFmtId="164" fontId="41" fillId="10" borderId="27" xfId="0" applyFont="1" applyFill="1" applyBorder="1" applyAlignment="1">
      <alignment horizontal="center" vertical="center" wrapText="1"/>
    </xf>
    <xf numFmtId="164" fontId="41" fillId="10" borderId="24" xfId="0" applyFont="1" applyFill="1" applyBorder="1" applyAlignment="1">
      <alignment horizontal="center" vertical="center" wrapText="1"/>
    </xf>
    <xf numFmtId="164" fontId="78" fillId="0" borderId="10" xfId="0" applyFont="1" applyBorder="1" applyAlignment="1">
      <alignment horizontal="center" vertical="center" wrapText="1"/>
    </xf>
    <xf numFmtId="164" fontId="78" fillId="0" borderId="12" xfId="0" applyFont="1" applyBorder="1" applyAlignment="1">
      <alignment horizontal="center" vertical="center" wrapText="1"/>
    </xf>
    <xf numFmtId="164" fontId="78" fillId="0" borderId="13" xfId="0" applyFont="1" applyBorder="1" applyAlignment="1">
      <alignment horizontal="center" vertical="center" wrapText="1"/>
    </xf>
    <xf numFmtId="164" fontId="39" fillId="0" borderId="9" xfId="0" applyFont="1" applyBorder="1" applyAlignment="1">
      <alignment horizontal="center" vertical="center" wrapText="1"/>
    </xf>
    <xf numFmtId="164" fontId="0" fillId="0" borderId="15" xfId="0" applyBorder="1" applyAlignment="1">
      <alignment/>
    </xf>
    <xf numFmtId="164" fontId="0" fillId="0" borderId="55" xfId="0" applyBorder="1" applyAlignment="1">
      <alignment/>
    </xf>
    <xf numFmtId="164" fontId="41" fillId="18" borderId="44" xfId="0" applyFont="1" applyFill="1" applyBorder="1" applyAlignment="1">
      <alignment horizontal="center" vertical="center" wrapText="1"/>
    </xf>
    <xf numFmtId="164" fontId="41" fillId="18" borderId="62" xfId="0" applyFont="1" applyFill="1" applyBorder="1" applyAlignment="1">
      <alignment horizontal="center" vertical="center" wrapText="1"/>
    </xf>
    <xf numFmtId="164" fontId="41" fillId="18" borderId="63" xfId="0" applyFont="1" applyFill="1" applyBorder="1" applyAlignment="1">
      <alignment horizontal="center" vertical="center" wrapText="1"/>
    </xf>
    <xf numFmtId="164" fontId="41" fillId="17" borderId="64" xfId="0" applyFont="1" applyFill="1" applyBorder="1" applyAlignment="1">
      <alignment horizontal="center" vertical="center" wrapText="1"/>
    </xf>
    <xf numFmtId="164" fontId="45" fillId="0" borderId="57" xfId="0" applyFont="1" applyBorder="1" applyAlignment="1">
      <alignment horizontal="center" vertical="center" wrapText="1"/>
    </xf>
    <xf numFmtId="164" fontId="62" fillId="5" borderId="65" xfId="0" applyFont="1" applyFill="1" applyBorder="1" applyAlignment="1">
      <alignment horizontal="center" vertical="center"/>
    </xf>
    <xf numFmtId="164" fontId="62" fillId="5" borderId="19" xfId="0" applyFont="1" applyFill="1" applyBorder="1" applyAlignment="1">
      <alignment horizontal="center" vertical="center"/>
    </xf>
    <xf numFmtId="164" fontId="12" fillId="3" borderId="7" xfId="0" applyFont="1" applyFill="1" applyBorder="1" applyAlignment="1">
      <alignment horizontal="center" vertical="center" wrapText="1"/>
    </xf>
    <xf numFmtId="164" fontId="12" fillId="3" borderId="1" xfId="0" applyFont="1" applyFill="1" applyBorder="1" applyAlignment="1">
      <alignment horizontal="center" vertical="center" wrapText="1"/>
    </xf>
    <xf numFmtId="164" fontId="12" fillId="3" borderId="8" xfId="0" applyFont="1" applyFill="1" applyBorder="1" applyAlignment="1">
      <alignment horizontal="center" vertical="center" wrapText="1"/>
    </xf>
    <xf numFmtId="164" fontId="12" fillId="3" borderId="53" xfId="0" applyFont="1" applyFill="1" applyBorder="1" applyAlignment="1">
      <alignment horizontal="center" vertical="center" wrapText="1"/>
    </xf>
    <xf numFmtId="164" fontId="12" fillId="3" borderId="25" xfId="0" applyFont="1" applyFill="1" applyBorder="1" applyAlignment="1">
      <alignment horizontal="center" vertical="center" wrapText="1"/>
    </xf>
    <xf numFmtId="164" fontId="12" fillId="3" borderId="41" xfId="0" applyFont="1" applyFill="1" applyBorder="1" applyAlignment="1">
      <alignment horizontal="center" vertical="center" wrapText="1"/>
    </xf>
    <xf numFmtId="164" fontId="28" fillId="23" borderId="1" xfId="0" applyFont="1" applyFill="1" applyBorder="1" applyAlignment="1">
      <alignment horizontal="center" vertical="center"/>
    </xf>
    <xf numFmtId="164" fontId="0" fillId="0" borderId="0" xfId="0" applyBorder="1" applyAlignment="1">
      <alignment/>
    </xf>
    <xf numFmtId="164" fontId="0" fillId="0" borderId="6" xfId="0" applyBorder="1" applyAlignment="1">
      <alignment/>
    </xf>
    <xf numFmtId="164" fontId="40" fillId="23" borderId="29" xfId="0" applyFont="1" applyFill="1" applyBorder="1" applyAlignment="1">
      <alignment horizontal="center" vertical="center" wrapText="1"/>
    </xf>
    <xf numFmtId="164" fontId="40" fillId="23" borderId="30" xfId="0" applyFont="1" applyFill="1" applyBorder="1" applyAlignment="1">
      <alignment horizontal="center" vertical="center" wrapText="1"/>
    </xf>
    <xf numFmtId="164" fontId="40" fillId="23" borderId="31" xfId="0" applyFont="1" applyFill="1" applyBorder="1" applyAlignment="1">
      <alignment horizontal="center" vertical="center" wrapText="1"/>
    </xf>
    <xf numFmtId="164" fontId="40" fillId="23" borderId="33" xfId="0" applyFont="1" applyFill="1" applyBorder="1" applyAlignment="1">
      <alignment horizontal="center" vertical="center" wrapText="1"/>
    </xf>
    <xf numFmtId="164" fontId="40" fillId="23" borderId="14" xfId="0" applyFont="1" applyFill="1" applyBorder="1" applyAlignment="1">
      <alignment horizontal="center" vertical="center" wrapText="1"/>
    </xf>
    <xf numFmtId="164" fontId="40" fillId="23" borderId="34" xfId="0" applyFont="1" applyFill="1" applyBorder="1" applyAlignment="1">
      <alignment horizontal="center" vertical="center" wrapText="1"/>
    </xf>
    <xf numFmtId="164" fontId="28" fillId="23" borderId="1" xfId="0" applyFont="1" applyFill="1" applyBorder="1" applyAlignment="1">
      <alignment horizontal="center" vertical="center" wrapText="1"/>
    </xf>
    <xf numFmtId="164" fontId="28" fillId="23" borderId="6" xfId="0" applyFont="1" applyFill="1" applyBorder="1" applyAlignment="1">
      <alignment horizontal="center" vertical="center" wrapText="1"/>
    </xf>
    <xf numFmtId="164" fontId="28" fillId="23" borderId="7" xfId="0" applyFont="1" applyFill="1" applyBorder="1" applyAlignment="1">
      <alignment horizontal="center" vertical="center" wrapText="1"/>
    </xf>
    <xf numFmtId="164" fontId="28" fillId="23" borderId="8" xfId="0" applyFont="1" applyFill="1" applyBorder="1" applyAlignment="1">
      <alignment horizontal="center" vertical="center" wrapText="1"/>
    </xf>
    <xf numFmtId="164" fontId="28" fillId="23" borderId="27" xfId="0" applyFont="1" applyFill="1" applyBorder="1" applyAlignment="1">
      <alignment horizontal="center" vertical="center" wrapText="1"/>
    </xf>
    <xf numFmtId="164" fontId="28" fillId="23" borderId="60" xfId="0" applyFont="1" applyFill="1" applyBorder="1" applyAlignment="1">
      <alignment horizontal="center" vertical="center" wrapText="1"/>
    </xf>
    <xf numFmtId="164" fontId="41" fillId="12" borderId="7" xfId="0" applyFont="1" applyFill="1" applyBorder="1" applyAlignment="1">
      <alignment horizontal="center" vertical="center" wrapText="1"/>
    </xf>
    <xf numFmtId="164" fontId="41" fillId="12" borderId="1" xfId="0" applyFont="1" applyFill="1" applyBorder="1" applyAlignment="1">
      <alignment horizontal="center" vertical="center" wrapText="1"/>
    </xf>
    <xf numFmtId="164" fontId="41" fillId="12" borderId="8" xfId="0" applyFont="1" applyFill="1" applyBorder="1" applyAlignment="1">
      <alignment horizontal="center" vertical="center" wrapText="1"/>
    </xf>
    <xf numFmtId="164" fontId="28" fillId="23" borderId="7" xfId="0" applyFont="1" applyFill="1" applyBorder="1" applyAlignment="1">
      <alignment horizontal="center" vertical="center"/>
    </xf>
    <xf numFmtId="164" fontId="28" fillId="23" borderId="8" xfId="0" applyFont="1" applyFill="1" applyBorder="1" applyAlignment="1">
      <alignment horizontal="center" vertical="center"/>
    </xf>
    <xf numFmtId="164" fontId="28" fillId="23" borderId="27" xfId="0" applyFont="1" applyFill="1" applyBorder="1" applyAlignment="1">
      <alignment horizontal="center" vertical="center"/>
    </xf>
    <xf numFmtId="164" fontId="28" fillId="23" borderId="6" xfId="0" applyFont="1" applyFill="1" applyBorder="1" applyAlignment="1">
      <alignment horizontal="center" vertical="center"/>
    </xf>
    <xf numFmtId="164" fontId="28" fillId="23" borderId="60" xfId="0" applyFont="1" applyFill="1" applyBorder="1" applyAlignment="1">
      <alignment horizontal="center" vertical="center"/>
    </xf>
    <xf numFmtId="164" fontId="41" fillId="16" borderId="33" xfId="0" applyFont="1" applyFill="1" applyBorder="1" applyAlignment="1">
      <alignment horizontal="center" vertical="center" wrapText="1"/>
    </xf>
    <xf numFmtId="164" fontId="28" fillId="2" borderId="33" xfId="0" applyFont="1" applyFill="1" applyBorder="1" applyAlignment="1">
      <alignment horizontal="center" vertical="center" wrapText="1"/>
    </xf>
    <xf numFmtId="164" fontId="28" fillId="2" borderId="14" xfId="0" applyFont="1" applyFill="1" applyBorder="1" applyAlignment="1">
      <alignment horizontal="center" vertical="center" wrapText="1"/>
    </xf>
    <xf numFmtId="164" fontId="28" fillId="2" borderId="34" xfId="0" applyFont="1" applyFill="1" applyBorder="1" applyAlignment="1">
      <alignment horizontal="center" vertical="center" wrapText="1"/>
    </xf>
    <xf numFmtId="164" fontId="28" fillId="2" borderId="58" xfId="0" applyFont="1" applyFill="1" applyBorder="1" applyAlignment="1">
      <alignment horizontal="center" vertical="center" wrapText="1"/>
    </xf>
    <xf numFmtId="164" fontId="28" fillId="2" borderId="59" xfId="0" applyFont="1" applyFill="1" applyBorder="1" applyAlignment="1">
      <alignment horizontal="center" vertical="center" wrapText="1"/>
    </xf>
    <xf numFmtId="164" fontId="28" fillId="2" borderId="32" xfId="0" applyFont="1" applyFill="1" applyBorder="1" applyAlignment="1">
      <alignment horizontal="center" vertical="center" wrapText="1"/>
    </xf>
    <xf numFmtId="164" fontId="39" fillId="4" borderId="33" xfId="0" applyFont="1" applyFill="1" applyBorder="1" applyAlignment="1">
      <alignment horizontal="center" vertical="center" wrapText="1"/>
    </xf>
    <xf numFmtId="164" fontId="46" fillId="0" borderId="14" xfId="0" applyFont="1" applyBorder="1" applyAlignment="1">
      <alignment horizontal="center" vertical="center" wrapText="1"/>
    </xf>
    <xf numFmtId="164" fontId="44" fillId="0" borderId="33" xfId="0" applyFont="1" applyBorder="1" applyAlignment="1">
      <alignment horizontal="center" vertical="center" wrapText="1"/>
    </xf>
    <xf numFmtId="164" fontId="23" fillId="4" borderId="9" xfId="0" applyFont="1" applyFill="1" applyBorder="1" applyAlignment="1">
      <alignment horizontal="center" vertical="center"/>
    </xf>
    <xf numFmtId="164" fontId="23" fillId="4" borderId="11" xfId="0" applyFont="1" applyFill="1" applyBorder="1" applyAlignment="1">
      <alignment horizontal="center" vertical="center"/>
    </xf>
    <xf numFmtId="164" fontId="23" fillId="4" borderId="22" xfId="0" applyFont="1" applyFill="1" applyBorder="1" applyAlignment="1">
      <alignment horizontal="center" vertical="center"/>
    </xf>
    <xf numFmtId="164" fontId="24" fillId="3" borderId="0" xfId="0" applyFont="1" applyFill="1" applyBorder="1" applyAlignment="1">
      <alignment horizontal="center" vertical="center"/>
    </xf>
    <xf numFmtId="164" fontId="24" fillId="4" borderId="9" xfId="0" applyFont="1" applyFill="1" applyBorder="1" applyAlignment="1">
      <alignment horizontal="center" vertical="center"/>
    </xf>
    <xf numFmtId="164" fontId="24" fillId="4" borderId="11" xfId="0" applyFont="1" applyFill="1" applyBorder="1" applyAlignment="1">
      <alignment horizontal="center" vertical="center"/>
    </xf>
    <xf numFmtId="164" fontId="24" fillId="4" borderId="22" xfId="0" applyFont="1" applyFill="1" applyBorder="1" applyAlignment="1">
      <alignment horizontal="center" vertical="center"/>
    </xf>
    <xf numFmtId="164" fontId="48" fillId="4" borderId="15" xfId="0" applyFont="1" applyFill="1" applyBorder="1" applyAlignment="1">
      <alignment horizontal="center" vertical="center"/>
    </xf>
    <xf numFmtId="164" fontId="48" fillId="4" borderId="0" xfId="0" applyFont="1" applyFill="1" applyBorder="1" applyAlignment="1">
      <alignment horizontal="center" vertical="center"/>
    </xf>
    <xf numFmtId="164" fontId="48" fillId="4" borderId="23" xfId="0" applyFont="1" applyFill="1" applyBorder="1" applyAlignment="1">
      <alignment horizontal="center" vertical="center"/>
    </xf>
    <xf numFmtId="164" fontId="51" fillId="3" borderId="0" xfId="0" applyFont="1" applyFill="1" applyBorder="1" applyAlignment="1">
      <alignment horizontal="center" vertical="center"/>
    </xf>
    <xf numFmtId="164" fontId="51" fillId="4" borderId="15" xfId="0" applyFont="1" applyFill="1" applyBorder="1" applyAlignment="1">
      <alignment horizontal="center" vertical="center"/>
    </xf>
    <xf numFmtId="164" fontId="51" fillId="4" borderId="0" xfId="0" applyFont="1" applyFill="1" applyBorder="1" applyAlignment="1">
      <alignment horizontal="center" vertical="center"/>
    </xf>
    <xf numFmtId="164" fontId="51" fillId="4" borderId="23" xfId="0" applyFont="1" applyFill="1" applyBorder="1" applyAlignment="1">
      <alignment horizontal="center" vertical="center"/>
    </xf>
    <xf numFmtId="164" fontId="79" fillId="4" borderId="15" xfId="0" applyFont="1" applyFill="1" applyBorder="1" applyAlignment="1">
      <alignment horizontal="center" vertical="center"/>
    </xf>
    <xf numFmtId="164" fontId="79" fillId="4" borderId="0" xfId="0" applyFont="1" applyFill="1" applyBorder="1" applyAlignment="1">
      <alignment horizontal="center" vertical="center"/>
    </xf>
    <xf numFmtId="164" fontId="79" fillId="4" borderId="23" xfId="0" applyFont="1" applyFill="1" applyBorder="1" applyAlignment="1">
      <alignment horizontal="center" vertical="center"/>
    </xf>
    <xf numFmtId="164" fontId="50" fillId="3" borderId="0" xfId="0" applyFont="1" applyFill="1" applyBorder="1" applyAlignment="1">
      <alignment horizontal="center" vertical="center"/>
    </xf>
    <xf numFmtId="164" fontId="50" fillId="4" borderId="15" xfId="0" applyFont="1" applyFill="1" applyBorder="1" applyAlignment="1">
      <alignment horizontal="center" vertical="center"/>
    </xf>
    <xf numFmtId="164" fontId="50" fillId="4" borderId="0" xfId="0" applyFont="1" applyFill="1" applyBorder="1" applyAlignment="1">
      <alignment horizontal="center" vertical="center"/>
    </xf>
    <xf numFmtId="164" fontId="50" fillId="4" borderId="23" xfId="0" applyFont="1" applyFill="1" applyBorder="1" applyAlignment="1">
      <alignment horizontal="center" vertical="center"/>
    </xf>
    <xf numFmtId="164" fontId="25" fillId="4" borderId="15" xfId="0" applyFont="1" applyFill="1" applyBorder="1" applyAlignment="1">
      <alignment horizontal="center" vertical="center"/>
    </xf>
    <xf numFmtId="164" fontId="25" fillId="4" borderId="0" xfId="0" applyFont="1" applyFill="1" applyBorder="1" applyAlignment="1">
      <alignment horizontal="center" vertical="center"/>
    </xf>
    <xf numFmtId="164" fontId="25" fillId="4" borderId="23" xfId="0" applyFont="1" applyFill="1" applyBorder="1" applyAlignment="1">
      <alignment horizontal="center" vertical="center"/>
    </xf>
    <xf numFmtId="164" fontId="25" fillId="3" borderId="0" xfId="0" applyFont="1" applyFill="1" applyBorder="1" applyAlignment="1">
      <alignment horizontal="center" vertical="center"/>
    </xf>
    <xf numFmtId="164" fontId="26" fillId="4" borderId="55" xfId="0" applyFont="1" applyFill="1" applyBorder="1" applyAlignment="1">
      <alignment horizontal="center" vertical="center"/>
    </xf>
    <xf numFmtId="164" fontId="26" fillId="4" borderId="6" xfId="0" applyFont="1" applyFill="1" applyBorder="1" applyAlignment="1">
      <alignment horizontal="center" vertical="center"/>
    </xf>
    <xf numFmtId="164" fontId="26" fillId="4" borderId="24" xfId="0" applyFont="1" applyFill="1" applyBorder="1" applyAlignment="1">
      <alignment horizontal="center" vertical="center"/>
    </xf>
    <xf numFmtId="164" fontId="21" fillId="3" borderId="0" xfId="0" applyFont="1" applyFill="1" applyBorder="1" applyAlignment="1">
      <alignment horizontal="center" vertical="center"/>
    </xf>
    <xf numFmtId="164" fontId="21" fillId="4" borderId="55" xfId="0" applyFont="1" applyFill="1" applyBorder="1" applyAlignment="1">
      <alignment horizontal="center" vertical="center"/>
    </xf>
    <xf numFmtId="164" fontId="21" fillId="4" borderId="6" xfId="0" applyFont="1" applyFill="1" applyBorder="1" applyAlignment="1">
      <alignment horizontal="center" vertical="center"/>
    </xf>
    <xf numFmtId="164" fontId="21" fillId="4" borderId="24" xfId="0" applyFont="1" applyFill="1" applyBorder="1" applyAlignment="1">
      <alignment horizontal="center" vertical="center"/>
    </xf>
    <xf numFmtId="164" fontId="52" fillId="3" borderId="0" xfId="0" applyFont="1" applyFill="1" applyBorder="1" applyAlignment="1">
      <alignment horizontal="center" vertical="center"/>
    </xf>
    <xf numFmtId="164" fontId="26" fillId="3" borderId="0" xfId="0" applyFont="1" applyFill="1" applyBorder="1" applyAlignment="1">
      <alignment horizontal="center" vertical="center"/>
    </xf>
    <xf numFmtId="164" fontId="20" fillId="5" borderId="2" xfId="0" applyFont="1" applyFill="1" applyBorder="1" applyAlignment="1">
      <alignment horizontal="right" vertical="center"/>
    </xf>
    <xf numFmtId="164" fontId="20" fillId="5" borderId="0" xfId="0" applyFont="1" applyFill="1" applyBorder="1" applyAlignment="1">
      <alignment horizontal="right" vertical="center"/>
    </xf>
    <xf numFmtId="164" fontId="20" fillId="5" borderId="23" xfId="0" applyFont="1" applyFill="1" applyBorder="1" applyAlignment="1">
      <alignment horizontal="right" vertical="center"/>
    </xf>
    <xf numFmtId="164" fontId="20" fillId="6" borderId="0" xfId="0" applyFont="1" applyFill="1" applyBorder="1" applyAlignment="1">
      <alignment horizontal="center" vertical="center"/>
    </xf>
    <xf numFmtId="164" fontId="20" fillId="5" borderId="2" xfId="0" applyFont="1" applyFill="1" applyBorder="1" applyAlignment="1">
      <alignment horizontal="center" vertical="center"/>
    </xf>
    <xf numFmtId="164" fontId="20" fillId="5" borderId="0" xfId="0" applyFont="1" applyFill="1" applyBorder="1" applyAlignment="1">
      <alignment horizontal="center" vertical="center"/>
    </xf>
    <xf numFmtId="164" fontId="20" fillId="5" borderId="5" xfId="0" applyFont="1" applyFill="1" applyBorder="1" applyAlignment="1">
      <alignment horizontal="center" vertical="center"/>
    </xf>
    <xf numFmtId="164" fontId="65" fillId="10" borderId="0" xfId="23" applyFont="1" applyFill="1" applyBorder="1" applyAlignment="1">
      <alignment horizontal="center" vertical="center"/>
      <protection/>
    </xf>
    <xf numFmtId="164" fontId="65" fillId="10" borderId="0" xfId="23" applyFont="1" applyFill="1" applyBorder="1" applyAlignment="1" quotePrefix="1">
      <alignment horizontal="center" vertical="center"/>
      <protection/>
    </xf>
    <xf numFmtId="164" fontId="74" fillId="11" borderId="6" xfId="23" applyFont="1" applyFill="1" applyBorder="1" applyAlignment="1">
      <alignment horizontal="center" vertical="center"/>
      <protection/>
    </xf>
    <xf numFmtId="164" fontId="75" fillId="7" borderId="0" xfId="0" applyNumberFormat="1" applyFont="1" applyFill="1" applyBorder="1" applyAlignment="1" applyProtection="1">
      <alignment horizontal="center" vertical="center"/>
      <protection/>
    </xf>
    <xf numFmtId="167" fontId="89" fillId="4" borderId="1" xfId="0" applyNumberFormat="1" applyFont="1" applyFill="1" applyBorder="1" applyAlignment="1">
      <alignment horizontal="center" vertical="center"/>
    </xf>
    <xf numFmtId="167" fontId="89" fillId="4" borderId="4" xfId="0" applyNumberFormat="1" applyFont="1" applyFill="1" applyBorder="1" applyAlignment="1">
      <alignment horizontal="center" vertical="center"/>
    </xf>
    <xf numFmtId="164" fontId="104" fillId="10" borderId="1" xfId="0" applyFont="1" applyFill="1" applyBorder="1" applyAlignment="1">
      <alignment horizontal="center" vertical="center"/>
    </xf>
    <xf numFmtId="164" fontId="0" fillId="0" borderId="1" xfId="0" applyBorder="1" applyAlignment="1">
      <alignment/>
    </xf>
    <xf numFmtId="164" fontId="0" fillId="0" borderId="4" xfId="0" applyBorder="1" applyAlignment="1">
      <alignment/>
    </xf>
    <xf numFmtId="164" fontId="104" fillId="19" borderId="1" xfId="0" applyFont="1" applyFill="1" applyBorder="1" applyAlignment="1">
      <alignment horizontal="right" vertical="center"/>
    </xf>
    <xf numFmtId="164" fontId="104" fillId="19" borderId="4" xfId="0" applyFont="1" applyFill="1" applyBorder="1" applyAlignment="1">
      <alignment horizontal="right" vertical="center"/>
    </xf>
    <xf numFmtId="167" fontId="89" fillId="4" borderId="65" xfId="0" applyNumberFormat="1" applyFont="1" applyFill="1" applyBorder="1" applyAlignment="1">
      <alignment horizontal="center" vertical="center"/>
    </xf>
    <xf numFmtId="167" fontId="89" fillId="4" borderId="20" xfId="0" applyNumberFormat="1" applyFont="1" applyFill="1" applyBorder="1" applyAlignment="1">
      <alignment horizontal="center" vertical="center"/>
    </xf>
    <xf numFmtId="164" fontId="104" fillId="19" borderId="7" xfId="0" applyFont="1" applyFill="1" applyBorder="1" applyAlignment="1">
      <alignment horizontal="left" vertical="center"/>
    </xf>
    <xf numFmtId="164" fontId="104" fillId="19" borderId="1" xfId="0" applyFont="1" applyFill="1" applyBorder="1" applyAlignment="1">
      <alignment horizontal="left" vertical="center"/>
    </xf>
    <xf numFmtId="164" fontId="104" fillId="19" borderId="3" xfId="0" applyFont="1" applyFill="1" applyBorder="1" applyAlignment="1">
      <alignment horizontal="left" vertical="center"/>
    </xf>
    <xf numFmtId="164" fontId="104" fillId="19" borderId="4" xfId="0" applyFont="1" applyFill="1" applyBorder="1" applyAlignment="1">
      <alignment horizontal="left" vertical="center"/>
    </xf>
    <xf numFmtId="164" fontId="104" fillId="10" borderId="1" xfId="0" applyFont="1" applyFill="1" applyBorder="1" applyAlignment="1">
      <alignment horizontal="right" vertical="center"/>
    </xf>
    <xf numFmtId="164" fontId="104" fillId="10" borderId="4" xfId="0" applyFont="1" applyFill="1" applyBorder="1" applyAlignment="1">
      <alignment horizontal="right" vertical="center"/>
    </xf>
    <xf numFmtId="164" fontId="106" fillId="2" borderId="37" xfId="0" applyFont="1" applyFill="1" applyBorder="1" applyAlignment="1">
      <alignment horizontal="center" vertical="center"/>
    </xf>
    <xf numFmtId="164" fontId="106" fillId="2" borderId="38" xfId="0" applyFont="1" applyFill="1" applyBorder="1" applyAlignment="1">
      <alignment horizontal="center" vertical="center"/>
    </xf>
    <xf numFmtId="164" fontId="106" fillId="2" borderId="39" xfId="0" applyFont="1" applyFill="1" applyBorder="1" applyAlignment="1">
      <alignment horizontal="center" vertical="center"/>
    </xf>
    <xf numFmtId="164" fontId="106" fillId="22" borderId="1" xfId="0" applyFont="1" applyFill="1" applyBorder="1" applyAlignment="1">
      <alignment horizontal="center" vertical="center"/>
    </xf>
    <xf numFmtId="164" fontId="106" fillId="22" borderId="8" xfId="0" applyFont="1" applyFill="1" applyBorder="1" applyAlignment="1">
      <alignment horizontal="center" vertical="center"/>
    </xf>
    <xf numFmtId="164" fontId="39" fillId="7" borderId="7" xfId="0" applyFont="1" applyFill="1" applyBorder="1" applyAlignment="1">
      <alignment horizontal="center" vertical="center"/>
    </xf>
    <xf numFmtId="164" fontId="39" fillId="7" borderId="8" xfId="0" applyFont="1" applyFill="1" applyBorder="1" applyAlignment="1">
      <alignment horizontal="center" vertical="center"/>
    </xf>
    <xf numFmtId="164" fontId="104" fillId="10" borderId="0" xfId="0" applyFont="1" applyFill="1" applyBorder="1" applyAlignment="1">
      <alignment horizontal="center" vertical="center"/>
    </xf>
    <xf numFmtId="164" fontId="104" fillId="10" borderId="5" xfId="0" applyFont="1" applyFill="1" applyBorder="1" applyAlignment="1">
      <alignment horizontal="center" vertical="center"/>
    </xf>
    <xf numFmtId="167" fontId="39" fillId="7" borderId="2" xfId="0" applyNumberFormat="1" applyFont="1" applyFill="1" applyBorder="1" applyAlignment="1">
      <alignment horizontal="center" vertical="center"/>
    </xf>
    <xf numFmtId="167" fontId="39" fillId="7" borderId="5" xfId="0" applyNumberFormat="1" applyFont="1" applyFill="1" applyBorder="1" applyAlignment="1">
      <alignment horizontal="center" vertical="center"/>
    </xf>
    <xf numFmtId="164" fontId="104" fillId="16" borderId="33" xfId="0" applyFont="1" applyFill="1" applyBorder="1" applyAlignment="1">
      <alignment horizontal="center" vertical="center"/>
    </xf>
    <xf numFmtId="164" fontId="104" fillId="16" borderId="14" xfId="0" applyFont="1" applyFill="1" applyBorder="1" applyAlignment="1">
      <alignment horizontal="center" vertical="center"/>
    </xf>
    <xf numFmtId="164" fontId="104" fillId="16" borderId="34" xfId="0" applyFont="1" applyFill="1" applyBorder="1" applyAlignment="1">
      <alignment horizontal="center" vertical="center"/>
    </xf>
    <xf numFmtId="164" fontId="104" fillId="17" borderId="33" xfId="0" applyFont="1" applyFill="1" applyBorder="1" applyAlignment="1">
      <alignment horizontal="center" vertical="center"/>
    </xf>
    <xf numFmtId="164" fontId="104" fillId="17" borderId="14" xfId="0" applyFont="1" applyFill="1" applyBorder="1" applyAlignment="1">
      <alignment horizontal="center" vertical="center"/>
    </xf>
    <xf numFmtId="164" fontId="104" fillId="17" borderId="34" xfId="0" applyFont="1" applyFill="1" applyBorder="1" applyAlignment="1">
      <alignment horizontal="center" vertical="center"/>
    </xf>
    <xf numFmtId="164" fontId="104" fillId="18" borderId="33" xfId="0" applyFont="1" applyFill="1" applyBorder="1" applyAlignment="1">
      <alignment horizontal="center" vertical="center"/>
    </xf>
    <xf numFmtId="164" fontId="104" fillId="18" borderId="14" xfId="0" applyFont="1" applyFill="1" applyBorder="1" applyAlignment="1">
      <alignment horizontal="center" vertical="center"/>
    </xf>
    <xf numFmtId="164" fontId="104" fillId="18" borderId="34" xfId="0" applyFont="1" applyFill="1" applyBorder="1" applyAlignment="1">
      <alignment horizontal="center" vertical="center"/>
    </xf>
    <xf numFmtId="164" fontId="106" fillId="4" borderId="33" xfId="0" applyFont="1" applyFill="1" applyBorder="1" applyAlignment="1">
      <alignment horizontal="center" vertical="center"/>
    </xf>
    <xf numFmtId="164" fontId="106" fillId="4" borderId="14" xfId="0" applyFont="1" applyFill="1" applyBorder="1" applyAlignment="1">
      <alignment horizontal="center" vertical="center"/>
    </xf>
    <xf numFmtId="164" fontId="106" fillId="4" borderId="34" xfId="0" applyFont="1" applyFill="1" applyBorder="1" applyAlignment="1">
      <alignment horizontal="center" vertical="center"/>
    </xf>
    <xf numFmtId="164" fontId="39" fillId="4" borderId="5" xfId="0" applyFont="1" applyFill="1" applyBorder="1" applyAlignment="1">
      <alignment horizontal="center" vertical="center" textRotation="90"/>
    </xf>
    <xf numFmtId="172" fontId="39" fillId="8" borderId="49" xfId="0" applyNumberFormat="1" applyFont="1" applyFill="1" applyBorder="1" applyAlignment="1">
      <alignment horizontal="center" vertical="center"/>
    </xf>
    <xf numFmtId="172" fontId="39" fillId="8" borderId="51" xfId="0" applyNumberFormat="1" applyFont="1" applyFill="1" applyBorder="1" applyAlignment="1">
      <alignment horizontal="center" vertical="center"/>
    </xf>
    <xf numFmtId="172" fontId="39" fillId="8" borderId="50" xfId="0" applyNumberFormat="1" applyFont="1" applyFill="1" applyBorder="1" applyAlignment="1">
      <alignment horizontal="center" vertical="center"/>
    </xf>
    <xf numFmtId="164" fontId="88" fillId="7" borderId="7" xfId="0" applyFont="1" applyFill="1" applyBorder="1" applyAlignment="1">
      <alignment horizontal="center" vertical="center"/>
    </xf>
    <xf numFmtId="164" fontId="88" fillId="7" borderId="1" xfId="0" applyFont="1" applyFill="1" applyBorder="1" applyAlignment="1">
      <alignment horizontal="center" vertical="center"/>
    </xf>
    <xf numFmtId="164" fontId="88" fillId="7" borderId="2" xfId="0" applyFont="1" applyFill="1" applyBorder="1" applyAlignment="1">
      <alignment horizontal="center" vertical="center"/>
    </xf>
    <xf numFmtId="164" fontId="88" fillId="7" borderId="0" xfId="0" applyFont="1" applyFill="1" applyBorder="1" applyAlignment="1">
      <alignment horizontal="center" vertical="center"/>
    </xf>
    <xf numFmtId="164" fontId="88" fillId="7" borderId="8" xfId="0" applyFont="1" applyFill="1" applyBorder="1" applyAlignment="1">
      <alignment horizontal="center" vertical="center"/>
    </xf>
    <xf numFmtId="164" fontId="92" fillId="16" borderId="45" xfId="0" applyFont="1" applyFill="1" applyBorder="1" applyAlignment="1">
      <alignment horizontal="center" vertical="center" wrapText="1"/>
    </xf>
    <xf numFmtId="164" fontId="92" fillId="16" borderId="61" xfId="0" applyFont="1" applyFill="1" applyBorder="1" applyAlignment="1">
      <alignment horizontal="center" vertical="center" wrapText="1"/>
    </xf>
    <xf numFmtId="164" fontId="92" fillId="16" borderId="66" xfId="0" applyFont="1" applyFill="1" applyBorder="1" applyAlignment="1">
      <alignment horizontal="center" vertical="center" wrapText="1"/>
    </xf>
    <xf numFmtId="164" fontId="39" fillId="4" borderId="8" xfId="0" applyFont="1" applyFill="1" applyBorder="1" applyAlignment="1">
      <alignment horizontal="center" vertical="center" textRotation="90"/>
    </xf>
    <xf numFmtId="164" fontId="27" fillId="4" borderId="5" xfId="0" applyFont="1" applyFill="1" applyBorder="1" applyAlignment="1">
      <alignment textRotation="90"/>
    </xf>
    <xf numFmtId="164" fontId="28" fillId="0" borderId="0" xfId="0" applyFont="1" applyBorder="1" applyAlignment="1">
      <alignment horizontal="center" vertical="center"/>
    </xf>
    <xf numFmtId="164" fontId="39" fillId="8" borderId="25" xfId="0" applyFont="1" applyFill="1" applyBorder="1" applyAlignment="1">
      <alignment horizontal="center" vertical="center"/>
    </xf>
    <xf numFmtId="164" fontId="27" fillId="8" borderId="53" xfId="0" applyFont="1" applyFill="1" applyBorder="1" applyAlignment="1">
      <alignment/>
    </xf>
    <xf numFmtId="164" fontId="27" fillId="8" borderId="1" xfId="0" applyFont="1" applyFill="1" applyBorder="1" applyAlignment="1">
      <alignment/>
    </xf>
    <xf numFmtId="164" fontId="39" fillId="8" borderId="8" xfId="0" applyFont="1" applyFill="1" applyBorder="1" applyAlignment="1">
      <alignment horizontal="center" vertical="center"/>
    </xf>
    <xf numFmtId="164" fontId="89" fillId="21" borderId="2" xfId="0" applyFont="1" applyFill="1" applyBorder="1" applyAlignment="1">
      <alignment horizontal="center" vertical="center" wrapText="1"/>
    </xf>
    <xf numFmtId="164" fontId="89" fillId="21" borderId="0" xfId="0" applyFont="1" applyFill="1" applyBorder="1" applyAlignment="1">
      <alignment horizontal="center" vertical="center" wrapText="1"/>
    </xf>
    <xf numFmtId="164" fontId="89" fillId="21" borderId="5" xfId="0" applyFont="1" applyFill="1" applyBorder="1" applyAlignment="1">
      <alignment horizontal="center" vertical="center" wrapText="1"/>
    </xf>
    <xf numFmtId="164" fontId="89" fillId="21" borderId="3" xfId="0" applyFont="1" applyFill="1" applyBorder="1" applyAlignment="1">
      <alignment horizontal="center" vertical="center" wrapText="1"/>
    </xf>
    <xf numFmtId="164" fontId="89" fillId="21" borderId="4" xfId="0" applyFont="1" applyFill="1" applyBorder="1" applyAlignment="1">
      <alignment horizontal="center" vertical="center" wrapText="1"/>
    </xf>
    <xf numFmtId="164" fontId="89" fillId="21" borderId="16" xfId="0" applyFont="1" applyFill="1" applyBorder="1" applyAlignment="1">
      <alignment horizontal="center" vertical="center" wrapText="1"/>
    </xf>
    <xf numFmtId="164" fontId="89" fillId="14" borderId="22" xfId="0" applyFont="1" applyFill="1" applyBorder="1" applyAlignment="1">
      <alignment horizontal="center" vertical="center" wrapText="1"/>
    </xf>
    <xf numFmtId="164" fontId="89" fillId="14" borderId="23" xfId="0" applyFont="1" applyFill="1" applyBorder="1" applyAlignment="1">
      <alignment horizontal="center" vertical="center" wrapText="1"/>
    </xf>
    <xf numFmtId="164" fontId="89" fillId="14" borderId="54" xfId="0" applyFont="1" applyFill="1" applyBorder="1" applyAlignment="1">
      <alignment horizontal="center" vertical="center" wrapText="1"/>
    </xf>
    <xf numFmtId="164" fontId="92" fillId="15" borderId="14" xfId="0" applyFont="1" applyFill="1" applyBorder="1" applyAlignment="1">
      <alignment horizontal="center" vertical="center" wrapText="1"/>
    </xf>
    <xf numFmtId="164" fontId="92" fillId="15" borderId="10" xfId="0" applyFont="1" applyFill="1" applyBorder="1" applyAlignment="1">
      <alignment horizontal="center" vertical="center" wrapText="1"/>
    </xf>
    <xf numFmtId="164" fontId="92" fillId="15" borderId="38" xfId="0" applyFont="1" applyFill="1" applyBorder="1" applyAlignment="1">
      <alignment horizontal="center" vertical="center" wrapText="1"/>
    </xf>
    <xf numFmtId="164" fontId="92" fillId="11" borderId="14" xfId="0" applyFont="1" applyFill="1" applyBorder="1" applyAlignment="1">
      <alignment horizontal="center" vertical="center" wrapText="1"/>
    </xf>
    <xf numFmtId="164" fontId="92" fillId="11" borderId="10" xfId="0" applyFont="1" applyFill="1" applyBorder="1" applyAlignment="1">
      <alignment horizontal="center" vertical="center" wrapText="1"/>
    </xf>
    <xf numFmtId="164" fontId="92" fillId="11" borderId="38" xfId="0" applyFont="1" applyFill="1" applyBorder="1" applyAlignment="1">
      <alignment horizontal="center" vertical="center" wrapText="1"/>
    </xf>
    <xf numFmtId="164" fontId="91" fillId="8" borderId="7" xfId="0" applyFont="1" applyFill="1" applyBorder="1" applyAlignment="1">
      <alignment horizontal="center" vertical="center"/>
    </xf>
    <xf numFmtId="164" fontId="91" fillId="8" borderId="1" xfId="0" applyFont="1" applyFill="1" applyBorder="1" applyAlignment="1">
      <alignment horizontal="center" vertical="center"/>
    </xf>
    <xf numFmtId="164" fontId="91" fillId="8" borderId="8" xfId="0" applyFont="1" applyFill="1" applyBorder="1" applyAlignment="1">
      <alignment horizontal="center" vertical="center"/>
    </xf>
    <xf numFmtId="164" fontId="91" fillId="8" borderId="2" xfId="0" applyFont="1" applyFill="1" applyBorder="1" applyAlignment="1">
      <alignment horizontal="center" vertical="center"/>
    </xf>
    <xf numFmtId="164" fontId="91" fillId="8" borderId="0" xfId="0" applyFont="1" applyFill="1" applyBorder="1" applyAlignment="1">
      <alignment horizontal="center" vertical="center"/>
    </xf>
    <xf numFmtId="164" fontId="91" fillId="8" borderId="5" xfId="0" applyFont="1" applyFill="1" applyBorder="1" applyAlignment="1">
      <alignment horizontal="center" vertical="center"/>
    </xf>
    <xf numFmtId="164" fontId="91" fillId="8" borderId="3" xfId="0" applyFont="1" applyFill="1" applyBorder="1" applyAlignment="1">
      <alignment horizontal="center" vertical="center"/>
    </xf>
    <xf numFmtId="164" fontId="91" fillId="8" borderId="4" xfId="0" applyFont="1" applyFill="1" applyBorder="1" applyAlignment="1">
      <alignment horizontal="center" vertical="center"/>
    </xf>
    <xf numFmtId="164" fontId="91" fillId="8" borderId="16" xfId="0" applyFont="1" applyFill="1" applyBorder="1" applyAlignment="1">
      <alignment horizontal="center" vertical="center"/>
    </xf>
    <xf numFmtId="164" fontId="89" fillId="3" borderId="56" xfId="0" applyFont="1" applyFill="1" applyBorder="1" applyAlignment="1">
      <alignment horizontal="center" vertical="center" wrapText="1"/>
    </xf>
    <xf numFmtId="164" fontId="89" fillId="3" borderId="2" xfId="0" applyFont="1" applyFill="1" applyBorder="1" applyAlignment="1">
      <alignment horizontal="center" vertical="center" wrapText="1"/>
    </xf>
    <xf numFmtId="164" fontId="89" fillId="3" borderId="27" xfId="0" applyFont="1" applyFill="1" applyBorder="1" applyAlignment="1">
      <alignment horizontal="center" vertical="center" wrapText="1"/>
    </xf>
    <xf numFmtId="164" fontId="88" fillId="2" borderId="58" xfId="0" applyFont="1" applyFill="1" applyBorder="1" applyAlignment="1">
      <alignment horizontal="center" vertical="center" wrapText="1"/>
    </xf>
    <xf numFmtId="164" fontId="88" fillId="2" borderId="32" xfId="0" applyFont="1" applyFill="1" applyBorder="1" applyAlignment="1">
      <alignment horizontal="center" vertical="center" wrapText="1"/>
    </xf>
    <xf numFmtId="164" fontId="89" fillId="25" borderId="56" xfId="0" applyFont="1" applyFill="1" applyBorder="1" applyAlignment="1">
      <alignment horizontal="center" vertical="center" wrapText="1"/>
    </xf>
    <xf numFmtId="164" fontId="89" fillId="25" borderId="2" xfId="0" applyFont="1" applyFill="1" applyBorder="1" applyAlignment="1">
      <alignment horizontal="center" vertical="center" wrapText="1"/>
    </xf>
    <xf numFmtId="164" fontId="89" fillId="25" borderId="3" xfId="0" applyFont="1" applyFill="1" applyBorder="1" applyAlignment="1">
      <alignment horizontal="center" vertical="center" wrapText="1"/>
    </xf>
    <xf numFmtId="164" fontId="89" fillId="14" borderId="33" xfId="0" applyFont="1" applyFill="1" applyBorder="1" applyAlignment="1">
      <alignment horizontal="center" vertical="center" wrapText="1"/>
    </xf>
    <xf numFmtId="164" fontId="89" fillId="14" borderId="37" xfId="0" applyFont="1" applyFill="1" applyBorder="1" applyAlignment="1">
      <alignment horizontal="center" vertical="center" wrapText="1"/>
    </xf>
    <xf numFmtId="164" fontId="92" fillId="12" borderId="14" xfId="0" applyFont="1" applyFill="1" applyBorder="1" applyAlignment="1">
      <alignment horizontal="center" vertical="center" wrapText="1"/>
    </xf>
    <xf numFmtId="164" fontId="92" fillId="12" borderId="38" xfId="0" applyFont="1" applyFill="1" applyBorder="1" applyAlignment="1">
      <alignment horizontal="center" vertical="center" wrapText="1"/>
    </xf>
    <xf numFmtId="164" fontId="92" fillId="15" borderId="34" xfId="0" applyFont="1" applyFill="1" applyBorder="1" applyAlignment="1">
      <alignment horizontal="center" vertical="center" wrapText="1"/>
    </xf>
    <xf numFmtId="164" fontId="92" fillId="15" borderId="39" xfId="0" applyFont="1" applyFill="1" applyBorder="1" applyAlignment="1">
      <alignment horizontal="center" vertical="center" wrapText="1"/>
    </xf>
    <xf numFmtId="164" fontId="89" fillId="14" borderId="44" xfId="0" applyFont="1" applyFill="1" applyBorder="1" applyAlignment="1">
      <alignment horizontal="center" vertical="center" wrapText="1"/>
    </xf>
    <xf numFmtId="164" fontId="89" fillId="14" borderId="62" xfId="0" applyFont="1" applyFill="1" applyBorder="1" applyAlignment="1">
      <alignment horizontal="center" vertical="center" wrapText="1"/>
    </xf>
    <xf numFmtId="164" fontId="89" fillId="14" borderId="67" xfId="0" applyFont="1" applyFill="1" applyBorder="1" applyAlignment="1">
      <alignment horizontal="center" vertical="center" wrapText="1"/>
    </xf>
    <xf numFmtId="164" fontId="92" fillId="15" borderId="22" xfId="0" applyFont="1" applyFill="1" applyBorder="1" applyAlignment="1">
      <alignment horizontal="center" vertical="center" wrapText="1"/>
    </xf>
    <xf numFmtId="164" fontId="92" fillId="15" borderId="23" xfId="0" applyFont="1" applyFill="1" applyBorder="1" applyAlignment="1">
      <alignment horizontal="center" vertical="center" wrapText="1"/>
    </xf>
    <xf numFmtId="164" fontId="92" fillId="15" borderId="54" xfId="0" applyFont="1" applyFill="1" applyBorder="1" applyAlignment="1">
      <alignment horizontal="center" vertical="center" wrapText="1"/>
    </xf>
    <xf numFmtId="164" fontId="92" fillId="13" borderId="10" xfId="0" applyFont="1" applyFill="1" applyBorder="1" applyAlignment="1">
      <alignment horizontal="center" vertical="center" wrapText="1"/>
    </xf>
    <xf numFmtId="164" fontId="92" fillId="13" borderId="12" xfId="0" applyFont="1" applyFill="1" applyBorder="1" applyAlignment="1">
      <alignment horizontal="center" vertical="center" wrapText="1"/>
    </xf>
    <xf numFmtId="164" fontId="92" fillId="13" borderId="68" xfId="0" applyFont="1" applyFill="1" applyBorder="1" applyAlignment="1">
      <alignment horizontal="center" vertical="center" wrapText="1"/>
    </xf>
    <xf numFmtId="164" fontId="92" fillId="12" borderId="9" xfId="0" applyFont="1" applyFill="1" applyBorder="1" applyAlignment="1">
      <alignment horizontal="center" vertical="center" wrapText="1"/>
    </xf>
    <xf numFmtId="164" fontId="92" fillId="12" borderId="15" xfId="0" applyFont="1" applyFill="1" applyBorder="1" applyAlignment="1">
      <alignment horizontal="center" vertical="center" wrapText="1"/>
    </xf>
    <xf numFmtId="164" fontId="92" fillId="12" borderId="69" xfId="0" applyFont="1" applyFill="1" applyBorder="1" applyAlignment="1">
      <alignment horizontal="center" vertical="center" wrapText="1"/>
    </xf>
    <xf numFmtId="164" fontId="88" fillId="2" borderId="33" xfId="0" applyFont="1" applyFill="1" applyBorder="1" applyAlignment="1">
      <alignment horizontal="center" vertical="center" wrapText="1"/>
    </xf>
    <xf numFmtId="164" fontId="88" fillId="2" borderId="14" xfId="0" applyFont="1" applyFill="1" applyBorder="1" applyAlignment="1">
      <alignment horizontal="center" vertical="center" wrapText="1"/>
    </xf>
    <xf numFmtId="164" fontId="88" fillId="2" borderId="34" xfId="0" applyFont="1" applyFill="1" applyBorder="1" applyAlignment="1">
      <alignment horizontal="center" vertical="center" wrapText="1"/>
    </xf>
    <xf numFmtId="164" fontId="88" fillId="2" borderId="59" xfId="0" applyFont="1" applyFill="1" applyBorder="1" applyAlignment="1">
      <alignment horizontal="center" vertical="center" wrapText="1"/>
    </xf>
    <xf numFmtId="164" fontId="88" fillId="9" borderId="56" xfId="0" applyFont="1" applyFill="1" applyBorder="1" applyAlignment="1">
      <alignment horizontal="center" vertical="center" wrapText="1"/>
    </xf>
    <xf numFmtId="164" fontId="88" fillId="9" borderId="11" xfId="0" applyFont="1" applyFill="1" applyBorder="1" applyAlignment="1">
      <alignment horizontal="center" vertical="center" wrapText="1"/>
    </xf>
    <xf numFmtId="164" fontId="88" fillId="9" borderId="43" xfId="0" applyFont="1" applyFill="1" applyBorder="1" applyAlignment="1">
      <alignment horizontal="center" vertical="center" wrapText="1"/>
    </xf>
    <xf numFmtId="164" fontId="92" fillId="16" borderId="44" xfId="0" applyFont="1" applyFill="1" applyBorder="1" applyAlignment="1">
      <alignment horizontal="center" vertical="center" wrapText="1"/>
    </xf>
    <xf numFmtId="164" fontId="92" fillId="16" borderId="62" xfId="0" applyFont="1" applyFill="1" applyBorder="1" applyAlignment="1">
      <alignment horizontal="center" vertical="center" wrapText="1"/>
    </xf>
    <xf numFmtId="164" fontId="92" fillId="16" borderId="63" xfId="0" applyFont="1" applyFill="1" applyBorder="1" applyAlignment="1">
      <alignment horizontal="center" vertical="center" wrapText="1"/>
    </xf>
    <xf numFmtId="164" fontId="92" fillId="11" borderId="12" xfId="0" applyFont="1" applyFill="1" applyBorder="1" applyAlignment="1">
      <alignment horizontal="center" vertical="center" wrapText="1"/>
    </xf>
    <xf numFmtId="164" fontId="92" fillId="11" borderId="13" xfId="0" applyFont="1" applyFill="1" applyBorder="1" applyAlignment="1">
      <alignment horizontal="center" vertical="center" wrapText="1"/>
    </xf>
    <xf numFmtId="164" fontId="92" fillId="13" borderId="9" xfId="0" applyFont="1" applyFill="1" applyBorder="1" applyAlignment="1">
      <alignment horizontal="center" vertical="center" wrapText="1"/>
    </xf>
    <xf numFmtId="164" fontId="92" fillId="13" borderId="15" xfId="0" applyFont="1" applyFill="1" applyBorder="1" applyAlignment="1">
      <alignment horizontal="center" vertical="center" wrapText="1"/>
    </xf>
    <xf numFmtId="164" fontId="92" fillId="13" borderId="55" xfId="0" applyFont="1" applyFill="1" applyBorder="1" applyAlignment="1">
      <alignment horizontal="center" vertical="center" wrapText="1"/>
    </xf>
    <xf numFmtId="164" fontId="92" fillId="12" borderId="43" xfId="0" applyFont="1" applyFill="1" applyBorder="1" applyAlignment="1">
      <alignment horizontal="center" vertical="center" wrapText="1"/>
    </xf>
    <xf numFmtId="164" fontId="92" fillId="12" borderId="5" xfId="0" applyFont="1" applyFill="1" applyBorder="1" applyAlignment="1">
      <alignment horizontal="center" vertical="center" wrapText="1"/>
    </xf>
    <xf numFmtId="164" fontId="92" fillId="12" borderId="60" xfId="0" applyFont="1" applyFill="1" applyBorder="1" applyAlignment="1">
      <alignment horizontal="center" vertical="center" wrapText="1"/>
    </xf>
    <xf numFmtId="164" fontId="95" fillId="14" borderId="33" xfId="0" applyFont="1" applyFill="1" applyBorder="1" applyAlignment="1">
      <alignment horizontal="center" vertical="center" wrapText="1"/>
    </xf>
    <xf numFmtId="164" fontId="92" fillId="16" borderId="22" xfId="0" applyFont="1" applyFill="1" applyBorder="1" applyAlignment="1">
      <alignment horizontal="center" vertical="center" wrapText="1"/>
    </xf>
    <xf numFmtId="164" fontId="92" fillId="16" borderId="23" xfId="0" applyFont="1" applyFill="1" applyBorder="1" applyAlignment="1">
      <alignment horizontal="center" vertical="center" wrapText="1"/>
    </xf>
    <xf numFmtId="164" fontId="92" fillId="16" borderId="24" xfId="0" applyFont="1" applyFill="1" applyBorder="1" applyAlignment="1">
      <alignment horizontal="center" vertical="center" wrapText="1"/>
    </xf>
    <xf numFmtId="164" fontId="92" fillId="15" borderId="9" xfId="0" applyFont="1" applyFill="1" applyBorder="1" applyAlignment="1">
      <alignment horizontal="center" vertical="center" wrapText="1"/>
    </xf>
    <xf numFmtId="164" fontId="92" fillId="15" borderId="15" xfId="0" applyFont="1" applyFill="1" applyBorder="1" applyAlignment="1">
      <alignment horizontal="center" vertical="center" wrapText="1"/>
    </xf>
    <xf numFmtId="164" fontId="92" fillId="15" borderId="55" xfId="0" applyFont="1" applyFill="1" applyBorder="1" applyAlignment="1">
      <alignment horizontal="center" vertical="center" wrapText="1"/>
    </xf>
    <xf numFmtId="164" fontId="92" fillId="11" borderId="9" xfId="0" applyFont="1" applyFill="1" applyBorder="1" applyAlignment="1">
      <alignment horizontal="center" vertical="center" wrapText="1"/>
    </xf>
    <xf numFmtId="164" fontId="92" fillId="11" borderId="15" xfId="0" applyFont="1" applyFill="1" applyBorder="1" applyAlignment="1">
      <alignment horizontal="center" vertical="center" wrapText="1"/>
    </xf>
    <xf numFmtId="164" fontId="92" fillId="11" borderId="55" xfId="0" applyFont="1" applyFill="1" applyBorder="1" applyAlignment="1">
      <alignment horizontal="center" vertical="center" wrapText="1"/>
    </xf>
    <xf numFmtId="164" fontId="92" fillId="12" borderId="45" xfId="0" applyFont="1" applyFill="1" applyBorder="1" applyAlignment="1">
      <alignment horizontal="center" vertical="center" wrapText="1"/>
    </xf>
    <xf numFmtId="164" fontId="92" fillId="12" borderId="61" xfId="0" applyFont="1" applyFill="1" applyBorder="1" applyAlignment="1">
      <alignment horizontal="center" vertical="center" wrapText="1"/>
    </xf>
    <xf numFmtId="164" fontId="92" fillId="12" borderId="52" xfId="0" applyFont="1" applyFill="1" applyBorder="1" applyAlignment="1">
      <alignment horizontal="center" vertical="center" wrapText="1"/>
    </xf>
    <xf numFmtId="164" fontId="92" fillId="20" borderId="2" xfId="0" applyFont="1" applyFill="1" applyBorder="1" applyAlignment="1">
      <alignment horizontal="center" vertical="center" wrapText="1"/>
    </xf>
    <xf numFmtId="164" fontId="92" fillId="20" borderId="27" xfId="0" applyFont="1" applyFill="1" applyBorder="1" applyAlignment="1">
      <alignment horizontal="center" vertical="center" wrapText="1"/>
    </xf>
    <xf numFmtId="164" fontId="94" fillId="12" borderId="15" xfId="0" applyFont="1" applyFill="1" applyBorder="1" applyAlignment="1">
      <alignment vertical="center"/>
    </xf>
    <xf numFmtId="164" fontId="94" fillId="12" borderId="55" xfId="0" applyFont="1" applyFill="1" applyBorder="1" applyAlignment="1">
      <alignment vertical="center"/>
    </xf>
    <xf numFmtId="164" fontId="92" fillId="12" borderId="34" xfId="0" applyFont="1" applyFill="1" applyBorder="1" applyAlignment="1">
      <alignment horizontal="center" vertical="center" wrapText="1"/>
    </xf>
    <xf numFmtId="164" fontId="89" fillId="14" borderId="11" xfId="0" applyFont="1" applyFill="1" applyBorder="1" applyAlignment="1">
      <alignment horizontal="center" vertical="center" wrapText="1"/>
    </xf>
    <xf numFmtId="164" fontId="89" fillId="14" borderId="0" xfId="0" applyFont="1" applyFill="1" applyBorder="1" applyAlignment="1">
      <alignment horizontal="center" vertical="center" wrapText="1"/>
    </xf>
    <xf numFmtId="164" fontId="89" fillId="14" borderId="6" xfId="0" applyFont="1" applyFill="1" applyBorder="1" applyAlignment="1">
      <alignment horizontal="center" vertical="center" wrapText="1"/>
    </xf>
    <xf numFmtId="164" fontId="89" fillId="4" borderId="56" xfId="0" applyFont="1" applyFill="1" applyBorder="1" applyAlignment="1">
      <alignment horizontal="center" vertical="center" wrapText="1"/>
    </xf>
    <xf numFmtId="164" fontId="89" fillId="4" borderId="2" xfId="0" applyFont="1" applyFill="1" applyBorder="1" applyAlignment="1">
      <alignment horizontal="center" vertical="center" wrapText="1"/>
    </xf>
    <xf numFmtId="164" fontId="89" fillId="4" borderId="27" xfId="0" applyFont="1" applyFill="1" applyBorder="1" applyAlignment="1">
      <alignment horizontal="center" vertical="center" wrapText="1"/>
    </xf>
    <xf numFmtId="164" fontId="89" fillId="14" borderId="24" xfId="0" applyFont="1" applyFill="1" applyBorder="1" applyAlignment="1">
      <alignment horizontal="center" vertical="center" wrapText="1"/>
    </xf>
    <xf numFmtId="164" fontId="88" fillId="9" borderId="33" xfId="0" applyFont="1" applyFill="1" applyBorder="1" applyAlignment="1">
      <alignment horizontal="center" vertical="center" wrapText="1"/>
    </xf>
    <xf numFmtId="164" fontId="88" fillId="9" borderId="14" xfId="0" applyFont="1" applyFill="1" applyBorder="1" applyAlignment="1">
      <alignment horizontal="center" vertical="center" wrapText="1"/>
    </xf>
    <xf numFmtId="164" fontId="88" fillId="9" borderId="34" xfId="0" applyFont="1" applyFill="1" applyBorder="1" applyAlignment="1">
      <alignment horizontal="center" vertical="center" wrapText="1"/>
    </xf>
    <xf numFmtId="164" fontId="88" fillId="9" borderId="59" xfId="0" applyFont="1" applyFill="1" applyBorder="1" applyAlignment="1">
      <alignment horizontal="center" vertical="center" wrapText="1"/>
    </xf>
    <xf numFmtId="164" fontId="88" fillId="9" borderId="58" xfId="0" applyFont="1" applyFill="1" applyBorder="1" applyAlignment="1">
      <alignment horizontal="center" vertical="center" wrapText="1"/>
    </xf>
    <xf numFmtId="164" fontId="88" fillId="9" borderId="32" xfId="0" applyFont="1" applyFill="1" applyBorder="1" applyAlignment="1">
      <alignment horizontal="center" vertical="center" wrapText="1"/>
    </xf>
    <xf numFmtId="164" fontId="92" fillId="13" borderId="33" xfId="0" applyFont="1" applyFill="1" applyBorder="1" applyAlignment="1">
      <alignment horizontal="center" vertical="center" wrapText="1"/>
    </xf>
    <xf numFmtId="164" fontId="94" fillId="11" borderId="14" xfId="0" applyFont="1" applyFill="1" applyBorder="1" applyAlignment="1">
      <alignment horizontal="center" vertical="center" wrapText="1"/>
    </xf>
    <xf numFmtId="164" fontId="92" fillId="13" borderId="14" xfId="0" applyFont="1" applyFill="1" applyBorder="1" applyAlignment="1">
      <alignment horizontal="center" vertical="center" wrapText="1"/>
    </xf>
    <xf numFmtId="164" fontId="92" fillId="12" borderId="57" xfId="0" applyFont="1" applyFill="1" applyBorder="1" applyAlignment="1">
      <alignment horizontal="center" vertical="center" wrapText="1"/>
    </xf>
    <xf numFmtId="164" fontId="88" fillId="2" borderId="56" xfId="0" applyFont="1" applyFill="1" applyBorder="1" applyAlignment="1">
      <alignment horizontal="center" vertical="center" wrapText="1"/>
    </xf>
    <xf numFmtId="164" fontId="88" fillId="2" borderId="11" xfId="0" applyFont="1" applyFill="1" applyBorder="1" applyAlignment="1">
      <alignment horizontal="center" vertical="center" wrapText="1"/>
    </xf>
    <xf numFmtId="164" fontId="88" fillId="2" borderId="27" xfId="0" applyFont="1" applyFill="1" applyBorder="1" applyAlignment="1">
      <alignment horizontal="center" vertical="center" wrapText="1"/>
    </xf>
    <xf numFmtId="164" fontId="88" fillId="2" borderId="6" xfId="0" applyFont="1" applyFill="1" applyBorder="1" applyAlignment="1">
      <alignment horizontal="center" vertical="center" wrapText="1"/>
    </xf>
    <xf numFmtId="164" fontId="88" fillId="2" borderId="43" xfId="0" applyFont="1" applyFill="1" applyBorder="1" applyAlignment="1">
      <alignment horizontal="center" vertical="center" wrapText="1"/>
    </xf>
    <xf numFmtId="164" fontId="88" fillId="2" borderId="60" xfId="0" applyFont="1" applyFill="1" applyBorder="1" applyAlignment="1">
      <alignment horizontal="center" vertical="center" wrapText="1"/>
    </xf>
    <xf numFmtId="164" fontId="94" fillId="13" borderId="14" xfId="0" applyFont="1" applyFill="1" applyBorder="1" applyAlignment="1">
      <alignment horizontal="center" vertical="center" wrapText="1"/>
    </xf>
    <xf numFmtId="164" fontId="89" fillId="14" borderId="56" xfId="0" applyFont="1" applyFill="1" applyBorder="1" applyAlignment="1">
      <alignment horizontal="center" vertical="center" wrapText="1"/>
    </xf>
    <xf numFmtId="164" fontId="89" fillId="14" borderId="2" xfId="0" applyFont="1" applyFill="1" applyBorder="1" applyAlignment="1">
      <alignment horizontal="center" vertical="center" wrapText="1"/>
    </xf>
    <xf numFmtId="164" fontId="89" fillId="14" borderId="27" xfId="0" applyFont="1" applyFill="1" applyBorder="1" applyAlignment="1">
      <alignment horizontal="center" vertical="center" wrapText="1"/>
    </xf>
    <xf numFmtId="164" fontId="93" fillId="10" borderId="56" xfId="0" applyFont="1" applyFill="1" applyBorder="1" applyAlignment="1">
      <alignment horizontal="center" vertical="center" wrapText="1"/>
    </xf>
    <xf numFmtId="164" fontId="91" fillId="0" borderId="11" xfId="0" applyFont="1" applyBorder="1" applyAlignment="1">
      <alignment vertical="center"/>
    </xf>
    <xf numFmtId="164" fontId="91" fillId="0" borderId="43" xfId="0" applyFont="1" applyBorder="1" applyAlignment="1">
      <alignment vertical="center"/>
    </xf>
    <xf numFmtId="164" fontId="91" fillId="0" borderId="2" xfId="0" applyFont="1" applyBorder="1" applyAlignment="1">
      <alignment vertical="center"/>
    </xf>
    <xf numFmtId="164" fontId="91" fillId="0" borderId="0" xfId="0" applyFont="1" applyBorder="1" applyAlignment="1">
      <alignment vertical="center"/>
    </xf>
    <xf numFmtId="164" fontId="91" fillId="0" borderId="5" xfId="0" applyFont="1" applyBorder="1" applyAlignment="1">
      <alignment vertical="center"/>
    </xf>
    <xf numFmtId="164" fontId="92" fillId="13" borderId="64" xfId="0" applyFont="1" applyFill="1" applyBorder="1" applyAlignment="1">
      <alignment horizontal="center" vertical="center" wrapText="1"/>
    </xf>
    <xf numFmtId="164" fontId="92" fillId="17" borderId="57" xfId="0" applyFont="1" applyFill="1" applyBorder="1" applyAlignment="1">
      <alignment horizontal="center" vertical="center" wrapText="1"/>
    </xf>
    <xf numFmtId="164" fontId="94" fillId="17" borderId="57" xfId="0" applyFont="1" applyFill="1" applyBorder="1" applyAlignment="1">
      <alignment horizontal="center" vertical="center" wrapText="1"/>
    </xf>
    <xf numFmtId="164" fontId="93" fillId="10" borderId="11" xfId="0" applyFont="1" applyFill="1" applyBorder="1" applyAlignment="1">
      <alignment horizontal="center" vertical="center" wrapText="1"/>
    </xf>
    <xf numFmtId="164" fontId="93" fillId="10" borderId="43" xfId="0" applyFont="1" applyFill="1" applyBorder="1" applyAlignment="1">
      <alignment horizontal="center" vertical="center" wrapText="1"/>
    </xf>
    <xf numFmtId="164" fontId="93" fillId="10" borderId="2" xfId="0" applyFont="1" applyFill="1" applyBorder="1" applyAlignment="1">
      <alignment horizontal="center" vertical="center" wrapText="1"/>
    </xf>
    <xf numFmtId="164" fontId="93" fillId="10" borderId="0" xfId="0" applyFont="1" applyFill="1" applyBorder="1" applyAlignment="1">
      <alignment horizontal="center" vertical="center" wrapText="1"/>
    </xf>
    <xf numFmtId="164" fontId="93" fillId="10" borderId="5" xfId="0" applyFont="1" applyFill="1" applyBorder="1" applyAlignment="1">
      <alignment horizontal="center" vertical="center" wrapText="1"/>
    </xf>
    <xf numFmtId="164" fontId="93" fillId="10" borderId="27" xfId="0" applyFont="1" applyFill="1" applyBorder="1" applyAlignment="1">
      <alignment horizontal="center" vertical="center" wrapText="1"/>
    </xf>
    <xf numFmtId="164" fontId="93" fillId="10" borderId="6" xfId="0" applyFont="1" applyFill="1" applyBorder="1" applyAlignment="1">
      <alignment horizontal="center" vertical="center" wrapText="1"/>
    </xf>
    <xf numFmtId="164" fontId="93" fillId="10" borderId="60" xfId="0" applyFont="1" applyFill="1" applyBorder="1" applyAlignment="1">
      <alignment horizontal="center" vertical="center" wrapText="1"/>
    </xf>
    <xf numFmtId="164" fontId="92" fillId="11" borderId="11" xfId="0" applyFont="1" applyFill="1" applyBorder="1" applyAlignment="1">
      <alignment horizontal="center" vertical="center" wrapText="1"/>
    </xf>
    <xf numFmtId="164" fontId="92" fillId="11" borderId="0" xfId="0" applyFont="1" applyFill="1" applyBorder="1" applyAlignment="1">
      <alignment horizontal="center" vertical="center" wrapText="1"/>
    </xf>
    <xf numFmtId="164" fontId="92" fillId="11" borderId="6" xfId="0" applyFont="1" applyFill="1" applyBorder="1" applyAlignment="1">
      <alignment horizontal="center" vertical="center" wrapText="1"/>
    </xf>
    <xf numFmtId="164" fontId="92" fillId="18" borderId="33" xfId="0" applyFont="1" applyFill="1" applyBorder="1" applyAlignment="1">
      <alignment horizontal="center" vertical="center" wrapText="1"/>
    </xf>
    <xf numFmtId="164" fontId="89" fillId="14" borderId="34" xfId="0" applyFont="1" applyFill="1" applyBorder="1" applyAlignment="1">
      <alignment horizontal="center" vertical="center" wrapText="1"/>
    </xf>
    <xf numFmtId="164" fontId="89" fillId="25" borderId="1" xfId="0" applyFont="1" applyFill="1" applyBorder="1" applyAlignment="1">
      <alignment horizontal="center" vertical="center" wrapText="1"/>
    </xf>
    <xf numFmtId="164" fontId="89" fillId="25" borderId="8" xfId="0" applyFont="1" applyFill="1" applyBorder="1" applyAlignment="1">
      <alignment horizontal="center" vertical="center" wrapText="1"/>
    </xf>
    <xf numFmtId="164" fontId="88" fillId="23" borderId="7" xfId="0" applyFont="1" applyFill="1" applyBorder="1" applyAlignment="1">
      <alignment horizontal="center" vertical="center"/>
    </xf>
    <xf numFmtId="164" fontId="88" fillId="23" borderId="1" xfId="0" applyFont="1" applyFill="1" applyBorder="1" applyAlignment="1">
      <alignment horizontal="center" vertical="center"/>
    </xf>
    <xf numFmtId="164" fontId="88" fillId="23" borderId="8" xfId="0" applyFont="1" applyFill="1" applyBorder="1" applyAlignment="1">
      <alignment horizontal="center" vertical="center"/>
    </xf>
    <xf numFmtId="164" fontId="88" fillId="23" borderId="27" xfId="0" applyFont="1" applyFill="1" applyBorder="1" applyAlignment="1">
      <alignment horizontal="center" vertical="center"/>
    </xf>
    <xf numFmtId="164" fontId="88" fillId="23" borderId="6" xfId="0" applyFont="1" applyFill="1" applyBorder="1" applyAlignment="1">
      <alignment horizontal="center" vertical="center"/>
    </xf>
    <xf numFmtId="164" fontId="88" fillId="23" borderId="60" xfId="0" applyFont="1" applyFill="1" applyBorder="1" applyAlignment="1">
      <alignment horizontal="center" vertical="center"/>
    </xf>
    <xf numFmtId="164" fontId="89" fillId="25" borderId="6" xfId="0" applyFont="1" applyFill="1" applyBorder="1" applyAlignment="1">
      <alignment horizontal="center" vertical="center" wrapText="1"/>
    </xf>
    <xf numFmtId="164" fontId="89" fillId="25" borderId="60" xfId="0" applyFont="1" applyFill="1" applyBorder="1" applyAlignment="1">
      <alignment horizontal="center" vertical="center" wrapText="1"/>
    </xf>
    <xf numFmtId="164" fontId="92" fillId="11" borderId="22" xfId="0" applyFont="1" applyFill="1" applyBorder="1" applyAlignment="1">
      <alignment horizontal="center" vertical="center" wrapText="1"/>
    </xf>
    <xf numFmtId="164" fontId="92" fillId="11" borderId="23" xfId="0" applyFont="1" applyFill="1" applyBorder="1" applyAlignment="1">
      <alignment horizontal="center" vertical="center" wrapText="1"/>
    </xf>
    <xf numFmtId="164" fontId="92" fillId="11" borderId="24" xfId="0" applyFont="1" applyFill="1" applyBorder="1" applyAlignment="1">
      <alignment horizontal="center" vertical="center" wrapText="1"/>
    </xf>
    <xf numFmtId="164" fontId="94" fillId="13" borderId="15" xfId="0" applyFont="1" applyFill="1" applyBorder="1" applyAlignment="1">
      <alignment vertical="center"/>
    </xf>
    <xf numFmtId="164" fontId="94" fillId="13" borderId="55" xfId="0" applyFont="1" applyFill="1" applyBorder="1" applyAlignment="1">
      <alignment vertical="center"/>
    </xf>
    <xf numFmtId="164" fontId="91" fillId="23" borderId="2" xfId="0" applyFont="1" applyFill="1" applyBorder="1" applyAlignment="1">
      <alignment vertical="center"/>
    </xf>
    <xf numFmtId="164" fontId="96" fillId="23" borderId="2" xfId="0" applyFont="1" applyFill="1" applyBorder="1" applyAlignment="1">
      <alignment vertical="center"/>
    </xf>
    <xf numFmtId="164" fontId="96" fillId="23" borderId="27" xfId="0" applyFont="1" applyFill="1" applyBorder="1" applyAlignment="1">
      <alignment vertical="center"/>
    </xf>
    <xf numFmtId="164" fontId="90" fillId="23" borderId="29" xfId="0" applyFont="1" applyFill="1" applyBorder="1" applyAlignment="1">
      <alignment horizontal="center" vertical="center" wrapText="1"/>
    </xf>
    <xf numFmtId="164" fontId="90" fillId="23" borderId="30" xfId="0" applyFont="1" applyFill="1" applyBorder="1" applyAlignment="1">
      <alignment horizontal="center" vertical="center" wrapText="1"/>
    </xf>
    <xf numFmtId="164" fontId="90" fillId="23" borderId="31" xfId="0" applyFont="1" applyFill="1" applyBorder="1" applyAlignment="1">
      <alignment horizontal="center" vertical="center" wrapText="1"/>
    </xf>
    <xf numFmtId="164" fontId="90" fillId="23" borderId="44" xfId="0" applyFont="1" applyFill="1" applyBorder="1" applyAlignment="1">
      <alignment horizontal="center" vertical="center" wrapText="1"/>
    </xf>
    <xf numFmtId="164" fontId="90" fillId="23" borderId="10" xfId="0" applyFont="1" applyFill="1" applyBorder="1" applyAlignment="1">
      <alignment horizontal="center" vertical="center" wrapText="1"/>
    </xf>
    <xf numFmtId="164" fontId="90" fillId="23" borderId="45" xfId="0" applyFont="1" applyFill="1" applyBorder="1" applyAlignment="1">
      <alignment horizontal="center" vertical="center" wrapText="1"/>
    </xf>
    <xf numFmtId="164" fontId="88" fillId="23" borderId="7" xfId="0" applyFont="1" applyFill="1" applyBorder="1" applyAlignment="1">
      <alignment horizontal="center" vertical="center" wrapText="1"/>
    </xf>
    <xf numFmtId="164" fontId="88" fillId="23" borderId="1" xfId="0" applyFont="1" applyFill="1" applyBorder="1" applyAlignment="1">
      <alignment horizontal="center" vertical="center" wrapText="1"/>
    </xf>
    <xf numFmtId="164" fontId="88" fillId="23" borderId="27" xfId="0" applyFont="1" applyFill="1" applyBorder="1" applyAlignment="1">
      <alignment horizontal="center" vertical="center" wrapText="1"/>
    </xf>
    <xf numFmtId="164" fontId="88" fillId="23" borderId="6" xfId="0" applyFont="1" applyFill="1" applyBorder="1" applyAlignment="1">
      <alignment horizontal="center" vertical="center" wrapText="1"/>
    </xf>
    <xf numFmtId="164" fontId="88" fillId="23" borderId="8" xfId="0" applyFont="1" applyFill="1" applyBorder="1" applyAlignment="1">
      <alignment horizontal="center" vertical="center" wrapText="1"/>
    </xf>
    <xf numFmtId="164" fontId="88" fillId="23" borderId="60" xfId="0" applyFont="1" applyFill="1" applyBorder="1" applyAlignment="1">
      <alignment horizontal="center" vertical="center" wrapText="1"/>
    </xf>
    <xf numFmtId="164" fontId="92" fillId="19" borderId="2" xfId="0" applyFont="1" applyFill="1" applyBorder="1" applyAlignment="1">
      <alignment horizontal="center" vertical="center" wrapText="1"/>
    </xf>
    <xf numFmtId="164" fontId="92" fillId="19" borderId="0" xfId="0" applyFont="1" applyFill="1" applyBorder="1" applyAlignment="1">
      <alignment horizontal="center" vertical="center" wrapText="1"/>
    </xf>
    <xf numFmtId="164" fontId="92" fillId="19" borderId="5" xfId="0" applyFont="1" applyFill="1" applyBorder="1" applyAlignment="1">
      <alignment horizontal="center" vertical="center" wrapText="1"/>
    </xf>
    <xf numFmtId="164" fontId="94" fillId="13" borderId="12" xfId="0" applyFont="1" applyFill="1" applyBorder="1" applyAlignment="1">
      <alignment vertical="center"/>
    </xf>
    <xf numFmtId="164" fontId="94" fillId="13" borderId="13" xfId="0" applyFont="1" applyFill="1" applyBorder="1" applyAlignment="1">
      <alignment vertical="center"/>
    </xf>
    <xf numFmtId="164" fontId="70" fillId="19" borderId="2" xfId="0" applyFont="1" applyFill="1" applyBorder="1" applyAlignment="1">
      <alignment horizontal="center" vertical="center" wrapText="1"/>
    </xf>
    <xf numFmtId="164" fontId="70" fillId="19" borderId="0" xfId="0" applyFont="1" applyFill="1" applyBorder="1" applyAlignment="1">
      <alignment horizontal="center" vertical="center" wrapText="1"/>
    </xf>
    <xf numFmtId="164" fontId="70" fillId="19" borderId="5" xfId="0" applyFont="1" applyFill="1" applyBorder="1" applyAlignment="1">
      <alignment horizontal="center" vertical="center" wrapText="1"/>
    </xf>
    <xf numFmtId="164" fontId="88" fillId="9" borderId="63" xfId="0" applyFont="1" applyFill="1" applyBorder="1" applyAlignment="1">
      <alignment horizontal="center" vertical="center" wrapText="1"/>
    </xf>
    <xf numFmtId="164" fontId="88" fillId="9" borderId="13" xfId="0" applyFont="1" applyFill="1" applyBorder="1" applyAlignment="1">
      <alignment horizontal="center" vertical="center" wrapText="1"/>
    </xf>
    <xf numFmtId="164" fontId="88" fillId="9" borderId="52" xfId="0" applyFont="1" applyFill="1" applyBorder="1" applyAlignment="1">
      <alignment horizontal="center" vertical="center" wrapText="1"/>
    </xf>
    <xf numFmtId="164" fontId="69" fillId="5" borderId="65" xfId="0" applyFont="1" applyFill="1" applyBorder="1" applyAlignment="1">
      <alignment horizontal="center" vertical="center"/>
    </xf>
    <xf numFmtId="164" fontId="4" fillId="0" borderId="19" xfId="0" applyFont="1" applyBorder="1" applyAlignment="1">
      <alignment vertical="center"/>
    </xf>
    <xf numFmtId="164" fontId="4" fillId="0" borderId="20" xfId="0" applyFont="1" applyBorder="1" applyAlignment="1">
      <alignment vertical="center"/>
    </xf>
    <xf numFmtId="164" fontId="88" fillId="3" borderId="25" xfId="0" applyFont="1" applyFill="1" applyBorder="1" applyAlignment="1">
      <alignment horizontal="center" vertical="center" wrapText="1"/>
    </xf>
    <xf numFmtId="164" fontId="88" fillId="3" borderId="53" xfId="0" applyFont="1" applyFill="1" applyBorder="1" applyAlignment="1">
      <alignment horizontal="center" vertical="center" wrapText="1"/>
    </xf>
    <xf numFmtId="164" fontId="88" fillId="3" borderId="41" xfId="0" applyFont="1" applyFill="1" applyBorder="1" applyAlignment="1">
      <alignment horizontal="center" vertical="center" wrapText="1"/>
    </xf>
    <xf numFmtId="164" fontId="62" fillId="2" borderId="7" xfId="0" applyFont="1" applyFill="1" applyBorder="1" applyAlignment="1">
      <alignment horizontal="left" vertical="center" indent="2"/>
    </xf>
    <xf numFmtId="164" fontId="62" fillId="2" borderId="1" xfId="0" applyFont="1" applyFill="1" applyBorder="1" applyAlignment="1">
      <alignment horizontal="left" vertical="center" indent="2"/>
    </xf>
    <xf numFmtId="164" fontId="62" fillId="2" borderId="2" xfId="0" applyFont="1" applyFill="1" applyBorder="1" applyAlignment="1">
      <alignment horizontal="left" vertical="center" indent="2"/>
    </xf>
    <xf numFmtId="164" fontId="62" fillId="2" borderId="0" xfId="0" applyFont="1" applyFill="1" applyBorder="1" applyAlignment="1">
      <alignment horizontal="left" vertical="center" indent="2"/>
    </xf>
    <xf numFmtId="164" fontId="94" fillId="13" borderId="33" xfId="0" applyFont="1" applyFill="1" applyBorder="1" applyAlignment="1">
      <alignment horizontal="center" vertical="center" wrapText="1"/>
    </xf>
    <xf numFmtId="164" fontId="94" fillId="12" borderId="14" xfId="0" applyFont="1" applyFill="1" applyBorder="1" applyAlignment="1">
      <alignment horizontal="center" vertical="center" wrapText="1"/>
    </xf>
    <xf numFmtId="164" fontId="94" fillId="15" borderId="34" xfId="0" applyFont="1" applyFill="1" applyBorder="1" applyAlignment="1">
      <alignment horizontal="center" vertical="center" wrapText="1"/>
    </xf>
    <xf numFmtId="164" fontId="94" fillId="12" borderId="14" xfId="0" applyFont="1" applyFill="1" applyBorder="1" applyAlignment="1">
      <alignment vertical="center"/>
    </xf>
    <xf numFmtId="164" fontId="102" fillId="10" borderId="29" xfId="0" applyFont="1" applyFill="1" applyBorder="1" applyAlignment="1">
      <alignment horizontal="center" vertical="center"/>
    </xf>
    <xf numFmtId="164" fontId="102" fillId="10" borderId="30" xfId="0" applyFont="1" applyFill="1" applyBorder="1" applyAlignment="1">
      <alignment horizontal="center" vertical="center"/>
    </xf>
    <xf numFmtId="164" fontId="102" fillId="10" borderId="31" xfId="0" applyFont="1" applyFill="1" applyBorder="1" applyAlignment="1">
      <alignment horizontal="center" vertical="center"/>
    </xf>
    <xf numFmtId="164" fontId="104" fillId="19" borderId="33" xfId="0" applyFont="1" applyFill="1" applyBorder="1" applyAlignment="1">
      <alignment horizontal="center" vertical="center"/>
    </xf>
    <xf numFmtId="164" fontId="104" fillId="19" borderId="14" xfId="0" applyFont="1" applyFill="1" applyBorder="1" applyAlignment="1">
      <alignment horizontal="center" vertical="center"/>
    </xf>
    <xf numFmtId="164" fontId="104" fillId="19" borderId="34" xfId="0" applyFont="1" applyFill="1" applyBorder="1" applyAlignment="1">
      <alignment horizontal="center" vertical="center"/>
    </xf>
    <xf numFmtId="164" fontId="106" fillId="5" borderId="33" xfId="0" applyFont="1" applyFill="1" applyBorder="1" applyAlignment="1">
      <alignment horizontal="center" vertical="center"/>
    </xf>
    <xf numFmtId="164" fontId="106" fillId="5" borderId="14" xfId="0" applyFont="1" applyFill="1" applyBorder="1" applyAlignment="1">
      <alignment horizontal="center" vertical="center"/>
    </xf>
    <xf numFmtId="164" fontId="106" fillId="5" borderId="34" xfId="0" applyFont="1" applyFill="1" applyBorder="1" applyAlignment="1">
      <alignment horizontal="center" vertical="center"/>
    </xf>
    <xf numFmtId="164" fontId="104" fillId="20" borderId="33" xfId="0" applyFont="1" applyFill="1" applyBorder="1" applyAlignment="1">
      <alignment horizontal="center" vertical="center"/>
    </xf>
    <xf numFmtId="164" fontId="104" fillId="20" borderId="14" xfId="0" applyFont="1" applyFill="1" applyBorder="1" applyAlignment="1">
      <alignment horizontal="center" vertical="center"/>
    </xf>
    <xf numFmtId="164" fontId="104" fillId="20" borderId="34" xfId="0" applyFont="1" applyFill="1" applyBorder="1" applyAlignment="1">
      <alignment horizontal="center" vertical="center"/>
    </xf>
    <xf numFmtId="164" fontId="104" fillId="15" borderId="33" xfId="0" applyFont="1" applyFill="1" applyBorder="1" applyAlignment="1">
      <alignment horizontal="center" vertical="center"/>
    </xf>
    <xf numFmtId="164" fontId="104" fillId="15" borderId="14" xfId="0" applyFont="1" applyFill="1" applyBorder="1" applyAlignment="1">
      <alignment horizontal="center" vertical="center"/>
    </xf>
    <xf numFmtId="164" fontId="104" fillId="15" borderId="34" xfId="0" applyFont="1" applyFill="1" applyBorder="1" applyAlignment="1">
      <alignment horizontal="center" vertical="center"/>
    </xf>
    <xf numFmtId="164" fontId="104" fillId="11" borderId="33" xfId="0" applyFont="1" applyFill="1" applyBorder="1" applyAlignment="1">
      <alignment horizontal="center" vertical="center"/>
    </xf>
    <xf numFmtId="164" fontId="104" fillId="11" borderId="14" xfId="0" applyFont="1" applyFill="1" applyBorder="1" applyAlignment="1">
      <alignment horizontal="center" vertical="center"/>
    </xf>
    <xf numFmtId="164" fontId="104" fillId="11" borderId="34" xfId="0" applyFont="1" applyFill="1" applyBorder="1" applyAlignment="1">
      <alignment horizontal="center" vertical="center"/>
    </xf>
    <xf numFmtId="164" fontId="104" fillId="13" borderId="33" xfId="0" applyFont="1" applyFill="1" applyBorder="1" applyAlignment="1">
      <alignment horizontal="center" vertical="center"/>
    </xf>
    <xf numFmtId="164" fontId="104" fillId="13" borderId="14" xfId="0" applyFont="1" applyFill="1" applyBorder="1" applyAlignment="1">
      <alignment horizontal="center" vertical="center"/>
    </xf>
    <xf numFmtId="164" fontId="104" fillId="13" borderId="34" xfId="0" applyFont="1" applyFill="1" applyBorder="1" applyAlignment="1">
      <alignment horizontal="center" vertical="center"/>
    </xf>
    <xf numFmtId="164" fontId="104" fillId="12" borderId="33" xfId="0" applyFont="1" applyFill="1" applyBorder="1" applyAlignment="1">
      <alignment horizontal="center" vertical="center"/>
    </xf>
    <xf numFmtId="164" fontId="104" fillId="12" borderId="14" xfId="0" applyFont="1" applyFill="1" applyBorder="1" applyAlignment="1">
      <alignment horizontal="center" vertical="center"/>
    </xf>
    <xf numFmtId="164" fontId="104" fillId="12" borderId="34" xfId="0" applyFont="1" applyFill="1" applyBorder="1" applyAlignment="1">
      <alignment horizontal="center" vertical="center"/>
    </xf>
    <xf numFmtId="164" fontId="106" fillId="14" borderId="33" xfId="0" applyFont="1" applyFill="1" applyBorder="1" applyAlignment="1">
      <alignment horizontal="center" vertical="center"/>
    </xf>
    <xf numFmtId="164" fontId="106" fillId="14" borderId="14" xfId="0" applyFont="1" applyFill="1" applyBorder="1" applyAlignment="1">
      <alignment horizontal="center" vertical="center"/>
    </xf>
    <xf numFmtId="164" fontId="106" fillId="14" borderId="34" xfId="0" applyFont="1" applyFill="1" applyBorder="1" applyAlignment="1">
      <alignment horizontal="center" vertical="center"/>
    </xf>
  </cellXfs>
  <cellStyles count="13">
    <cellStyle name="Normal" xfId="0"/>
    <cellStyle name="Comma" xfId="15"/>
    <cellStyle name="Comma [0]" xfId="16"/>
    <cellStyle name="Currency" xfId="17"/>
    <cellStyle name="Currency [0]" xfId="18"/>
    <cellStyle name="Followed Hyperlink" xfId="19"/>
    <cellStyle name="Followed Hyperlink_02002r0P802-15_WG-Jan01-Meeting-Objectives-and-Agenda.xls Chart 10" xfId="20"/>
    <cellStyle name="Hyperlink" xfId="21"/>
    <cellStyle name="Hyperlink_02002r0P802-15_WG-Jan01-Meeting-Objectives-and-Agenda.xls Chart 10" xfId="22"/>
    <cellStyle name="Normal_00250r0P802-15_WG-Sep00 Meeting Objectives and Agenda" xfId="23"/>
    <cellStyle name="Normal_00250r0P802-15_WG-Sep00 Meeting Objectives and Agenda1" xfId="24"/>
    <cellStyle name="Normal_02002r0P802-15_WG-Jan01-Meeting-Objectives-and-Agenda.xls Chart 10"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775"/>
          <c:y val="0.006"/>
          <c:w val="0.9845"/>
          <c:h val="0.9695"/>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Time Available</c:v>
                </c:pt>
              </c:strCache>
            </c:strRef>
          </c:cat>
          <c:val>
            <c:numRef>
              <c:f>'[1]802.11 Graphic'!$E$62:$E$75</c:f>
              <c:numCache>
                <c:ptCount val="14"/>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Time Available</c:v>
                </c:pt>
              </c:strCache>
            </c:strRef>
          </c:cat>
          <c:val>
            <c:numRef>
              <c:f>'[1]802.11 Graphic'!$F$62:$F$75</c:f>
              <c:numCache>
                <c:ptCount val="14"/>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Time Available</c:v>
                </c:pt>
              </c:strCache>
            </c:strRef>
          </c:cat>
          <c:val>
            <c:numRef>
              <c:f>'[1]802.11 Graphic'!$G$62:$G$75</c:f>
              <c:numCache>
                <c:ptCount val="14"/>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Time Available</c:v>
                </c:pt>
              </c:strCache>
            </c:strRef>
          </c:cat>
          <c:val>
            <c:numRef>
              <c:f>'[1]802.11 Graphic'!$H$62:$H$75</c:f>
              <c:numCache>
                <c:ptCount val="14"/>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Time Available</c:v>
                </c:pt>
              </c:strCache>
            </c:strRef>
          </c:cat>
          <c:val>
            <c:numRef>
              <c:f>'[1]802.11 Graphic'!$I$62:$I$75</c:f>
              <c:numCache>
                <c:ptCount val="14"/>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Time Available</c:v>
                </c:pt>
              </c:strCache>
            </c:strRef>
          </c:cat>
          <c:val>
            <c:numRef>
              <c:f>'[1]802.11 Graphic'!$J$62:$J$75</c:f>
              <c:numCache>
                <c:ptCount val="14"/>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rtl="1">
                  <a:defRPr lang="en-US" cap="none" sz="1675" b="1" i="0" u="none" baseline="0">
                    <a:solidFill>
                      <a:srgbClr val="FFFF00"/>
                    </a:solidFill>
                  </a:defRPr>
                </a:pPr>
              </a:p>
            </c:txPr>
            <c:showLegendKey val="0"/>
            <c:showVal val="1"/>
            <c:showBubbleSize val="0"/>
            <c:showCatName val="0"/>
            <c:showSerName val="0"/>
            <c:showPercent val="0"/>
          </c:dLbls>
          <c:cat>
            <c:strRef>
              <c:f>'[1]802.11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Time Available</c:v>
                </c:pt>
              </c:strCache>
            </c:strRef>
          </c:cat>
          <c:val>
            <c:numRef>
              <c:f>'[1]802.11 Graphic'!$K$62:$K$75</c:f>
              <c:numCache>
                <c:ptCount val="14"/>
                <c:pt idx="0">
                  <c:v>5</c:v>
                </c:pt>
                <c:pt idx="1">
                  <c:v>2</c:v>
                </c:pt>
                <c:pt idx="2">
                  <c:v>4</c:v>
                </c:pt>
                <c:pt idx="3">
                  <c:v>1</c:v>
                </c:pt>
                <c:pt idx="4">
                  <c:v>26.5</c:v>
                </c:pt>
                <c:pt idx="5">
                  <c:v>25.5</c:v>
                </c:pt>
                <c:pt idx="6">
                  <c:v>27</c:v>
                </c:pt>
                <c:pt idx="7">
                  <c:v>24.5</c:v>
                </c:pt>
                <c:pt idx="8">
                  <c:v>26</c:v>
                </c:pt>
                <c:pt idx="9">
                  <c:v>7</c:v>
                </c:pt>
                <c:pt idx="10">
                  <c:v>1.5</c:v>
                </c:pt>
                <c:pt idx="11">
                  <c:v>2</c:v>
                </c:pt>
                <c:pt idx="12">
                  <c:v>2</c:v>
                </c:pt>
                <c:pt idx="13">
                  <c:v>3.5</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rtl="1">
                  <a:defRPr lang="en-US" cap="none" sz="1675" b="1" i="0" u="none" baseline="0">
                    <a:solidFill>
                      <a:srgbClr val="FFFFFF"/>
                    </a:solidFill>
                  </a:defRPr>
                </a:pPr>
              </a:p>
            </c:txPr>
            <c:showLegendKey val="0"/>
            <c:showVal val="1"/>
            <c:showBubbleSize val="0"/>
            <c:showCatName val="0"/>
            <c:showSerName val="0"/>
            <c:showPercent val="0"/>
          </c:dLbls>
          <c:cat>
            <c:strRef>
              <c:f>'[1]802.11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Time Available</c:v>
                </c:pt>
              </c:strCache>
            </c:strRef>
          </c:cat>
          <c:val>
            <c:numRef>
              <c:f>'[1]802.11 Graphic'!$L$62:$L$75</c:f>
              <c:numCache>
                <c:ptCount val="14"/>
                <c:pt idx="0">
                  <c:v>0.031746031746031744</c:v>
                </c:pt>
                <c:pt idx="1">
                  <c:v>0.012698412698412697</c:v>
                </c:pt>
                <c:pt idx="2">
                  <c:v>0.025396825396825393</c:v>
                </c:pt>
                <c:pt idx="3">
                  <c:v>0.006349206349206348</c:v>
                </c:pt>
                <c:pt idx="4">
                  <c:v>0.16825396825396824</c:v>
                </c:pt>
                <c:pt idx="5">
                  <c:v>0.16190476190476188</c:v>
                </c:pt>
                <c:pt idx="6">
                  <c:v>0.17142857142857143</c:v>
                </c:pt>
                <c:pt idx="7">
                  <c:v>0.15555555555555553</c:v>
                </c:pt>
                <c:pt idx="8">
                  <c:v>0.16507936507936508</c:v>
                </c:pt>
                <c:pt idx="9">
                  <c:v>0.04444444444444444</c:v>
                </c:pt>
                <c:pt idx="10">
                  <c:v>0.009523809523809523</c:v>
                </c:pt>
                <c:pt idx="11">
                  <c:v>0.012698412698412697</c:v>
                </c:pt>
                <c:pt idx="12">
                  <c:v>0.012698412698412697</c:v>
                </c:pt>
                <c:pt idx="13">
                  <c:v>0.02222222222222222</c:v>
                </c:pt>
              </c:numCache>
            </c:numRef>
          </c:val>
        </c:ser>
        <c:axId val="55276147"/>
        <c:axId val="27723276"/>
      </c:barChart>
      <c:catAx>
        <c:axId val="55276147"/>
        <c:scaling>
          <c:orientation val="maxMin"/>
        </c:scaling>
        <c:axPos val="l"/>
        <c:majorGridlines/>
        <c:delete val="0"/>
        <c:numFmt formatCode="General" sourceLinked="1"/>
        <c:majorTickMark val="out"/>
        <c:minorTickMark val="none"/>
        <c:tickLblPos val="nextTo"/>
        <c:txPr>
          <a:bodyPr/>
          <a:lstStyle/>
          <a:p>
            <a:pPr>
              <a:defRPr lang="en-US" cap="none" sz="2600" b="1" i="0" u="none" baseline="0"/>
            </a:pPr>
          </a:p>
        </c:txPr>
        <c:crossAx val="27723276"/>
        <c:crosses val="autoZero"/>
        <c:auto val="1"/>
        <c:lblOffset val="100"/>
        <c:noMultiLvlLbl val="0"/>
      </c:catAx>
      <c:valAx>
        <c:axId val="27723276"/>
        <c:scaling>
          <c:orientation val="minMax"/>
        </c:scaling>
        <c:axPos val="t"/>
        <c:majorGridlines/>
        <c:delete val="0"/>
        <c:numFmt formatCode="General" sourceLinked="1"/>
        <c:majorTickMark val="out"/>
        <c:minorTickMark val="none"/>
        <c:tickLblPos val="nextTo"/>
        <c:crossAx val="55276147"/>
        <c:crosses val="max"/>
        <c:crossBetween val="between"/>
        <c:dispUnits/>
      </c:valAx>
      <c:spPr>
        <a:solidFill>
          <a:srgbClr val="C0C0C0"/>
        </a:solidFill>
        <a:ln w="12700">
          <a:solidFill>
            <a:srgbClr val="808080"/>
          </a:solidFill>
        </a:ln>
      </c:spPr>
    </c:plotArea>
    <c:plotVisOnly val="1"/>
    <c:dispBlanksAs val="gap"/>
    <c:showDLblsOverMax val="0"/>
  </c:chart>
  <c:spPr>
    <a:effectLst>
      <a:outerShdw dist="35921" dir="2700000" algn="br">
        <a:prstClr val="black"/>
      </a:outerShdw>
    </a:effectLst>
  </c:spPr>
  <c:txPr>
    <a:bodyPr vert="horz" rot="0"/>
    <a:lstStyle/>
    <a:p>
      <a:pPr>
        <a:defRPr lang="en-US" cap="none" sz="1675"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9525</xdr:rowOff>
    </xdr:from>
    <xdr:to>
      <xdr:col>16</xdr:col>
      <xdr:colOff>228600</xdr:colOff>
      <xdr:row>32</xdr:row>
      <xdr:rowOff>9525</xdr:rowOff>
    </xdr:to>
    <xdr:sp>
      <xdr:nvSpPr>
        <xdr:cNvPr id="1" name="AutoShape 1"/>
        <xdr:cNvSpPr>
          <a:spLocks/>
        </xdr:cNvSpPr>
      </xdr:nvSpPr>
      <xdr:spPr>
        <a:xfrm>
          <a:off x="228600" y="9525"/>
          <a:ext cx="4267200" cy="5181600"/>
        </a:xfrm>
        <a:prstGeom prst="rect">
          <a:avLst/>
        </a:prstGeom>
        <a:noFill/>
        <a:ln w="9525" cmpd="sng">
          <a:noFill/>
        </a:ln>
      </xdr:spPr>
      <xdr:txBody>
        <a:bodyPr vertOverflow="clip" wrap="square" lIns="92075" tIns="46038" rIns="92075" bIns="46038"/>
        <a:p>
          <a:pPr algn="l">
            <a:defRPr/>
          </a:pPr>
          <a:r>
            <a:rPr lang="en-US" cap="none" sz="2400" b="0" i="0" u="none" baseline="0">
              <a:solidFill>
                <a:srgbClr val="000000"/>
              </a:solidFill>
            </a:rPr>
            <a:t>Wyndham Anatole
</a:t>
          </a:r>
          <a:r>
            <a:rPr lang="en-US" cap="none" sz="1400" b="0" i="0" u="none" baseline="0">
              <a:solidFill>
                <a:srgbClr val="000000"/>
              </a:solidFill>
            </a:rPr>
            <a:t>2201 Stemmons Freeway
Dallas, Texas 75207
</a:t>
          </a:r>
          <a:r>
            <a:rPr lang="en-US" cap="none" sz="1200" b="0" i="0" u="none" baseline="0">
              <a:solidFill>
                <a:srgbClr val="000000"/>
              </a:solidFill>
            </a:rPr>
            <a:t>
</a:t>
          </a:r>
          <a:r>
            <a:rPr lang="en-US" cap="none" sz="1200" b="0" i="0" u="none" baseline="0">
              <a:solidFill>
                <a:srgbClr val="3366FF"/>
              </a:solidFill>
            </a:rPr>
            <a:t>Recommend reservation dates:    January 20th -  25th 
</a:t>
          </a:r>
          <a:r>
            <a:rPr lang="en-US" cap="none" sz="1600" b="0" i="0" u="none" baseline="0">
              <a:solidFill>
                <a:srgbClr val="000000"/>
              </a:solidFill>
            </a:rPr>
            <a:t>Group Reservations:  214-761-7500
Phone Registration Code: TI-IEEE
</a:t>
          </a:r>
          <a:r>
            <a:rPr lang="en-US" cap="none" sz="1400" b="0" i="0" u="none" baseline="0">
              <a:solidFill>
                <a:srgbClr val="3366FF"/>
              </a:solidFill>
            </a:rPr>
            <a:t>OR
</a:t>
          </a:r>
          <a:r>
            <a:rPr lang="en-US" cap="none" sz="1600" b="0" i="0" u="none" baseline="0">
              <a:solidFill>
                <a:srgbClr val="FF0000"/>
              </a:solidFill>
            </a:rPr>
            <a:t>http://www.wyndham.com/anatole
Internet Reservation Code:  </a:t>
          </a:r>
          <a:r>
            <a:rPr lang="en-US" cap="none" sz="1600" b="0" i="0" u="none" baseline="0">
              <a:solidFill>
                <a:srgbClr val="FF0000"/>
              </a:solidFill>
            </a:rPr>
            <a:t>0119178FW
</a:t>
          </a:r>
          <a:r>
            <a:rPr lang="en-US" cap="none" sz="1600" b="0" i="0" u="none" baseline="0">
              <a:solidFill>
                <a:srgbClr val="FF0000"/>
              </a:solidFill>
            </a:rPr>
            <a:t>
</a:t>
          </a:r>
          <a:r>
            <a:rPr lang="en-US" cap="none" sz="1400" b="0" i="0" u="none" baseline="0">
              <a:solidFill>
                <a:srgbClr val="808080"/>
              </a:solidFill>
            </a:rPr>
            <a:t>Rates:   Single $159.00  Double: $179.00
The Wyndham Anatole is just minutes from several of Dallas’ entertainment centers including the West End and Deep Ellum, as well as world class shopping at North Park Mall and the Galleria.  The American Airlines Center is just 2 miles away to see the Stanley Cup Champion, Dallas Stars Hockey.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21</xdr:row>
      <xdr:rowOff>0</xdr:rowOff>
    </xdr:from>
    <xdr:to>
      <xdr:col>1</xdr:col>
      <xdr:colOff>0</xdr:colOff>
      <xdr:row>25</xdr:row>
      <xdr:rowOff>0</xdr:rowOff>
    </xdr:to>
    <xdr:sp>
      <xdr:nvSpPr>
        <xdr:cNvPr id="1" name="Rectangle 1"/>
        <xdr:cNvSpPr>
          <a:spLocks/>
        </xdr:cNvSpPr>
      </xdr:nvSpPr>
      <xdr:spPr>
        <a:xfrm>
          <a:off x="190500" y="7962900"/>
          <a:ext cx="0" cy="1524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20</xdr:row>
      <xdr:rowOff>276225</xdr:rowOff>
    </xdr:from>
    <xdr:to>
      <xdr:col>1</xdr:col>
      <xdr:colOff>0</xdr:colOff>
      <xdr:row>24</xdr:row>
      <xdr:rowOff>276225</xdr:rowOff>
    </xdr:to>
    <xdr:sp>
      <xdr:nvSpPr>
        <xdr:cNvPr id="2" name="Rectangle 2"/>
        <xdr:cNvSpPr>
          <a:spLocks/>
        </xdr:cNvSpPr>
      </xdr:nvSpPr>
      <xdr:spPr>
        <a:xfrm>
          <a:off x="190500" y="7858125"/>
          <a:ext cx="0" cy="1524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19</xdr:row>
      <xdr:rowOff>171450</xdr:rowOff>
    </xdr:from>
    <xdr:to>
      <xdr:col>1</xdr:col>
      <xdr:colOff>0</xdr:colOff>
      <xdr:row>22</xdr:row>
      <xdr:rowOff>66675</xdr:rowOff>
    </xdr:to>
    <xdr:sp>
      <xdr:nvSpPr>
        <xdr:cNvPr id="3" name="AutoShape 3"/>
        <xdr:cNvSpPr>
          <a:spLocks/>
        </xdr:cNvSpPr>
      </xdr:nvSpPr>
      <xdr:spPr>
        <a:xfrm>
          <a:off x="190500" y="7372350"/>
          <a:ext cx="0" cy="1038225"/>
        </a:xfrm>
        <a:prstGeom prst="wedgeRoundRectCallout">
          <a:avLst>
            <a:gd name="adj1" fmla="val -86000"/>
            <a:gd name="adj2" fmla="val 65384"/>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1400" b="1" i="0" u="none" baseline="0">
              <a:solidFill>
                <a:srgbClr val="FFFFFF"/>
              </a:solidFill>
            </a:rPr>
            <a:t>Joint Mtg with 802 R-Reg</a:t>
          </a:r>
        </a:p>
      </xdr:txBody>
    </xdr:sp>
    <xdr:clientData/>
  </xdr:twoCellAnchor>
  <xdr:twoCellAnchor>
    <xdr:from>
      <xdr:col>1</xdr:col>
      <xdr:colOff>0</xdr:colOff>
      <xdr:row>18</xdr:row>
      <xdr:rowOff>57150</xdr:rowOff>
    </xdr:from>
    <xdr:to>
      <xdr:col>1</xdr:col>
      <xdr:colOff>0</xdr:colOff>
      <xdr:row>20</xdr:row>
      <xdr:rowOff>247650</xdr:rowOff>
    </xdr:to>
    <xdr:sp>
      <xdr:nvSpPr>
        <xdr:cNvPr id="4" name="AutoShape 4"/>
        <xdr:cNvSpPr>
          <a:spLocks/>
        </xdr:cNvSpPr>
      </xdr:nvSpPr>
      <xdr:spPr>
        <a:xfrm>
          <a:off x="190500" y="6877050"/>
          <a:ext cx="0" cy="952500"/>
        </a:xfrm>
        <a:prstGeom prst="wedgeRoundRectCallout">
          <a:avLst>
            <a:gd name="adj1" fmla="val 72078"/>
            <a:gd name="adj2" fmla="val 300000"/>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1400" b="1" i="0" u="none" baseline="0">
              <a:solidFill>
                <a:srgbClr val="FFFFFF"/>
              </a:solidFill>
            </a:rPr>
            <a:t>Joint Mtg with 802 R-Reg</a:t>
          </a:r>
        </a:p>
      </xdr:txBody>
    </xdr:sp>
    <xdr:clientData/>
  </xdr:twoCellAnchor>
  <xdr:twoCellAnchor>
    <xdr:from>
      <xdr:col>1</xdr:col>
      <xdr:colOff>0</xdr:colOff>
      <xdr:row>9</xdr:row>
      <xdr:rowOff>133350</xdr:rowOff>
    </xdr:from>
    <xdr:to>
      <xdr:col>1</xdr:col>
      <xdr:colOff>0</xdr:colOff>
      <xdr:row>12</xdr:row>
      <xdr:rowOff>28575</xdr:rowOff>
    </xdr:to>
    <xdr:sp>
      <xdr:nvSpPr>
        <xdr:cNvPr id="5" name="AutoShape 5"/>
        <xdr:cNvSpPr>
          <a:spLocks/>
        </xdr:cNvSpPr>
      </xdr:nvSpPr>
      <xdr:spPr>
        <a:xfrm>
          <a:off x="190500" y="3514725"/>
          <a:ext cx="0" cy="1038225"/>
        </a:xfrm>
        <a:prstGeom prst="wedgeRoundRectCallout">
          <a:avLst>
            <a:gd name="adj1" fmla="val 88310"/>
            <a:gd name="adj2" fmla="val 243902"/>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1400" b="1" i="0" u="none" baseline="0">
              <a:solidFill>
                <a:srgbClr val="FFFFFF"/>
              </a:solidFill>
            </a:rPr>
            <a:t>Joint Mtg with 802 R-Reg</a:t>
          </a:r>
        </a:p>
      </xdr:txBody>
    </xdr:sp>
    <xdr:clientData/>
  </xdr:twoCellAnchor>
  <xdr:twoCellAnchor>
    <xdr:from>
      <xdr:col>1</xdr:col>
      <xdr:colOff>0</xdr:colOff>
      <xdr:row>31</xdr:row>
      <xdr:rowOff>0</xdr:rowOff>
    </xdr:from>
    <xdr:to>
      <xdr:col>1</xdr:col>
      <xdr:colOff>0</xdr:colOff>
      <xdr:row>37</xdr:row>
      <xdr:rowOff>0</xdr:rowOff>
    </xdr:to>
    <xdr:sp>
      <xdr:nvSpPr>
        <xdr:cNvPr id="6" name="Rectangle 6"/>
        <xdr:cNvSpPr>
          <a:spLocks/>
        </xdr:cNvSpPr>
      </xdr:nvSpPr>
      <xdr:spPr>
        <a:xfrm>
          <a:off x="190500" y="11772900"/>
          <a:ext cx="0" cy="19145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3</xdr:col>
      <xdr:colOff>0</xdr:colOff>
      <xdr:row>20</xdr:row>
      <xdr:rowOff>0</xdr:rowOff>
    </xdr:from>
    <xdr:to>
      <xdr:col>7</xdr:col>
      <xdr:colOff>0</xdr:colOff>
      <xdr:row>24</xdr:row>
      <xdr:rowOff>0</xdr:rowOff>
    </xdr:to>
    <xdr:sp>
      <xdr:nvSpPr>
        <xdr:cNvPr id="7" name="Rectangle 7"/>
        <xdr:cNvSpPr>
          <a:spLocks/>
        </xdr:cNvSpPr>
      </xdr:nvSpPr>
      <xdr:spPr>
        <a:xfrm>
          <a:off x="4533900" y="7581900"/>
          <a:ext cx="4457700" cy="1524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11</xdr:col>
      <xdr:colOff>0</xdr:colOff>
      <xdr:row>30</xdr:row>
      <xdr:rowOff>0</xdr:rowOff>
    </xdr:from>
    <xdr:to>
      <xdr:col>15</xdr:col>
      <xdr:colOff>0</xdr:colOff>
      <xdr:row>36</xdr:row>
      <xdr:rowOff>0</xdr:rowOff>
    </xdr:to>
    <xdr:sp>
      <xdr:nvSpPr>
        <xdr:cNvPr id="8" name="Rectangle 8"/>
        <xdr:cNvSpPr>
          <a:spLocks/>
        </xdr:cNvSpPr>
      </xdr:nvSpPr>
      <xdr:spPr>
        <a:xfrm>
          <a:off x="13449300" y="11391900"/>
          <a:ext cx="4457700" cy="22955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3</xdr:col>
      <xdr:colOff>0</xdr:colOff>
      <xdr:row>10</xdr:row>
      <xdr:rowOff>0</xdr:rowOff>
    </xdr:from>
    <xdr:to>
      <xdr:col>7</xdr:col>
      <xdr:colOff>0</xdr:colOff>
      <xdr:row>14</xdr:row>
      <xdr:rowOff>0</xdr:rowOff>
    </xdr:to>
    <xdr:sp>
      <xdr:nvSpPr>
        <xdr:cNvPr id="9" name="Rectangle 9"/>
        <xdr:cNvSpPr>
          <a:spLocks/>
        </xdr:cNvSpPr>
      </xdr:nvSpPr>
      <xdr:spPr>
        <a:xfrm>
          <a:off x="4533900" y="3762375"/>
          <a:ext cx="4457700" cy="1524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0</xdr:colOff>
      <xdr:row>81</xdr:row>
      <xdr:rowOff>0</xdr:rowOff>
    </xdr:from>
    <xdr:to>
      <xdr:col>20</xdr:col>
      <xdr:colOff>1057275</xdr:colOff>
      <xdr:row>193</xdr:row>
      <xdr:rowOff>123825</xdr:rowOff>
    </xdr:to>
    <xdr:graphicFrame>
      <xdr:nvGraphicFramePr>
        <xdr:cNvPr id="10" name="Chart 10"/>
        <xdr:cNvGraphicFramePr/>
      </xdr:nvGraphicFramePr>
      <xdr:xfrm>
        <a:off x="2362200" y="21659850"/>
        <a:ext cx="22174200" cy="225266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CAC%20Review%20Copy%20of%2011-01-XXXr0-W-802.11-WG-Tentative-Agenda-Januaryr-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TRA"/>
      <sheetName val="Cover"/>
      <sheetName val="Notice"/>
      <sheetName val="Activites"/>
      <sheetName val="QuickGuide"/>
      <sheetName val="ORG"/>
      <sheetName val="802.11 Graphic"/>
      <sheetName val="Objectives"/>
      <sheetName val="802.11 WG Agenda"/>
      <sheetName val="TGE"/>
      <sheetName val="TGF"/>
      <sheetName val="TGG"/>
      <sheetName val="TGH"/>
      <sheetName val="TGI"/>
      <sheetName val="5GSG"/>
      <sheetName val="Publicity"/>
      <sheetName val="802.15 Graphic"/>
      <sheetName val="802 R-Reg Graphic"/>
      <sheetName val="802 R-Reg Agenda"/>
      <sheetName val="802 Coex Graphic"/>
      <sheetName val="802 Coex Agenda"/>
    </sheetNames>
    <sheetDataSet>
      <sheetData sheetId="6">
        <row r="62">
          <cell r="D62" t="str">
            <v>802.11 Working Group Meetings</v>
          </cell>
          <cell r="K62">
            <v>5</v>
          </cell>
          <cell r="L62">
            <v>0.031746031746031744</v>
          </cell>
        </row>
        <row r="63">
          <cell r="D63" t="str">
            <v>Joint 802.11 / 802.15 Opening Plenary</v>
          </cell>
          <cell r="K63">
            <v>2</v>
          </cell>
          <cell r="L63">
            <v>0.012698412698412697</v>
          </cell>
        </row>
        <row r="64">
          <cell r="D64" t="str">
            <v>802.11 Chair's Advisory Committee</v>
          </cell>
          <cell r="K64">
            <v>4</v>
          </cell>
          <cell r="L64">
            <v>0.025396825396825393</v>
          </cell>
        </row>
        <row r="65">
          <cell r="D65" t="str">
            <v>Joint 802.11 / 802.15 Lead Co-ordination Ad-Hoc</v>
          </cell>
          <cell r="K65">
            <v>1</v>
          </cell>
          <cell r="L65">
            <v>0.006349206349206348</v>
          </cell>
        </row>
        <row r="66">
          <cell r="D66" t="str">
            <v>Task Group E (MAC Enhancements - QoS)</v>
          </cell>
          <cell r="K66">
            <v>26.5</v>
          </cell>
          <cell r="L66">
            <v>0.16825396825396824</v>
          </cell>
        </row>
        <row r="67">
          <cell r="D67" t="str">
            <v>Task Group F (Inter-Access Point Protocol)</v>
          </cell>
          <cell r="K67">
            <v>25.5</v>
          </cell>
          <cell r="L67">
            <v>0.16190476190476188</v>
          </cell>
        </row>
        <row r="68">
          <cell r="D68" t="str">
            <v>Task Group G (802.11b Data Rates &gt;20 Mbit/s)</v>
          </cell>
          <cell r="K68">
            <v>27</v>
          </cell>
          <cell r="L68">
            <v>0.17142857142857143</v>
          </cell>
        </row>
        <row r="69">
          <cell r="D69" t="str">
            <v>Task Group H (Spectrum Managed 802.11a)</v>
          </cell>
          <cell r="K69">
            <v>24.5</v>
          </cell>
          <cell r="L69">
            <v>0.15555555555555553</v>
          </cell>
        </row>
        <row r="70">
          <cell r="D70" t="str">
            <v>Task Group I (Enhanced Security Mechanisms)</v>
          </cell>
          <cell r="K70">
            <v>26</v>
          </cell>
          <cell r="L70">
            <v>0.16507936507936508</v>
          </cell>
        </row>
        <row r="71">
          <cell r="D71" t="str">
            <v>802.11 Wireless Next Generation Stand.Committee</v>
          </cell>
          <cell r="K71">
            <v>7</v>
          </cell>
          <cell r="L71">
            <v>0.04444444444444444</v>
          </cell>
        </row>
        <row r="72">
          <cell r="D72" t="str">
            <v>Joint 802.11 / 802.15 Publicity Committee</v>
          </cell>
          <cell r="K72">
            <v>1.5</v>
          </cell>
          <cell r="L72">
            <v>0.009523809523809523</v>
          </cell>
        </row>
        <row r="73">
          <cell r="D73" t="str">
            <v>802 Radio Regulatory Group</v>
          </cell>
          <cell r="K73">
            <v>2</v>
          </cell>
          <cell r="L73">
            <v>0.012698412698412697</v>
          </cell>
        </row>
        <row r="74">
          <cell r="D74" t="str">
            <v>802 Wireless Coexistence "Birds of a Feather"</v>
          </cell>
          <cell r="K74">
            <v>2</v>
          </cell>
          <cell r="L74">
            <v>0.012698412698412697</v>
          </cell>
        </row>
        <row r="75">
          <cell r="D75" t="str">
            <v>Optional Time Available</v>
          </cell>
          <cell r="K75">
            <v>3.5</v>
          </cell>
          <cell r="L75">
            <v>0.02222222222222222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A1"/>
  <sheetViews>
    <sheetView showGridLines="0" workbookViewId="0" topLeftCell="A1">
      <selection activeCell="AC20" sqref="AC20"/>
    </sheetView>
  </sheetViews>
  <sheetFormatPr defaultColWidth="8.796875" defaultRowHeight="12.75" customHeight="1"/>
  <cols>
    <col min="1" max="16384" width="2.796875" style="17" customWidth="1"/>
  </cols>
  <sheetData>
    <row r="10" s="174" customFormat="1" ht="12.75" customHeight="1"/>
    <row r="11" s="174" customFormat="1" ht="12.75" customHeight="1"/>
    <row r="12" s="174" customFormat="1" ht="12.75" customHeight="1"/>
  </sheetData>
  <printOptions/>
  <pageMargins left="0.75" right="0.75" top="1" bottom="1" header="0.5" footer="0.5"/>
  <pageSetup fitToHeight="1" fitToWidth="1" horizontalDpi="300" verticalDpi="300" orientation="portrait" scale="49" r:id="rId2"/>
  <headerFooter alignWithMargins="0">
    <oddHeader xml:space="preserve">&amp;L&amp;"Times New Roman,Regular"January 2001&amp;R&amp;"Times New Roman,Regular"IEEE P802.15 01/002r0&amp;"Courier,Regular" </oddHeader>
    <oddFooter>&amp;L&amp;"Times New Roman,Regular"Submision&amp;CPage &amp;P&amp;RRobert F. Heile, GTE</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Y88"/>
  <sheetViews>
    <sheetView zoomScale="55" zoomScaleNormal="55" workbookViewId="0" topLeftCell="A1">
      <selection activeCell="B2" sqref="B2:B5"/>
    </sheetView>
  </sheetViews>
  <sheetFormatPr defaultColWidth="8.796875" defaultRowHeight="15"/>
  <cols>
    <col min="1" max="1" width="0.40625" style="13" customWidth="1"/>
    <col min="2" max="2" width="19.296875" style="13" customWidth="1"/>
    <col min="3" max="3" width="20.796875" style="13" customWidth="1"/>
    <col min="4" max="4" width="10.19921875" style="13" customWidth="1"/>
    <col min="5" max="23" width="9.09765625" style="13" customWidth="1"/>
    <col min="24" max="16384" width="8.8984375" style="13" customWidth="1"/>
  </cols>
  <sheetData>
    <row r="1" s="49" customFormat="1" ht="5.25" customHeight="1" thickBot="1"/>
    <row r="2" spans="2:23" s="49" customFormat="1" ht="29.25" customHeight="1">
      <c r="B2" s="791" t="s">
        <v>388</v>
      </c>
      <c r="C2" s="297" t="s">
        <v>4</v>
      </c>
      <c r="D2" s="50"/>
      <c r="E2" s="50"/>
      <c r="F2" s="50"/>
      <c r="G2" s="50"/>
      <c r="H2" s="50"/>
      <c r="I2" s="50"/>
      <c r="J2" s="50"/>
      <c r="K2" s="50"/>
      <c r="L2" s="50"/>
      <c r="M2" s="50"/>
      <c r="N2" s="50"/>
      <c r="O2" s="50"/>
      <c r="P2" s="50"/>
      <c r="Q2" s="50"/>
      <c r="R2" s="50"/>
      <c r="S2" s="50"/>
      <c r="T2" s="50"/>
      <c r="U2" s="50"/>
      <c r="V2" s="177"/>
      <c r="W2" s="178"/>
    </row>
    <row r="3" spans="2:23" s="49" customFormat="1" ht="31.5" customHeight="1">
      <c r="B3" s="792"/>
      <c r="C3" s="179" t="s">
        <v>5</v>
      </c>
      <c r="D3" s="51"/>
      <c r="E3" s="51"/>
      <c r="F3" s="51"/>
      <c r="G3" s="51"/>
      <c r="H3" s="51"/>
      <c r="I3" s="51"/>
      <c r="J3" s="51"/>
      <c r="K3" s="51"/>
      <c r="L3" s="51"/>
      <c r="M3" s="51"/>
      <c r="N3" s="51"/>
      <c r="O3" s="51"/>
      <c r="P3" s="51"/>
      <c r="Q3" s="51"/>
      <c r="R3" s="51"/>
      <c r="S3" s="51"/>
      <c r="T3" s="51"/>
      <c r="U3" s="51"/>
      <c r="V3" s="180"/>
      <c r="W3" s="181"/>
    </row>
    <row r="4" spans="2:23" s="49" customFormat="1" ht="31.5" customHeight="1">
      <c r="B4" s="792"/>
      <c r="C4" s="179" t="s">
        <v>39</v>
      </c>
      <c r="D4" s="52"/>
      <c r="E4" s="52"/>
      <c r="F4" s="52"/>
      <c r="G4" s="52"/>
      <c r="H4" s="52"/>
      <c r="I4" s="52"/>
      <c r="J4" s="52"/>
      <c r="K4" s="52"/>
      <c r="L4" s="52"/>
      <c r="M4" s="52"/>
      <c r="N4" s="52"/>
      <c r="O4" s="52"/>
      <c r="P4" s="52"/>
      <c r="Q4" s="52"/>
      <c r="R4" s="52"/>
      <c r="S4" s="52"/>
      <c r="T4" s="52"/>
      <c r="U4" s="52"/>
      <c r="V4" s="180"/>
      <c r="W4" s="181"/>
    </row>
    <row r="5" spans="2:23" s="49" customFormat="1" ht="20.25" customHeight="1" thickBot="1">
      <c r="B5" s="792"/>
      <c r="C5" s="298" t="s">
        <v>349</v>
      </c>
      <c r="D5" s="52"/>
      <c r="E5" s="52"/>
      <c r="F5" s="52"/>
      <c r="G5" s="52"/>
      <c r="H5" s="52"/>
      <c r="I5" s="52"/>
      <c r="J5" s="52"/>
      <c r="K5" s="52"/>
      <c r="L5" s="52"/>
      <c r="M5" s="52" t="s">
        <v>77</v>
      </c>
      <c r="N5" s="52"/>
      <c r="O5" s="52"/>
      <c r="P5" s="52"/>
      <c r="Q5" s="52"/>
      <c r="R5" s="52"/>
      <c r="S5" s="52"/>
      <c r="T5" s="52" t="s">
        <v>160</v>
      </c>
      <c r="U5" s="52"/>
      <c r="V5" s="180"/>
      <c r="W5" s="181"/>
    </row>
    <row r="6" spans="2:23" ht="21.75" customHeight="1" thickBot="1">
      <c r="B6" s="299" t="s">
        <v>77</v>
      </c>
      <c r="C6" s="299" t="s">
        <v>103</v>
      </c>
      <c r="D6" s="793" t="s">
        <v>104</v>
      </c>
      <c r="E6" s="794"/>
      <c r="F6" s="794"/>
      <c r="G6" s="795"/>
      <c r="H6" s="796" t="s">
        <v>105</v>
      </c>
      <c r="I6" s="796"/>
      <c r="J6" s="796"/>
      <c r="K6" s="796"/>
      <c r="L6" s="797" t="s">
        <v>106</v>
      </c>
      <c r="M6" s="796"/>
      <c r="N6" s="796"/>
      <c r="O6" s="798"/>
      <c r="P6" s="797" t="s">
        <v>107</v>
      </c>
      <c r="Q6" s="796"/>
      <c r="R6" s="796"/>
      <c r="S6" s="798"/>
      <c r="T6" s="797" t="s">
        <v>108</v>
      </c>
      <c r="U6" s="796"/>
      <c r="V6" s="796"/>
      <c r="W6" s="798"/>
    </row>
    <row r="7" spans="2:23" ht="21.75" customHeight="1">
      <c r="B7" s="182" t="s">
        <v>109</v>
      </c>
      <c r="C7" s="799"/>
      <c r="D7" s="802"/>
      <c r="E7" s="803"/>
      <c r="F7" s="803"/>
      <c r="G7" s="804"/>
      <c r="H7" s="808"/>
      <c r="I7" s="808"/>
      <c r="J7" s="808"/>
      <c r="K7" s="808"/>
      <c r="L7" s="810"/>
      <c r="M7" s="808"/>
      <c r="N7" s="808"/>
      <c r="O7" s="811"/>
      <c r="P7" s="814" t="s">
        <v>350</v>
      </c>
      <c r="Q7" s="815"/>
      <c r="R7" s="815"/>
      <c r="S7" s="816"/>
      <c r="T7" s="817" t="s">
        <v>160</v>
      </c>
      <c r="U7" s="799"/>
      <c r="V7" s="799"/>
      <c r="W7" s="818"/>
    </row>
    <row r="8" spans="2:23" ht="21.75" customHeight="1">
      <c r="B8" s="182" t="s">
        <v>110</v>
      </c>
      <c r="C8" s="800"/>
      <c r="D8" s="805"/>
      <c r="E8" s="806"/>
      <c r="F8" s="806"/>
      <c r="G8" s="807"/>
      <c r="H8" s="809"/>
      <c r="I8" s="809"/>
      <c r="J8" s="809"/>
      <c r="K8" s="809"/>
      <c r="L8" s="812"/>
      <c r="M8" s="809"/>
      <c r="N8" s="809"/>
      <c r="O8" s="813"/>
      <c r="P8" s="768"/>
      <c r="Q8" s="769"/>
      <c r="R8" s="769"/>
      <c r="S8" s="770"/>
      <c r="T8" s="819"/>
      <c r="U8" s="820"/>
      <c r="V8" s="820"/>
      <c r="W8" s="821"/>
    </row>
    <row r="9" spans="2:23" ht="21.75" customHeight="1">
      <c r="B9" s="183" t="s">
        <v>111</v>
      </c>
      <c r="C9" s="800"/>
      <c r="D9" s="751" t="s">
        <v>250</v>
      </c>
      <c r="E9" s="752"/>
      <c r="F9" s="752"/>
      <c r="G9" s="753"/>
      <c r="H9" s="733" t="s">
        <v>6</v>
      </c>
      <c r="I9" s="713" t="s">
        <v>352</v>
      </c>
      <c r="J9" s="738" t="s">
        <v>353</v>
      </c>
      <c r="K9" s="783" t="s">
        <v>354</v>
      </c>
      <c r="L9" s="786" t="s">
        <v>172</v>
      </c>
      <c r="M9" s="713" t="s">
        <v>352</v>
      </c>
      <c r="N9" s="738" t="s">
        <v>353</v>
      </c>
      <c r="O9" s="737" t="s">
        <v>354</v>
      </c>
      <c r="P9" s="733" t="s">
        <v>6</v>
      </c>
      <c r="Q9" s="713" t="s">
        <v>352</v>
      </c>
      <c r="R9" s="738" t="s">
        <v>353</v>
      </c>
      <c r="S9" s="737" t="s">
        <v>354</v>
      </c>
      <c r="T9" s="751" t="s">
        <v>355</v>
      </c>
      <c r="U9" s="752"/>
      <c r="V9" s="752"/>
      <c r="W9" s="753"/>
    </row>
    <row r="10" spans="2:23" ht="21.75" customHeight="1">
      <c r="B10" s="183" t="s">
        <v>112</v>
      </c>
      <c r="C10" s="800"/>
      <c r="D10" s="754"/>
      <c r="E10" s="755"/>
      <c r="F10" s="755"/>
      <c r="G10" s="756"/>
      <c r="H10" s="733"/>
      <c r="I10" s="715"/>
      <c r="J10" s="739"/>
      <c r="K10" s="784"/>
      <c r="L10" s="787"/>
      <c r="M10" s="715"/>
      <c r="N10" s="739"/>
      <c r="O10" s="737"/>
      <c r="P10" s="733"/>
      <c r="Q10" s="715"/>
      <c r="R10" s="739"/>
      <c r="S10" s="737"/>
      <c r="T10" s="754"/>
      <c r="U10" s="755"/>
      <c r="V10" s="755"/>
      <c r="W10" s="756"/>
    </row>
    <row r="11" spans="2:23" ht="21.75" customHeight="1">
      <c r="B11" s="183" t="s">
        <v>113</v>
      </c>
      <c r="C11" s="800"/>
      <c r="D11" s="757" t="s">
        <v>251</v>
      </c>
      <c r="E11" s="758"/>
      <c r="F11" s="758"/>
      <c r="G11" s="759"/>
      <c r="H11" s="733"/>
      <c r="I11" s="715"/>
      <c r="J11" s="739"/>
      <c r="K11" s="784"/>
      <c r="L11" s="787"/>
      <c r="M11" s="715"/>
      <c r="N11" s="739"/>
      <c r="O11" s="737"/>
      <c r="P11" s="733"/>
      <c r="Q11" s="715"/>
      <c r="R11" s="739"/>
      <c r="S11" s="737"/>
      <c r="T11" s="754"/>
      <c r="U11" s="755"/>
      <c r="V11" s="755"/>
      <c r="W11" s="756"/>
    </row>
    <row r="12" spans="2:23" ht="21.75" customHeight="1">
      <c r="B12" s="183" t="s">
        <v>114</v>
      </c>
      <c r="C12" s="800"/>
      <c r="D12" s="760"/>
      <c r="E12" s="761"/>
      <c r="F12" s="761"/>
      <c r="G12" s="762"/>
      <c r="H12" s="733"/>
      <c r="I12" s="717"/>
      <c r="J12" s="740"/>
      <c r="K12" s="785"/>
      <c r="L12" s="788"/>
      <c r="M12" s="717"/>
      <c r="N12" s="740"/>
      <c r="O12" s="737"/>
      <c r="P12" s="733"/>
      <c r="Q12" s="717"/>
      <c r="R12" s="740"/>
      <c r="S12" s="737"/>
      <c r="T12" s="768"/>
      <c r="U12" s="769"/>
      <c r="V12" s="769"/>
      <c r="W12" s="770"/>
    </row>
    <row r="13" spans="2:23" ht="21.75" customHeight="1">
      <c r="B13" s="184" t="s">
        <v>115</v>
      </c>
      <c r="C13" s="800"/>
      <c r="D13" s="745" t="s">
        <v>116</v>
      </c>
      <c r="E13" s="746"/>
      <c r="F13" s="746"/>
      <c r="G13" s="747"/>
      <c r="H13" s="748" t="s">
        <v>116</v>
      </c>
      <c r="I13" s="748"/>
      <c r="J13" s="748"/>
      <c r="K13" s="748"/>
      <c r="L13" s="749" t="s">
        <v>116</v>
      </c>
      <c r="M13" s="748"/>
      <c r="N13" s="748"/>
      <c r="O13" s="750"/>
      <c r="P13" s="749" t="s">
        <v>116</v>
      </c>
      <c r="Q13" s="748"/>
      <c r="R13" s="748"/>
      <c r="S13" s="750"/>
      <c r="T13" s="749" t="s">
        <v>116</v>
      </c>
      <c r="U13" s="748"/>
      <c r="V13" s="748"/>
      <c r="W13" s="750"/>
    </row>
    <row r="14" spans="2:23" ht="21.75" customHeight="1">
      <c r="B14" s="185" t="s">
        <v>117</v>
      </c>
      <c r="C14" s="800"/>
      <c r="D14" s="741"/>
      <c r="E14" s="742" t="s">
        <v>352</v>
      </c>
      <c r="F14" s="743" t="s">
        <v>353</v>
      </c>
      <c r="G14" s="744"/>
      <c r="H14" s="789" t="s">
        <v>177</v>
      </c>
      <c r="I14" s="734" t="s">
        <v>352</v>
      </c>
      <c r="J14" s="743" t="s">
        <v>353</v>
      </c>
      <c r="K14" s="737" t="s">
        <v>387</v>
      </c>
      <c r="L14" s="754" t="s">
        <v>356</v>
      </c>
      <c r="M14" s="755"/>
      <c r="N14" s="755"/>
      <c r="O14" s="756"/>
      <c r="P14" s="829" t="s">
        <v>386</v>
      </c>
      <c r="Q14" s="734" t="s">
        <v>352</v>
      </c>
      <c r="R14" s="743" t="s">
        <v>353</v>
      </c>
      <c r="S14" s="737" t="s">
        <v>387</v>
      </c>
      <c r="T14" s="754" t="s">
        <v>355</v>
      </c>
      <c r="U14" s="755"/>
      <c r="V14" s="755"/>
      <c r="W14" s="756"/>
    </row>
    <row r="15" spans="2:23" ht="21.75" customHeight="1">
      <c r="B15" s="185" t="s">
        <v>118</v>
      </c>
      <c r="C15" s="800"/>
      <c r="D15" s="741"/>
      <c r="E15" s="742"/>
      <c r="F15" s="743"/>
      <c r="G15" s="744"/>
      <c r="H15" s="789"/>
      <c r="I15" s="734"/>
      <c r="J15" s="743"/>
      <c r="K15" s="790"/>
      <c r="L15" s="754"/>
      <c r="M15" s="755"/>
      <c r="N15" s="755"/>
      <c r="O15" s="756"/>
      <c r="P15" s="829"/>
      <c r="Q15" s="734"/>
      <c r="R15" s="743"/>
      <c r="S15" s="790"/>
      <c r="T15" s="754"/>
      <c r="U15" s="755"/>
      <c r="V15" s="755"/>
      <c r="W15" s="756"/>
    </row>
    <row r="16" spans="2:23" ht="21.75" customHeight="1">
      <c r="B16" s="185" t="s">
        <v>119</v>
      </c>
      <c r="C16" s="800"/>
      <c r="D16" s="741"/>
      <c r="E16" s="742"/>
      <c r="F16" s="743"/>
      <c r="G16" s="744"/>
      <c r="H16" s="789"/>
      <c r="I16" s="734"/>
      <c r="J16" s="743"/>
      <c r="K16" s="790"/>
      <c r="L16" s="768"/>
      <c r="M16" s="769"/>
      <c r="N16" s="769"/>
      <c r="O16" s="770"/>
      <c r="P16" s="829"/>
      <c r="Q16" s="734"/>
      <c r="R16" s="743"/>
      <c r="S16" s="790"/>
      <c r="T16" s="768"/>
      <c r="U16" s="769"/>
      <c r="V16" s="769"/>
      <c r="W16" s="770"/>
    </row>
    <row r="17" spans="2:23" ht="21.75" customHeight="1">
      <c r="B17" s="186" t="s">
        <v>120</v>
      </c>
      <c r="C17" s="801"/>
      <c r="D17" s="823" t="s">
        <v>121</v>
      </c>
      <c r="E17" s="824"/>
      <c r="F17" s="824"/>
      <c r="G17" s="825"/>
      <c r="H17" s="826" t="s">
        <v>121</v>
      </c>
      <c r="I17" s="826"/>
      <c r="J17" s="826"/>
      <c r="K17" s="826"/>
      <c r="L17" s="827" t="s">
        <v>121</v>
      </c>
      <c r="M17" s="826"/>
      <c r="N17" s="826"/>
      <c r="O17" s="828"/>
      <c r="P17" s="827" t="s">
        <v>121</v>
      </c>
      <c r="Q17" s="826"/>
      <c r="R17" s="826"/>
      <c r="S17" s="828"/>
      <c r="T17" s="724"/>
      <c r="U17" s="725"/>
      <c r="V17" s="725"/>
      <c r="W17" s="726"/>
    </row>
    <row r="18" spans="2:23" ht="21.75" customHeight="1">
      <c r="B18" s="185" t="s">
        <v>122</v>
      </c>
      <c r="C18" s="719" t="s">
        <v>178</v>
      </c>
      <c r="D18" s="733"/>
      <c r="E18" s="734" t="s">
        <v>352</v>
      </c>
      <c r="F18" s="735" t="s">
        <v>353</v>
      </c>
      <c r="G18" s="736" t="s">
        <v>354</v>
      </c>
      <c r="H18" s="737" t="s">
        <v>386</v>
      </c>
      <c r="I18" s="734" t="s">
        <v>352</v>
      </c>
      <c r="J18" s="738" t="s">
        <v>353</v>
      </c>
      <c r="K18" s="737" t="s">
        <v>387</v>
      </c>
      <c r="L18" s="774" t="s">
        <v>7</v>
      </c>
      <c r="M18" s="775"/>
      <c r="N18" s="780" t="s">
        <v>353</v>
      </c>
      <c r="O18" s="771" t="s">
        <v>354</v>
      </c>
      <c r="P18" s="737" t="s">
        <v>386</v>
      </c>
      <c r="Q18" s="713" t="s">
        <v>352</v>
      </c>
      <c r="R18" s="738" t="s">
        <v>353</v>
      </c>
      <c r="S18" s="737" t="s">
        <v>387</v>
      </c>
      <c r="T18" s="727"/>
      <c r="U18" s="728"/>
      <c r="V18" s="728"/>
      <c r="W18" s="729"/>
    </row>
    <row r="19" spans="2:23" ht="21.75" customHeight="1">
      <c r="B19" s="185" t="s">
        <v>123</v>
      </c>
      <c r="C19" s="720"/>
      <c r="D19" s="733"/>
      <c r="E19" s="734"/>
      <c r="F19" s="735"/>
      <c r="G19" s="736"/>
      <c r="H19" s="737"/>
      <c r="I19" s="734"/>
      <c r="J19" s="739"/>
      <c r="K19" s="737"/>
      <c r="L19" s="776"/>
      <c r="M19" s="777"/>
      <c r="N19" s="781"/>
      <c r="O19" s="772"/>
      <c r="P19" s="737"/>
      <c r="Q19" s="715"/>
      <c r="R19" s="739"/>
      <c r="S19" s="737"/>
      <c r="T19" s="727"/>
      <c r="U19" s="728"/>
      <c r="V19" s="728"/>
      <c r="W19" s="729"/>
    </row>
    <row r="20" spans="2:23" ht="21.75" customHeight="1">
      <c r="B20" s="185" t="s">
        <v>124</v>
      </c>
      <c r="C20" s="720"/>
      <c r="D20" s="733"/>
      <c r="E20" s="734"/>
      <c r="F20" s="735"/>
      <c r="G20" s="736"/>
      <c r="H20" s="737"/>
      <c r="I20" s="734"/>
      <c r="J20" s="739"/>
      <c r="K20" s="737"/>
      <c r="L20" s="776"/>
      <c r="M20" s="777"/>
      <c r="N20" s="781"/>
      <c r="O20" s="772"/>
      <c r="P20" s="737"/>
      <c r="Q20" s="715"/>
      <c r="R20" s="739"/>
      <c r="S20" s="737"/>
      <c r="T20" s="727"/>
      <c r="U20" s="728"/>
      <c r="V20" s="728"/>
      <c r="W20" s="729"/>
    </row>
    <row r="21" spans="2:23" ht="21.75" customHeight="1">
      <c r="B21" s="185" t="s">
        <v>125</v>
      </c>
      <c r="C21" s="720"/>
      <c r="D21" s="733"/>
      <c r="E21" s="734"/>
      <c r="F21" s="735"/>
      <c r="G21" s="736"/>
      <c r="H21" s="737"/>
      <c r="I21" s="734"/>
      <c r="J21" s="740"/>
      <c r="K21" s="737"/>
      <c r="L21" s="778"/>
      <c r="M21" s="779"/>
      <c r="N21" s="782"/>
      <c r="O21" s="773"/>
      <c r="P21" s="737"/>
      <c r="Q21" s="717"/>
      <c r="R21" s="740"/>
      <c r="S21" s="737"/>
      <c r="T21" s="727"/>
      <c r="U21" s="728"/>
      <c r="V21" s="728"/>
      <c r="W21" s="729"/>
    </row>
    <row r="22" spans="2:23" ht="21.75" customHeight="1">
      <c r="B22" s="187" t="s">
        <v>126</v>
      </c>
      <c r="C22" s="720"/>
      <c r="D22" s="745" t="s">
        <v>116</v>
      </c>
      <c r="E22" s="746"/>
      <c r="F22" s="746"/>
      <c r="G22" s="747"/>
      <c r="H22" s="748" t="s">
        <v>116</v>
      </c>
      <c r="I22" s="748"/>
      <c r="J22" s="748"/>
      <c r="K22" s="748"/>
      <c r="L22" s="749" t="s">
        <v>116</v>
      </c>
      <c r="M22" s="748"/>
      <c r="N22" s="748"/>
      <c r="O22" s="750"/>
      <c r="P22" s="749" t="s">
        <v>116</v>
      </c>
      <c r="Q22" s="748"/>
      <c r="R22" s="748"/>
      <c r="S22" s="750"/>
      <c r="T22" s="727"/>
      <c r="U22" s="728"/>
      <c r="V22" s="728"/>
      <c r="W22" s="729"/>
    </row>
    <row r="23" spans="2:23" ht="21.75" customHeight="1">
      <c r="B23" s="185" t="s">
        <v>127</v>
      </c>
      <c r="C23" s="720"/>
      <c r="D23" s="831" t="s">
        <v>351</v>
      </c>
      <c r="E23" s="734" t="s">
        <v>352</v>
      </c>
      <c r="F23" s="738" t="s">
        <v>353</v>
      </c>
      <c r="G23" s="744" t="s">
        <v>354</v>
      </c>
      <c r="H23" s="737"/>
      <c r="I23" s="734" t="s">
        <v>352</v>
      </c>
      <c r="J23" s="738" t="s">
        <v>353</v>
      </c>
      <c r="K23" s="737" t="s">
        <v>354</v>
      </c>
      <c r="L23" s="822" t="s">
        <v>40</v>
      </c>
      <c r="M23" s="713" t="s">
        <v>352</v>
      </c>
      <c r="N23" s="738" t="s">
        <v>353</v>
      </c>
      <c r="O23" s="737" t="s">
        <v>354</v>
      </c>
      <c r="P23" s="831"/>
      <c r="Q23" s="713" t="s">
        <v>352</v>
      </c>
      <c r="R23" s="738" t="s">
        <v>353</v>
      </c>
      <c r="S23" s="737" t="s">
        <v>354</v>
      </c>
      <c r="T23" s="727"/>
      <c r="U23" s="728"/>
      <c r="V23" s="728"/>
      <c r="W23" s="729"/>
    </row>
    <row r="24" spans="2:23" ht="21.75" customHeight="1">
      <c r="B24" s="183" t="s">
        <v>128</v>
      </c>
      <c r="C24" s="732"/>
      <c r="D24" s="831"/>
      <c r="E24" s="830"/>
      <c r="F24" s="739"/>
      <c r="G24" s="744"/>
      <c r="H24" s="737"/>
      <c r="I24" s="734"/>
      <c r="J24" s="739"/>
      <c r="K24" s="737"/>
      <c r="L24" s="822"/>
      <c r="M24" s="715"/>
      <c r="N24" s="739"/>
      <c r="O24" s="737"/>
      <c r="P24" s="831"/>
      <c r="Q24" s="715"/>
      <c r="R24" s="739"/>
      <c r="S24" s="737"/>
      <c r="T24" s="727"/>
      <c r="U24" s="728"/>
      <c r="V24" s="728"/>
      <c r="W24" s="729"/>
    </row>
    <row r="25" spans="2:23" ht="21.75" customHeight="1">
      <c r="B25" s="185" t="s">
        <v>129</v>
      </c>
      <c r="C25" s="766" t="s">
        <v>180</v>
      </c>
      <c r="D25" s="831"/>
      <c r="E25" s="830"/>
      <c r="F25" s="739"/>
      <c r="G25" s="744"/>
      <c r="H25" s="737"/>
      <c r="I25" s="734"/>
      <c r="J25" s="739"/>
      <c r="K25" s="737"/>
      <c r="L25" s="822"/>
      <c r="M25" s="715"/>
      <c r="N25" s="739"/>
      <c r="O25" s="737"/>
      <c r="P25" s="831"/>
      <c r="Q25" s="715"/>
      <c r="R25" s="739"/>
      <c r="S25" s="737"/>
      <c r="T25" s="727"/>
      <c r="U25" s="728"/>
      <c r="V25" s="728"/>
      <c r="W25" s="729"/>
    </row>
    <row r="26" spans="2:23" ht="21.75" customHeight="1">
      <c r="B26" s="185" t="s">
        <v>130</v>
      </c>
      <c r="C26" s="767"/>
      <c r="D26" s="831"/>
      <c r="E26" s="830"/>
      <c r="F26" s="740"/>
      <c r="G26" s="744"/>
      <c r="H26" s="737"/>
      <c r="I26" s="734"/>
      <c r="J26" s="740"/>
      <c r="K26" s="737"/>
      <c r="L26" s="822"/>
      <c r="M26" s="717"/>
      <c r="N26" s="740"/>
      <c r="O26" s="737"/>
      <c r="P26" s="831"/>
      <c r="Q26" s="717"/>
      <c r="R26" s="740"/>
      <c r="S26" s="737"/>
      <c r="T26" s="727"/>
      <c r="U26" s="728"/>
      <c r="V26" s="728"/>
      <c r="W26" s="729"/>
    </row>
    <row r="27" spans="2:23" ht="21.75" customHeight="1">
      <c r="B27" s="186" t="s">
        <v>131</v>
      </c>
      <c r="C27" s="300" t="s">
        <v>357</v>
      </c>
      <c r="D27" s="823" t="s">
        <v>132</v>
      </c>
      <c r="E27" s="824"/>
      <c r="F27" s="824"/>
      <c r="G27" s="825"/>
      <c r="H27" s="826" t="s">
        <v>132</v>
      </c>
      <c r="I27" s="826"/>
      <c r="J27" s="826"/>
      <c r="K27" s="826"/>
      <c r="L27" s="749" t="s">
        <v>116</v>
      </c>
      <c r="M27" s="748"/>
      <c r="N27" s="748"/>
      <c r="O27" s="750"/>
      <c r="P27" s="827" t="s">
        <v>132</v>
      </c>
      <c r="Q27" s="826"/>
      <c r="R27" s="826"/>
      <c r="S27" s="828"/>
      <c r="T27" s="727"/>
      <c r="U27" s="728"/>
      <c r="V27" s="728"/>
      <c r="W27" s="729"/>
    </row>
    <row r="28" spans="2:23" ht="21.75" customHeight="1">
      <c r="B28" s="188" t="s">
        <v>181</v>
      </c>
      <c r="C28" s="763" t="s">
        <v>41</v>
      </c>
      <c r="D28" s="713" t="s">
        <v>352</v>
      </c>
      <c r="E28" s="714"/>
      <c r="F28" s="695" t="s">
        <v>42</v>
      </c>
      <c r="G28" s="705"/>
      <c r="H28" s="713" t="s">
        <v>352</v>
      </c>
      <c r="I28" s="714"/>
      <c r="J28" s="695" t="s">
        <v>42</v>
      </c>
      <c r="K28" s="705"/>
      <c r="L28" s="719" t="s">
        <v>97</v>
      </c>
      <c r="M28" s="719"/>
      <c r="N28" s="719"/>
      <c r="O28" s="719"/>
      <c r="P28" s="706" t="s">
        <v>43</v>
      </c>
      <c r="Q28" s="707"/>
      <c r="R28" s="712" t="s">
        <v>44</v>
      </c>
      <c r="S28" s="705"/>
      <c r="T28" s="728"/>
      <c r="U28" s="728"/>
      <c r="V28" s="728"/>
      <c r="W28" s="729"/>
    </row>
    <row r="29" spans="2:23" ht="21.75" customHeight="1">
      <c r="B29" s="185" t="s">
        <v>182</v>
      </c>
      <c r="C29" s="764"/>
      <c r="D29" s="715"/>
      <c r="E29" s="716"/>
      <c r="F29" s="696"/>
      <c r="G29" s="702"/>
      <c r="H29" s="715"/>
      <c r="I29" s="716"/>
      <c r="J29" s="696"/>
      <c r="K29" s="702"/>
      <c r="L29" s="720"/>
      <c r="M29" s="720"/>
      <c r="N29" s="720"/>
      <c r="O29" s="720"/>
      <c r="P29" s="708"/>
      <c r="Q29" s="709"/>
      <c r="R29" s="704"/>
      <c r="S29" s="702"/>
      <c r="T29" s="728"/>
      <c r="U29" s="728"/>
      <c r="V29" s="728"/>
      <c r="W29" s="729"/>
    </row>
    <row r="30" spans="2:23" ht="21.75" customHeight="1">
      <c r="B30" s="185" t="s">
        <v>183</v>
      </c>
      <c r="C30" s="764"/>
      <c r="D30" s="715"/>
      <c r="E30" s="716"/>
      <c r="F30" s="696"/>
      <c r="G30" s="702"/>
      <c r="H30" s="715"/>
      <c r="I30" s="716"/>
      <c r="J30" s="696"/>
      <c r="K30" s="702"/>
      <c r="L30" s="720"/>
      <c r="M30" s="720"/>
      <c r="N30" s="720"/>
      <c r="O30" s="720"/>
      <c r="P30" s="708"/>
      <c r="Q30" s="709"/>
      <c r="R30" s="704"/>
      <c r="S30" s="702"/>
      <c r="T30" s="728"/>
      <c r="U30" s="728"/>
      <c r="V30" s="728"/>
      <c r="W30" s="729"/>
    </row>
    <row r="31" spans="2:23" ht="21.75" customHeight="1">
      <c r="B31" s="189" t="s">
        <v>184</v>
      </c>
      <c r="C31" s="764"/>
      <c r="D31" s="715"/>
      <c r="E31" s="716"/>
      <c r="F31" s="696"/>
      <c r="G31" s="702"/>
      <c r="H31" s="715"/>
      <c r="I31" s="716"/>
      <c r="J31" s="696"/>
      <c r="K31" s="702"/>
      <c r="L31" s="720"/>
      <c r="M31" s="720"/>
      <c r="N31" s="720"/>
      <c r="O31" s="720"/>
      <c r="P31" s="710"/>
      <c r="Q31" s="711"/>
      <c r="R31" s="704"/>
      <c r="S31" s="702"/>
      <c r="T31" s="728"/>
      <c r="U31" s="728"/>
      <c r="V31" s="728"/>
      <c r="W31" s="729"/>
    </row>
    <row r="32" spans="2:23" ht="21.75" customHeight="1">
      <c r="B32" s="188" t="s">
        <v>185</v>
      </c>
      <c r="C32" s="764"/>
      <c r="D32" s="715"/>
      <c r="E32" s="716"/>
      <c r="F32" s="696"/>
      <c r="G32" s="702"/>
      <c r="H32" s="715"/>
      <c r="I32" s="716"/>
      <c r="J32" s="696"/>
      <c r="K32" s="702"/>
      <c r="L32" s="720"/>
      <c r="M32" s="720"/>
      <c r="N32" s="720"/>
      <c r="O32" s="721"/>
      <c r="P32" s="685"/>
      <c r="Q32" s="686"/>
      <c r="R32" s="704"/>
      <c r="S32" s="702"/>
      <c r="T32" s="728"/>
      <c r="U32" s="728"/>
      <c r="V32" s="728"/>
      <c r="W32" s="729"/>
    </row>
    <row r="33" spans="2:23" ht="21.75" customHeight="1" thickBot="1">
      <c r="B33" s="190" t="s">
        <v>186</v>
      </c>
      <c r="C33" s="765"/>
      <c r="D33" s="717"/>
      <c r="E33" s="718"/>
      <c r="F33" s="697"/>
      <c r="G33" s="698"/>
      <c r="H33" s="717"/>
      <c r="I33" s="718"/>
      <c r="J33" s="697"/>
      <c r="K33" s="698"/>
      <c r="L33" s="722"/>
      <c r="M33" s="722"/>
      <c r="N33" s="722"/>
      <c r="O33" s="723"/>
      <c r="P33" s="687"/>
      <c r="Q33" s="688"/>
      <c r="R33" s="703"/>
      <c r="S33" s="699"/>
      <c r="T33" s="730"/>
      <c r="U33" s="730"/>
      <c r="V33" s="730"/>
      <c r="W33" s="731"/>
    </row>
    <row r="34" spans="2:23" s="56" customFormat="1" ht="18">
      <c r="B34" s="57"/>
      <c r="C34" s="58"/>
      <c r="D34" s="58"/>
      <c r="E34" s="58"/>
      <c r="F34" s="58"/>
      <c r="G34" s="58"/>
      <c r="H34" s="58"/>
      <c r="I34" s="58"/>
      <c r="J34" s="58"/>
      <c r="K34" s="58"/>
      <c r="L34" s="58"/>
      <c r="M34" s="58"/>
      <c r="N34" s="58"/>
      <c r="O34" s="58"/>
      <c r="P34" s="58"/>
      <c r="Q34" s="58"/>
      <c r="R34" s="58"/>
      <c r="S34" s="58"/>
      <c r="T34" s="58"/>
      <c r="U34" s="58"/>
      <c r="V34" s="58"/>
      <c r="W34" s="59"/>
    </row>
    <row r="35" spans="2:23" s="56" customFormat="1" ht="18">
      <c r="B35" s="57"/>
      <c r="C35" s="700" t="s">
        <v>187</v>
      </c>
      <c r="D35" s="700"/>
      <c r="E35" s="700"/>
      <c r="F35" s="700"/>
      <c r="G35" s="700"/>
      <c r="H35" s="700"/>
      <c r="I35" s="700"/>
      <c r="J35" s="700"/>
      <c r="K35" s="700"/>
      <c r="L35" s="700"/>
      <c r="M35" s="700"/>
      <c r="N35" s="700"/>
      <c r="O35" s="700"/>
      <c r="P35" s="700"/>
      <c r="Q35" s="700"/>
      <c r="R35" s="700"/>
      <c r="S35" s="700"/>
      <c r="T35" s="700"/>
      <c r="U35" s="58"/>
      <c r="V35" s="58"/>
      <c r="W35" s="59"/>
    </row>
    <row r="36" spans="2:23" s="56" customFormat="1" ht="18">
      <c r="B36" s="57"/>
      <c r="C36" s="61"/>
      <c r="D36" s="701"/>
      <c r="E36" s="701"/>
      <c r="F36" s="701"/>
      <c r="G36" s="701"/>
      <c r="H36" s="701"/>
      <c r="I36" s="701"/>
      <c r="J36" s="701"/>
      <c r="K36" s="60"/>
      <c r="L36" s="60"/>
      <c r="M36" s="60"/>
      <c r="N36" s="60"/>
      <c r="O36" s="60"/>
      <c r="P36" s="60"/>
      <c r="Q36" s="60"/>
      <c r="R36" s="60"/>
      <c r="S36" s="60"/>
      <c r="T36" s="60"/>
      <c r="U36" s="58"/>
      <c r="V36" s="58"/>
      <c r="W36" s="59"/>
    </row>
    <row r="37" spans="2:23" s="56" customFormat="1" ht="18">
      <c r="B37" s="57"/>
      <c r="C37" s="61" t="s">
        <v>6</v>
      </c>
      <c r="D37" s="832" t="s">
        <v>358</v>
      </c>
      <c r="E37" s="833"/>
      <c r="F37" s="833"/>
      <c r="G37" s="833"/>
      <c r="H37" s="833"/>
      <c r="I37" s="833"/>
      <c r="J37" s="834"/>
      <c r="K37" s="835" t="s">
        <v>179</v>
      </c>
      <c r="L37" s="835"/>
      <c r="M37" s="835"/>
      <c r="N37" s="836" t="s">
        <v>188</v>
      </c>
      <c r="O37" s="837"/>
      <c r="P37" s="837"/>
      <c r="Q37" s="837"/>
      <c r="R37" s="837"/>
      <c r="S37" s="837"/>
      <c r="T37" s="838"/>
      <c r="U37" s="58"/>
      <c r="V37" s="58"/>
      <c r="W37" s="59"/>
    </row>
    <row r="38" spans="2:23" s="56" customFormat="1" ht="18">
      <c r="B38" s="57"/>
      <c r="C38" s="62" t="s">
        <v>352</v>
      </c>
      <c r="D38" s="839" t="s">
        <v>359</v>
      </c>
      <c r="E38" s="840"/>
      <c r="F38" s="840"/>
      <c r="G38" s="840"/>
      <c r="H38" s="840"/>
      <c r="I38" s="840"/>
      <c r="J38" s="841"/>
      <c r="K38" s="842" t="s">
        <v>172</v>
      </c>
      <c r="L38" s="842"/>
      <c r="M38" s="842"/>
      <c r="N38" s="843" t="s">
        <v>195</v>
      </c>
      <c r="O38" s="844"/>
      <c r="P38" s="844"/>
      <c r="Q38" s="844"/>
      <c r="R38" s="844"/>
      <c r="S38" s="844"/>
      <c r="T38" s="845"/>
      <c r="U38" s="58"/>
      <c r="V38" s="58"/>
      <c r="W38" s="59"/>
    </row>
    <row r="39" spans="2:23" s="56" customFormat="1" ht="18">
      <c r="B39" s="57"/>
      <c r="C39" s="301" t="s">
        <v>353</v>
      </c>
      <c r="D39" s="846" t="s">
        <v>360</v>
      </c>
      <c r="E39" s="847"/>
      <c r="F39" s="847"/>
      <c r="G39" s="847"/>
      <c r="H39" s="847"/>
      <c r="I39" s="847"/>
      <c r="J39" s="848"/>
      <c r="K39" s="849" t="s">
        <v>174</v>
      </c>
      <c r="L39" s="849"/>
      <c r="M39" s="849"/>
      <c r="N39" s="850" t="s">
        <v>194</v>
      </c>
      <c r="O39" s="851"/>
      <c r="P39" s="851"/>
      <c r="Q39" s="851"/>
      <c r="R39" s="851"/>
      <c r="S39" s="851"/>
      <c r="T39" s="852"/>
      <c r="U39" s="58"/>
      <c r="V39" s="58"/>
      <c r="W39" s="59"/>
    </row>
    <row r="40" spans="2:23" s="56" customFormat="1" ht="18">
      <c r="B40" s="57"/>
      <c r="C40" s="63" t="s">
        <v>354</v>
      </c>
      <c r="D40" s="853" t="s">
        <v>361</v>
      </c>
      <c r="E40" s="854"/>
      <c r="F40" s="854"/>
      <c r="G40" s="854"/>
      <c r="H40" s="854"/>
      <c r="I40" s="854"/>
      <c r="J40" s="855"/>
      <c r="K40" s="856" t="s">
        <v>198</v>
      </c>
      <c r="L40" s="856"/>
      <c r="M40" s="856"/>
      <c r="N40" s="853" t="s">
        <v>199</v>
      </c>
      <c r="O40" s="854"/>
      <c r="P40" s="854"/>
      <c r="Q40" s="854"/>
      <c r="R40" s="854"/>
      <c r="S40" s="854"/>
      <c r="T40" s="855"/>
      <c r="U40" s="58"/>
      <c r="V40" s="58"/>
      <c r="W40" s="59"/>
    </row>
    <row r="41" spans="2:23" s="56" customFormat="1" ht="18">
      <c r="B41" s="57"/>
      <c r="C41" s="195" t="s">
        <v>362</v>
      </c>
      <c r="D41" s="857" t="s">
        <v>363</v>
      </c>
      <c r="E41" s="858"/>
      <c r="F41" s="858"/>
      <c r="G41" s="858"/>
      <c r="H41" s="858"/>
      <c r="I41" s="858"/>
      <c r="J41" s="859"/>
      <c r="K41" s="860" t="s">
        <v>364</v>
      </c>
      <c r="L41" s="860"/>
      <c r="M41" s="860"/>
      <c r="N41" s="861" t="s">
        <v>365</v>
      </c>
      <c r="O41" s="862"/>
      <c r="P41" s="862"/>
      <c r="Q41" s="862"/>
      <c r="R41" s="862"/>
      <c r="S41" s="862"/>
      <c r="T41" s="863"/>
      <c r="U41" s="58"/>
      <c r="V41" s="58"/>
      <c r="W41" s="59"/>
    </row>
    <row r="42" spans="2:23" s="56" customFormat="1" ht="18">
      <c r="B42" s="57"/>
      <c r="C42" s="64"/>
      <c r="D42" s="864"/>
      <c r="E42" s="864"/>
      <c r="F42" s="864"/>
      <c r="G42" s="864"/>
      <c r="H42" s="864"/>
      <c r="I42" s="864"/>
      <c r="J42" s="864"/>
      <c r="K42" s="865"/>
      <c r="L42" s="865"/>
      <c r="M42" s="865"/>
      <c r="N42" s="865"/>
      <c r="O42" s="865"/>
      <c r="P42" s="865"/>
      <c r="Q42" s="865"/>
      <c r="R42" s="865"/>
      <c r="S42" s="865"/>
      <c r="T42" s="865"/>
      <c r="U42" s="58"/>
      <c r="V42" s="58"/>
      <c r="W42" s="59"/>
    </row>
    <row r="43" spans="2:23" s="56" customFormat="1" ht="19.5" customHeight="1" thickBot="1">
      <c r="B43" s="57"/>
      <c r="C43" s="64"/>
      <c r="D43" s="864"/>
      <c r="E43" s="864"/>
      <c r="F43" s="864"/>
      <c r="G43" s="864"/>
      <c r="H43" s="864"/>
      <c r="I43" s="864"/>
      <c r="J43" s="864"/>
      <c r="K43" s="856"/>
      <c r="L43" s="856"/>
      <c r="M43" s="856"/>
      <c r="N43" s="856"/>
      <c r="O43" s="856"/>
      <c r="P43" s="856"/>
      <c r="Q43" s="856"/>
      <c r="R43" s="856"/>
      <c r="S43" s="856"/>
      <c r="T43" s="856"/>
      <c r="U43" s="58"/>
      <c r="V43" s="58"/>
      <c r="W43" s="59"/>
    </row>
    <row r="44" spans="2:23" s="56" customFormat="1" ht="15.75" customHeight="1">
      <c r="B44" s="66"/>
      <c r="C44" s="67"/>
      <c r="D44" s="67"/>
      <c r="E44" s="67"/>
      <c r="F44" s="67"/>
      <c r="G44" s="67"/>
      <c r="H44" s="68"/>
      <c r="I44" s="69"/>
      <c r="J44" s="70"/>
      <c r="K44" s="71"/>
      <c r="L44" s="71"/>
      <c r="M44" s="71"/>
      <c r="N44" s="71"/>
      <c r="O44" s="71"/>
      <c r="P44" s="71"/>
      <c r="Q44" s="71"/>
      <c r="R44" s="71"/>
      <c r="S44" s="71"/>
      <c r="T44" s="71"/>
      <c r="U44" s="71"/>
      <c r="V44" s="71"/>
      <c r="W44" s="72"/>
    </row>
    <row r="45" spans="2:23" s="56" customFormat="1" ht="15.75" customHeight="1">
      <c r="B45" s="870" t="s">
        <v>366</v>
      </c>
      <c r="C45" s="871"/>
      <c r="D45" s="871"/>
      <c r="E45" s="871"/>
      <c r="F45" s="871"/>
      <c r="G45" s="871"/>
      <c r="H45" s="872"/>
      <c r="I45" s="75"/>
      <c r="J45" s="76"/>
      <c r="K45" s="76"/>
      <c r="L45" s="76"/>
      <c r="M45" s="76"/>
      <c r="N45" s="869" t="s">
        <v>200</v>
      </c>
      <c r="O45" s="869"/>
      <c r="P45" s="869"/>
      <c r="Q45" s="869"/>
      <c r="R45" s="869"/>
      <c r="S45" s="869"/>
      <c r="T45" s="869"/>
      <c r="U45" s="76"/>
      <c r="V45" s="76"/>
      <c r="W45" s="77"/>
    </row>
    <row r="46" spans="2:23" s="56" customFormat="1" ht="15.75" customHeight="1">
      <c r="B46" s="78"/>
      <c r="C46" s="79"/>
      <c r="D46" s="73"/>
      <c r="E46" s="73"/>
      <c r="F46" s="80"/>
      <c r="G46" s="80"/>
      <c r="H46" s="81"/>
      <c r="I46" s="75"/>
      <c r="J46" s="82"/>
      <c r="K46" s="83"/>
      <c r="L46" s="83"/>
      <c r="M46" s="84"/>
      <c r="N46" s="83"/>
      <c r="O46" s="83"/>
      <c r="P46" s="83"/>
      <c r="Q46" s="83"/>
      <c r="R46" s="83"/>
      <c r="S46" s="83"/>
      <c r="T46" s="83"/>
      <c r="U46" s="83"/>
      <c r="V46" s="83"/>
      <c r="W46" s="85"/>
    </row>
    <row r="47" spans="2:23" s="56" customFormat="1" ht="15.75" customHeight="1">
      <c r="B47" s="86"/>
      <c r="C47" s="87">
        <f>E65/E63</f>
        <v>1</v>
      </c>
      <c r="D47" s="88"/>
      <c r="E47" s="89" t="s">
        <v>201</v>
      </c>
      <c r="F47" s="90" t="s">
        <v>202</v>
      </c>
      <c r="G47" s="73"/>
      <c r="H47" s="74"/>
      <c r="I47" s="76"/>
      <c r="J47" s="75"/>
      <c r="K47" s="75"/>
      <c r="L47" s="76"/>
      <c r="M47" s="76"/>
      <c r="N47" s="91" t="s">
        <v>203</v>
      </c>
      <c r="O47" s="93" t="s">
        <v>204</v>
      </c>
      <c r="P47" s="93" t="s">
        <v>205</v>
      </c>
      <c r="Q47" s="92" t="s">
        <v>206</v>
      </c>
      <c r="R47" s="93" t="s">
        <v>207</v>
      </c>
      <c r="S47" s="93" t="s">
        <v>208</v>
      </c>
      <c r="T47" s="93" t="s">
        <v>209</v>
      </c>
      <c r="U47" s="92" t="s">
        <v>210</v>
      </c>
      <c r="V47" s="93" t="s">
        <v>211</v>
      </c>
      <c r="W47" s="85"/>
    </row>
    <row r="48" spans="2:23" s="56" customFormat="1" ht="15.75" customHeight="1">
      <c r="B48" s="86"/>
      <c r="C48" s="94" t="s">
        <v>362</v>
      </c>
      <c r="D48" s="88"/>
      <c r="E48" s="302">
        <v>2</v>
      </c>
      <c r="F48" s="303">
        <f>(E48)/(E63)/C47</f>
        <v>0.05970149253731343</v>
      </c>
      <c r="G48" s="95"/>
      <c r="H48" s="96"/>
      <c r="I48" s="97"/>
      <c r="J48" s="76"/>
      <c r="K48" s="75"/>
      <c r="L48" s="98" t="s">
        <v>362</v>
      </c>
      <c r="M48" s="98"/>
      <c r="N48" s="99">
        <v>12</v>
      </c>
      <c r="O48" s="99" t="s">
        <v>212</v>
      </c>
      <c r="P48" s="99" t="s">
        <v>94</v>
      </c>
      <c r="Q48" s="100" t="s">
        <v>94</v>
      </c>
      <c r="R48" s="99" t="s">
        <v>94</v>
      </c>
      <c r="S48" s="99" t="s">
        <v>94</v>
      </c>
      <c r="T48" s="99" t="s">
        <v>94</v>
      </c>
      <c r="U48" s="100">
        <v>1</v>
      </c>
      <c r="V48" s="99">
        <v>1</v>
      </c>
      <c r="W48" s="85"/>
    </row>
    <row r="49" spans="2:23" s="56" customFormat="1" ht="15.75" customHeight="1">
      <c r="B49" s="86"/>
      <c r="C49" s="94" t="s">
        <v>213</v>
      </c>
      <c r="D49" s="88"/>
      <c r="E49" s="304">
        <v>6.5</v>
      </c>
      <c r="F49" s="305">
        <f>(E49)/(E63)/C47</f>
        <v>0.19402985074626866</v>
      </c>
      <c r="G49" s="95"/>
      <c r="H49" s="96"/>
      <c r="I49" s="97"/>
      <c r="J49" s="97"/>
      <c r="K49" s="75"/>
      <c r="L49" s="98" t="s">
        <v>213</v>
      </c>
      <c r="M49" s="98"/>
      <c r="N49" s="101">
        <v>150</v>
      </c>
      <c r="O49" s="101" t="s">
        <v>214</v>
      </c>
      <c r="P49" s="101" t="s">
        <v>215</v>
      </c>
      <c r="Q49" s="102" t="s">
        <v>94</v>
      </c>
      <c r="R49" s="101">
        <v>2</v>
      </c>
      <c r="S49" s="101">
        <v>1</v>
      </c>
      <c r="T49" s="101">
        <v>1</v>
      </c>
      <c r="U49" s="102">
        <v>1</v>
      </c>
      <c r="V49" s="101">
        <v>1</v>
      </c>
      <c r="W49" s="85"/>
    </row>
    <row r="50" spans="2:23" s="56" customFormat="1" ht="15.75" customHeight="1">
      <c r="B50" s="86"/>
      <c r="C50" s="103" t="s">
        <v>196</v>
      </c>
      <c r="D50" s="88"/>
      <c r="E50" s="306">
        <v>30</v>
      </c>
      <c r="F50" s="305">
        <f>(E50)/(E63)/C47</f>
        <v>0.8955223880597015</v>
      </c>
      <c r="G50" s="104"/>
      <c r="H50" s="105"/>
      <c r="I50" s="106"/>
      <c r="J50" s="97"/>
      <c r="K50" s="75"/>
      <c r="L50" s="307" t="s">
        <v>196</v>
      </c>
      <c r="M50" s="107"/>
      <c r="N50" s="101">
        <v>10</v>
      </c>
      <c r="O50" s="101" t="s">
        <v>212</v>
      </c>
      <c r="P50" s="101" t="s">
        <v>94</v>
      </c>
      <c r="Q50" s="102" t="s">
        <v>94</v>
      </c>
      <c r="R50" s="101" t="s">
        <v>94</v>
      </c>
      <c r="S50" s="101" t="s">
        <v>94</v>
      </c>
      <c r="T50" s="101" t="s">
        <v>94</v>
      </c>
      <c r="U50" s="102">
        <v>1</v>
      </c>
      <c r="V50" s="101">
        <v>1</v>
      </c>
      <c r="W50" s="85"/>
    </row>
    <row r="51" spans="2:23" s="56" customFormat="1" ht="15.75" customHeight="1">
      <c r="B51" s="86"/>
      <c r="C51" s="128" t="s">
        <v>6</v>
      </c>
      <c r="D51" s="308"/>
      <c r="E51" s="309">
        <v>19</v>
      </c>
      <c r="F51" s="310">
        <f>(E51)/(E63)/C47</f>
        <v>0.5671641791044776</v>
      </c>
      <c r="G51" s="108"/>
      <c r="H51" s="109"/>
      <c r="I51" s="110"/>
      <c r="J51" s="106"/>
      <c r="K51" s="75"/>
      <c r="L51" s="129" t="s">
        <v>351</v>
      </c>
      <c r="M51" s="98"/>
      <c r="N51" s="101">
        <v>12</v>
      </c>
      <c r="O51" s="101" t="s">
        <v>212</v>
      </c>
      <c r="P51" s="101" t="s">
        <v>94</v>
      </c>
      <c r="Q51" s="102" t="s">
        <v>94</v>
      </c>
      <c r="R51" s="101"/>
      <c r="S51" s="101"/>
      <c r="T51" s="101" t="s">
        <v>94</v>
      </c>
      <c r="U51" s="102">
        <v>1</v>
      </c>
      <c r="V51" s="101">
        <v>1</v>
      </c>
      <c r="W51" s="85"/>
    </row>
    <row r="52" spans="2:23" s="56" customFormat="1" ht="15.75" customHeight="1">
      <c r="B52" s="86"/>
      <c r="C52" s="111" t="s">
        <v>352</v>
      </c>
      <c r="D52" s="88"/>
      <c r="E52" s="312">
        <v>27</v>
      </c>
      <c r="F52" s="313">
        <f>(E52)/(E63)/C47</f>
        <v>0.8059701492537313</v>
      </c>
      <c r="G52" s="112"/>
      <c r="H52" s="113"/>
      <c r="I52" s="114"/>
      <c r="J52" s="115"/>
      <c r="K52" s="75"/>
      <c r="L52" s="107" t="s">
        <v>6</v>
      </c>
      <c r="M52" s="98"/>
      <c r="N52" s="101">
        <v>30</v>
      </c>
      <c r="O52" s="311" t="s">
        <v>214</v>
      </c>
      <c r="P52" s="101" t="s">
        <v>94</v>
      </c>
      <c r="Q52" s="102" t="s">
        <v>94</v>
      </c>
      <c r="R52" s="101">
        <v>2</v>
      </c>
      <c r="S52" s="101">
        <v>1</v>
      </c>
      <c r="T52" s="101" t="s">
        <v>94</v>
      </c>
      <c r="U52" s="102">
        <v>1</v>
      </c>
      <c r="V52" s="101">
        <v>1</v>
      </c>
      <c r="W52" s="85"/>
    </row>
    <row r="53" spans="2:23" s="56" customFormat="1" ht="15.75" customHeight="1">
      <c r="B53" s="86"/>
      <c r="C53" s="314" t="s">
        <v>353</v>
      </c>
      <c r="D53" s="315"/>
      <c r="E53" s="316">
        <v>27</v>
      </c>
      <c r="F53" s="317">
        <f>(E53)/(E63)/C47</f>
        <v>0.8059701492537313</v>
      </c>
      <c r="G53" s="117"/>
      <c r="H53" s="118"/>
      <c r="I53" s="119"/>
      <c r="J53" s="114"/>
      <c r="K53" s="75"/>
      <c r="L53" s="116" t="s">
        <v>352</v>
      </c>
      <c r="M53" s="116"/>
      <c r="N53" s="101">
        <v>50</v>
      </c>
      <c r="O53" s="101" t="s">
        <v>214</v>
      </c>
      <c r="P53" s="101" t="s">
        <v>215</v>
      </c>
      <c r="Q53" s="102" t="s">
        <v>94</v>
      </c>
      <c r="R53" s="101">
        <v>2</v>
      </c>
      <c r="S53" s="101">
        <v>1</v>
      </c>
      <c r="T53" s="101" t="s">
        <v>94</v>
      </c>
      <c r="U53" s="102">
        <v>1</v>
      </c>
      <c r="V53" s="101">
        <v>1</v>
      </c>
      <c r="W53" s="85"/>
    </row>
    <row r="54" spans="2:23" s="56" customFormat="1" ht="15.75" customHeight="1">
      <c r="B54" s="86"/>
      <c r="C54" s="73" t="s">
        <v>354</v>
      </c>
      <c r="D54" s="88"/>
      <c r="E54" s="319">
        <v>27</v>
      </c>
      <c r="F54" s="320">
        <f>(E54)/(E63)/C47</f>
        <v>0.8059701492537313</v>
      </c>
      <c r="G54" s="121"/>
      <c r="H54" s="122"/>
      <c r="I54" s="123"/>
      <c r="J54" s="119"/>
      <c r="K54" s="75"/>
      <c r="L54" s="318" t="s">
        <v>353</v>
      </c>
      <c r="M54" s="120"/>
      <c r="N54" s="101">
        <v>50</v>
      </c>
      <c r="O54" s="101" t="s">
        <v>214</v>
      </c>
      <c r="P54" s="101" t="s">
        <v>215</v>
      </c>
      <c r="Q54" s="102" t="s">
        <v>94</v>
      </c>
      <c r="R54" s="101">
        <v>2</v>
      </c>
      <c r="S54" s="101">
        <v>1</v>
      </c>
      <c r="T54" s="101" t="s">
        <v>94</v>
      </c>
      <c r="U54" s="102">
        <v>1</v>
      </c>
      <c r="V54" s="101">
        <v>1</v>
      </c>
      <c r="W54" s="85"/>
    </row>
    <row r="55" spans="2:23" s="56" customFormat="1" ht="15.75" customHeight="1">
      <c r="B55" s="86"/>
      <c r="C55" s="130" t="s">
        <v>174</v>
      </c>
      <c r="D55" s="88"/>
      <c r="E55" s="321">
        <v>3</v>
      </c>
      <c r="F55" s="322">
        <f>(E55)/(E63)/C47</f>
        <v>0.08955223880597014</v>
      </c>
      <c r="G55" s="124"/>
      <c r="H55" s="125"/>
      <c r="I55" s="126"/>
      <c r="J55" s="123"/>
      <c r="K55" s="75"/>
      <c r="L55" s="76" t="s">
        <v>354</v>
      </c>
      <c r="M55" s="76"/>
      <c r="N55" s="101">
        <v>30</v>
      </c>
      <c r="O55" s="101" t="s">
        <v>214</v>
      </c>
      <c r="P55" s="101" t="s">
        <v>215</v>
      </c>
      <c r="Q55" s="102" t="s">
        <v>94</v>
      </c>
      <c r="R55" s="101">
        <v>2</v>
      </c>
      <c r="S55" s="101">
        <v>1</v>
      </c>
      <c r="T55" s="101" t="s">
        <v>94</v>
      </c>
      <c r="U55" s="102">
        <v>1</v>
      </c>
      <c r="V55" s="101">
        <v>1</v>
      </c>
      <c r="W55" s="85"/>
    </row>
    <row r="56" spans="2:23" s="56" customFormat="1" ht="15.75" customHeight="1">
      <c r="B56" s="86"/>
      <c r="C56" s="323" t="s">
        <v>172</v>
      </c>
      <c r="D56" s="324"/>
      <c r="E56" s="325">
        <v>2</v>
      </c>
      <c r="F56" s="326">
        <f>(E56)/(E63)/C47</f>
        <v>0.05970149253731343</v>
      </c>
      <c r="G56" s="108"/>
      <c r="H56" s="109"/>
      <c r="I56" s="110"/>
      <c r="J56" s="126"/>
      <c r="K56" s="75"/>
      <c r="L56" s="134" t="s">
        <v>174</v>
      </c>
      <c r="M56" s="127"/>
      <c r="N56" s="101">
        <v>60</v>
      </c>
      <c r="O56" s="101" t="s">
        <v>214</v>
      </c>
      <c r="P56" s="101" t="s">
        <v>215</v>
      </c>
      <c r="Q56" s="102" t="s">
        <v>94</v>
      </c>
      <c r="R56" s="101">
        <v>2</v>
      </c>
      <c r="S56" s="101">
        <v>1</v>
      </c>
      <c r="T56" s="101" t="s">
        <v>94</v>
      </c>
      <c r="U56" s="102">
        <v>1</v>
      </c>
      <c r="V56" s="101">
        <v>1</v>
      </c>
      <c r="W56" s="85"/>
    </row>
    <row r="57" spans="2:23" s="56" customFormat="1" ht="15.75" customHeight="1">
      <c r="B57" s="86"/>
      <c r="C57" s="136" t="s">
        <v>177</v>
      </c>
      <c r="D57" s="88"/>
      <c r="E57" s="327">
        <v>1.5</v>
      </c>
      <c r="F57" s="328">
        <f>(E57)/(E63)/C47</f>
        <v>0.04477611940298507</v>
      </c>
      <c r="G57" s="131"/>
      <c r="H57" s="132"/>
      <c r="I57" s="133"/>
      <c r="J57" s="110"/>
      <c r="K57" s="75"/>
      <c r="L57" s="135" t="s">
        <v>172</v>
      </c>
      <c r="M57" s="129"/>
      <c r="N57" s="101">
        <v>60</v>
      </c>
      <c r="O57" s="101" t="s">
        <v>214</v>
      </c>
      <c r="P57" s="101" t="s">
        <v>215</v>
      </c>
      <c r="Q57" s="102" t="s">
        <v>94</v>
      </c>
      <c r="R57" s="101">
        <v>2</v>
      </c>
      <c r="S57" s="101">
        <v>1</v>
      </c>
      <c r="T57" s="101" t="s">
        <v>94</v>
      </c>
      <c r="U57" s="102">
        <v>1</v>
      </c>
      <c r="V57" s="101">
        <v>1</v>
      </c>
      <c r="W57" s="85"/>
    </row>
    <row r="58" spans="2:23" s="56" customFormat="1" ht="15.75" customHeight="1">
      <c r="B58" s="86"/>
      <c r="C58" s="141" t="s">
        <v>179</v>
      </c>
      <c r="D58" s="88"/>
      <c r="E58" s="319">
        <v>1.5</v>
      </c>
      <c r="F58" s="320">
        <f>(E58)/(E63)/C47</f>
        <v>0.04477611940298507</v>
      </c>
      <c r="G58" s="137"/>
      <c r="H58" s="138"/>
      <c r="I58" s="139"/>
      <c r="J58" s="97"/>
      <c r="K58" s="75"/>
      <c r="L58" s="140" t="s">
        <v>177</v>
      </c>
      <c r="M58" s="134"/>
      <c r="N58" s="101">
        <v>20</v>
      </c>
      <c r="O58" s="101" t="s">
        <v>214</v>
      </c>
      <c r="P58" s="101" t="s">
        <v>215</v>
      </c>
      <c r="Q58" s="102" t="s">
        <v>94</v>
      </c>
      <c r="R58" s="101">
        <v>2</v>
      </c>
      <c r="S58" s="101">
        <v>1</v>
      </c>
      <c r="T58" s="101" t="s">
        <v>94</v>
      </c>
      <c r="U58" s="102">
        <v>1</v>
      </c>
      <c r="V58" s="101">
        <v>1</v>
      </c>
      <c r="W58" s="85"/>
    </row>
    <row r="59" spans="2:23" s="56" customFormat="1" ht="15.75" customHeight="1">
      <c r="B59" s="86"/>
      <c r="C59" s="141"/>
      <c r="D59" s="88"/>
      <c r="E59" s="329">
        <v>0</v>
      </c>
      <c r="F59" s="330">
        <f>(E59)/(E63)/C47</f>
        <v>0</v>
      </c>
      <c r="G59" s="137"/>
      <c r="H59" s="138"/>
      <c r="I59" s="139"/>
      <c r="J59" s="97"/>
      <c r="K59" s="75"/>
      <c r="L59" s="142" t="s">
        <v>179</v>
      </c>
      <c r="M59" s="142"/>
      <c r="N59" s="143">
        <v>50</v>
      </c>
      <c r="O59" s="143" t="s">
        <v>214</v>
      </c>
      <c r="P59" s="143" t="s">
        <v>215</v>
      </c>
      <c r="Q59" s="65" t="s">
        <v>94</v>
      </c>
      <c r="R59" s="143">
        <v>2</v>
      </c>
      <c r="S59" s="143">
        <v>1</v>
      </c>
      <c r="T59" s="143" t="s">
        <v>94</v>
      </c>
      <c r="U59" s="65">
        <v>1</v>
      </c>
      <c r="V59" s="143">
        <v>1</v>
      </c>
      <c r="W59" s="85"/>
    </row>
    <row r="60" spans="2:23" s="56" customFormat="1" ht="15.75" customHeight="1">
      <c r="B60" s="144"/>
      <c r="C60" s="136"/>
      <c r="D60" s="80"/>
      <c r="E60" s="145"/>
      <c r="F60" s="146"/>
      <c r="G60" s="80"/>
      <c r="H60" s="81"/>
      <c r="I60" s="139"/>
      <c r="J60" s="75"/>
      <c r="K60" s="140"/>
      <c r="L60" s="140"/>
      <c r="M60" s="140"/>
      <c r="N60" s="147"/>
      <c r="O60" s="147"/>
      <c r="P60" s="147"/>
      <c r="Q60" s="147"/>
      <c r="R60" s="147"/>
      <c r="S60" s="147"/>
      <c r="T60" s="147"/>
      <c r="U60" s="147"/>
      <c r="V60" s="147"/>
      <c r="W60" s="85"/>
    </row>
    <row r="61" spans="2:23" ht="15.75" customHeight="1">
      <c r="B61" s="866" t="s">
        <v>216</v>
      </c>
      <c r="C61" s="867"/>
      <c r="D61" s="868"/>
      <c r="E61" s="150">
        <v>9</v>
      </c>
      <c r="F61" s="151">
        <f>(E61)/(E63)/C47</f>
        <v>0.26865671641791045</v>
      </c>
      <c r="G61" s="80"/>
      <c r="H61" s="81"/>
      <c r="I61" s="139"/>
      <c r="J61" s="75"/>
      <c r="K61" s="76"/>
      <c r="L61" s="76"/>
      <c r="M61" s="76"/>
      <c r="N61" s="76"/>
      <c r="O61" s="76"/>
      <c r="P61" s="76"/>
      <c r="Q61" s="76"/>
      <c r="R61" s="76"/>
      <c r="S61" s="76"/>
      <c r="T61" s="76"/>
      <c r="U61" s="76"/>
      <c r="V61" s="76"/>
      <c r="W61" s="156"/>
    </row>
    <row r="62" spans="2:23" ht="15.75" customHeight="1">
      <c r="B62" s="86"/>
      <c r="C62" s="80"/>
      <c r="D62" s="152"/>
      <c r="E62" s="153"/>
      <c r="F62" s="154">
        <f>SUM(F48:F61)</f>
        <v>4.641791044776119</v>
      </c>
      <c r="G62" s="152"/>
      <c r="H62" s="155"/>
      <c r="I62" s="75"/>
      <c r="J62" s="76"/>
      <c r="K62" s="76"/>
      <c r="L62" s="75"/>
      <c r="M62" s="75"/>
      <c r="N62" s="159" t="s">
        <v>203</v>
      </c>
      <c r="O62" s="75" t="s">
        <v>219</v>
      </c>
      <c r="P62" s="75"/>
      <c r="Q62" s="159" t="s">
        <v>206</v>
      </c>
      <c r="R62" s="75" t="s">
        <v>220</v>
      </c>
      <c r="S62" s="75"/>
      <c r="T62" s="159" t="s">
        <v>209</v>
      </c>
      <c r="U62" s="75" t="s">
        <v>221</v>
      </c>
      <c r="V62" s="75"/>
      <c r="W62" s="85"/>
    </row>
    <row r="63" spans="2:25" s="56" customFormat="1" ht="15.75" customHeight="1">
      <c r="B63" s="866" t="s">
        <v>217</v>
      </c>
      <c r="C63" s="867"/>
      <c r="D63" s="868"/>
      <c r="E63" s="157">
        <v>33.5</v>
      </c>
      <c r="F63" s="158" t="s">
        <v>218</v>
      </c>
      <c r="G63" s="80"/>
      <c r="H63" s="81"/>
      <c r="I63" s="75"/>
      <c r="J63" s="75"/>
      <c r="K63" s="75"/>
      <c r="L63" s="75"/>
      <c r="M63" s="75"/>
      <c r="N63" s="159" t="s">
        <v>204</v>
      </c>
      <c r="O63" s="75" t="s">
        <v>222</v>
      </c>
      <c r="P63" s="75"/>
      <c r="Q63" s="159" t="s">
        <v>207</v>
      </c>
      <c r="R63" s="75" t="s">
        <v>223</v>
      </c>
      <c r="S63" s="75"/>
      <c r="T63" s="159" t="s">
        <v>210</v>
      </c>
      <c r="U63" s="75" t="s">
        <v>224</v>
      </c>
      <c r="V63" s="75"/>
      <c r="W63" s="85"/>
      <c r="X63" s="34"/>
      <c r="Y63" s="160"/>
    </row>
    <row r="64" spans="2:25" s="56" customFormat="1" ht="15.75" customHeight="1">
      <c r="B64" s="148"/>
      <c r="C64" s="161"/>
      <c r="D64" s="80"/>
      <c r="E64" s="73"/>
      <c r="F64" s="162"/>
      <c r="G64" s="80"/>
      <c r="H64" s="81"/>
      <c r="I64" s="75"/>
      <c r="J64" s="75"/>
      <c r="K64" s="75"/>
      <c r="L64" s="75"/>
      <c r="M64" s="75"/>
      <c r="N64" s="159" t="s">
        <v>205</v>
      </c>
      <c r="O64" s="75" t="s">
        <v>226</v>
      </c>
      <c r="P64" s="75"/>
      <c r="Q64" s="159" t="s">
        <v>208</v>
      </c>
      <c r="R64" s="75" t="s">
        <v>227</v>
      </c>
      <c r="S64" s="75"/>
      <c r="T64" s="159" t="s">
        <v>211</v>
      </c>
      <c r="U64" s="75" t="s">
        <v>228</v>
      </c>
      <c r="V64" s="75"/>
      <c r="W64" s="85"/>
      <c r="X64" s="34"/>
      <c r="Y64" s="34"/>
    </row>
    <row r="65" spans="2:25" s="56" customFormat="1" ht="15.75" customHeight="1">
      <c r="B65" s="866" t="s">
        <v>225</v>
      </c>
      <c r="C65" s="867"/>
      <c r="D65" s="868"/>
      <c r="E65" s="157">
        <v>33.5</v>
      </c>
      <c r="F65" s="158" t="s">
        <v>218</v>
      </c>
      <c r="G65" s="80"/>
      <c r="H65" s="81"/>
      <c r="I65" s="75"/>
      <c r="J65" s="75"/>
      <c r="K65" s="75"/>
      <c r="L65" s="75"/>
      <c r="M65" s="75"/>
      <c r="N65" s="164"/>
      <c r="O65" s="75"/>
      <c r="P65" s="75"/>
      <c r="Q65" s="164"/>
      <c r="R65" s="75"/>
      <c r="S65" s="75"/>
      <c r="T65" s="164"/>
      <c r="U65" s="75"/>
      <c r="V65" s="75"/>
      <c r="W65" s="85"/>
      <c r="X65" s="34"/>
      <c r="Y65" s="34"/>
    </row>
    <row r="66" spans="2:25" s="56" customFormat="1" ht="15.75" customHeight="1">
      <c r="B66" s="148"/>
      <c r="C66" s="149"/>
      <c r="D66" s="149"/>
      <c r="E66" s="163"/>
      <c r="F66" s="162"/>
      <c r="G66" s="80"/>
      <c r="H66" s="81"/>
      <c r="I66" s="75"/>
      <c r="J66" s="75"/>
      <c r="K66" s="75"/>
      <c r="L66" s="75"/>
      <c r="M66" s="75"/>
      <c r="N66" s="869" t="s">
        <v>229</v>
      </c>
      <c r="O66" s="869"/>
      <c r="P66" s="869"/>
      <c r="Q66" s="869"/>
      <c r="R66" s="869"/>
      <c r="S66" s="869"/>
      <c r="T66" s="869"/>
      <c r="U66" s="869"/>
      <c r="V66" s="869"/>
      <c r="W66" s="156"/>
      <c r="X66" s="34"/>
      <c r="Y66" s="34"/>
    </row>
    <row r="67" spans="2:23" s="56" customFormat="1" ht="15.75" customHeight="1">
      <c r="B67" s="148"/>
      <c r="C67" s="149"/>
      <c r="D67" s="163"/>
      <c r="E67" s="162"/>
      <c r="F67" s="165"/>
      <c r="G67" s="80"/>
      <c r="H67" s="81"/>
      <c r="I67" s="166"/>
      <c r="J67" s="166"/>
      <c r="K67" s="75"/>
      <c r="L67" s="75"/>
      <c r="M67" s="75"/>
      <c r="N67" s="76"/>
      <c r="O67" s="76"/>
      <c r="P67" s="76"/>
      <c r="Q67" s="76"/>
      <c r="R67" s="76"/>
      <c r="S67" s="76"/>
      <c r="T67" s="76"/>
      <c r="U67" s="76"/>
      <c r="V67" s="76"/>
      <c r="W67" s="156"/>
    </row>
    <row r="68" spans="2:23" s="56" customFormat="1" ht="18.75" thickBot="1">
      <c r="B68" s="167"/>
      <c r="C68" s="168"/>
      <c r="D68" s="168"/>
      <c r="E68" s="168"/>
      <c r="F68" s="168"/>
      <c r="G68" s="168"/>
      <c r="H68" s="169"/>
      <c r="I68" s="170"/>
      <c r="J68" s="170"/>
      <c r="K68" s="170"/>
      <c r="L68" s="170"/>
      <c r="M68" s="170"/>
      <c r="N68" s="170"/>
      <c r="O68" s="170"/>
      <c r="P68" s="170"/>
      <c r="Q68" s="170"/>
      <c r="R68" s="170"/>
      <c r="S68" s="170"/>
      <c r="T68" s="170"/>
      <c r="U68" s="170"/>
      <c r="V68" s="170"/>
      <c r="W68" s="171"/>
    </row>
    <row r="69" spans="3:5" s="56" customFormat="1" ht="18">
      <c r="C69" s="172"/>
      <c r="D69" s="172"/>
      <c r="E69" s="172"/>
    </row>
    <row r="70" spans="3:5" s="56" customFormat="1" ht="18">
      <c r="C70" s="172"/>
      <c r="D70" s="172"/>
      <c r="E70" s="172"/>
    </row>
    <row r="71" spans="12:19" s="56" customFormat="1" ht="18">
      <c r="L71" s="173"/>
      <c r="M71" s="173"/>
      <c r="N71" s="173"/>
      <c r="O71" s="173"/>
      <c r="P71" s="173"/>
      <c r="Q71" s="173"/>
      <c r="R71" s="173"/>
      <c r="S71" s="173"/>
    </row>
    <row r="72" spans="12:19" s="56" customFormat="1" ht="18">
      <c r="L72" s="173"/>
      <c r="M72" s="173"/>
      <c r="N72" s="173"/>
      <c r="O72" s="173"/>
      <c r="P72" s="173"/>
      <c r="Q72" s="173"/>
      <c r="R72" s="173"/>
      <c r="S72" s="173"/>
    </row>
    <row r="73" spans="12:19" s="56" customFormat="1" ht="18">
      <c r="L73" s="173"/>
      <c r="M73" s="173"/>
      <c r="N73" s="173"/>
      <c r="O73" s="173"/>
      <c r="P73" s="173"/>
      <c r="Q73" s="173"/>
      <c r="R73" s="173"/>
      <c r="S73" s="173"/>
    </row>
    <row r="74" spans="12:19" s="56" customFormat="1" ht="18">
      <c r="L74" s="173"/>
      <c r="M74" s="173"/>
      <c r="N74" s="173"/>
      <c r="O74" s="173"/>
      <c r="P74" s="173"/>
      <c r="Q74" s="173"/>
      <c r="R74" s="173"/>
      <c r="S74" s="173"/>
    </row>
    <row r="75" spans="12:19" s="56" customFormat="1" ht="18">
      <c r="L75" s="173"/>
      <c r="M75" s="173"/>
      <c r="N75" s="173"/>
      <c r="O75" s="173"/>
      <c r="P75" s="173"/>
      <c r="Q75" s="173"/>
      <c r="R75" s="173"/>
      <c r="S75" s="173"/>
    </row>
    <row r="76" spans="12:19" s="56" customFormat="1" ht="18">
      <c r="L76" s="173"/>
      <c r="M76" s="173"/>
      <c r="N76" s="173"/>
      <c r="O76" s="173"/>
      <c r="P76" s="173"/>
      <c r="Q76" s="173"/>
      <c r="R76" s="173"/>
      <c r="S76" s="173"/>
    </row>
    <row r="77" spans="12:19" s="56" customFormat="1" ht="18">
      <c r="L77" s="173"/>
      <c r="M77" s="173"/>
      <c r="N77" s="173"/>
      <c r="O77" s="173"/>
      <c r="P77" s="173"/>
      <c r="Q77" s="173"/>
      <c r="R77" s="173"/>
      <c r="S77" s="173"/>
    </row>
    <row r="78" s="56" customFormat="1" ht="18"/>
    <row r="79" s="56" customFormat="1" ht="18"/>
    <row r="80" s="56" customFormat="1" ht="18"/>
    <row r="81" s="56" customFormat="1" ht="18"/>
    <row r="82" s="56" customFormat="1" ht="18"/>
    <row r="83" spans="2:23" ht="18">
      <c r="B83" s="56"/>
      <c r="C83" s="56"/>
      <c r="D83" s="56"/>
      <c r="E83" s="56"/>
      <c r="F83" s="56"/>
      <c r="G83" s="56"/>
      <c r="H83" s="56"/>
      <c r="I83" s="56"/>
      <c r="J83" s="56"/>
      <c r="K83" s="56"/>
      <c r="L83" s="56"/>
      <c r="M83" s="56"/>
      <c r="N83" s="56"/>
      <c r="O83" s="56"/>
      <c r="P83" s="56"/>
      <c r="Q83" s="56"/>
      <c r="R83" s="56"/>
      <c r="S83" s="56"/>
      <c r="T83" s="56"/>
      <c r="U83" s="56"/>
      <c r="V83" s="56"/>
      <c r="W83" s="56"/>
    </row>
    <row r="84" spans="2:23" ht="18">
      <c r="B84" s="56"/>
      <c r="C84" s="56"/>
      <c r="D84" s="56"/>
      <c r="E84" s="56"/>
      <c r="F84" s="56"/>
      <c r="G84" s="56"/>
      <c r="H84" s="56"/>
      <c r="I84" s="56"/>
      <c r="J84" s="56"/>
      <c r="K84" s="56"/>
      <c r="L84" s="56"/>
      <c r="M84" s="56"/>
      <c r="N84" s="56"/>
      <c r="O84" s="56"/>
      <c r="P84" s="56"/>
      <c r="Q84" s="56"/>
      <c r="R84" s="56"/>
      <c r="S84" s="56"/>
      <c r="T84" s="56"/>
      <c r="U84" s="56"/>
      <c r="V84" s="56"/>
      <c r="W84" s="56"/>
    </row>
    <row r="85" spans="3:23" ht="18">
      <c r="C85" s="56"/>
      <c r="D85" s="56"/>
      <c r="E85" s="56"/>
      <c r="F85" s="56"/>
      <c r="G85" s="56"/>
      <c r="H85" s="56"/>
      <c r="I85" s="56"/>
      <c r="J85" s="56"/>
      <c r="K85" s="56"/>
      <c r="L85" s="56"/>
      <c r="M85" s="56"/>
      <c r="N85" s="56"/>
      <c r="O85" s="56"/>
      <c r="P85" s="56"/>
      <c r="Q85" s="56"/>
      <c r="R85" s="56"/>
      <c r="S85" s="56"/>
      <c r="T85" s="56"/>
      <c r="U85" s="56"/>
      <c r="V85" s="56"/>
      <c r="W85" s="56"/>
    </row>
    <row r="86" spans="3:20" ht="18">
      <c r="C86" s="56"/>
      <c r="D86" s="56"/>
      <c r="E86" s="56"/>
      <c r="F86" s="56"/>
      <c r="G86" s="56"/>
      <c r="H86" s="56"/>
      <c r="I86" s="56"/>
      <c r="J86" s="56"/>
      <c r="K86" s="56"/>
      <c r="L86" s="56"/>
      <c r="M86" s="56"/>
      <c r="N86" s="56"/>
      <c r="O86" s="56"/>
      <c r="P86" s="56"/>
      <c r="Q86" s="56"/>
      <c r="R86" s="56"/>
      <c r="S86" s="56"/>
      <c r="T86" s="56"/>
    </row>
    <row r="87" spans="3:5" ht="18">
      <c r="C87" s="56"/>
      <c r="D87" s="56"/>
      <c r="E87" s="56"/>
    </row>
    <row r="88" spans="3:5" ht="18">
      <c r="C88" s="56"/>
      <c r="D88" s="56"/>
      <c r="E88" s="56"/>
    </row>
  </sheetData>
  <mergeCells count="129">
    <mergeCell ref="B65:D65"/>
    <mergeCell ref="N66:V66"/>
    <mergeCell ref="B45:H45"/>
    <mergeCell ref="N45:T45"/>
    <mergeCell ref="B61:D61"/>
    <mergeCell ref="B63:D63"/>
    <mergeCell ref="D42:J42"/>
    <mergeCell ref="K42:M42"/>
    <mergeCell ref="N42:T42"/>
    <mergeCell ref="D43:J43"/>
    <mergeCell ref="K43:M43"/>
    <mergeCell ref="N43:T43"/>
    <mergeCell ref="D40:J40"/>
    <mergeCell ref="K40:M40"/>
    <mergeCell ref="N40:T40"/>
    <mergeCell ref="D41:J41"/>
    <mergeCell ref="K41:M41"/>
    <mergeCell ref="N41:T41"/>
    <mergeCell ref="D38:J38"/>
    <mergeCell ref="K38:M38"/>
    <mergeCell ref="N38:T38"/>
    <mergeCell ref="D39:J39"/>
    <mergeCell ref="K39:M39"/>
    <mergeCell ref="N39:T39"/>
    <mergeCell ref="D23:D26"/>
    <mergeCell ref="D37:J37"/>
    <mergeCell ref="K37:M37"/>
    <mergeCell ref="N37:T37"/>
    <mergeCell ref="D27:G27"/>
    <mergeCell ref="H27:K27"/>
    <mergeCell ref="L27:O27"/>
    <mergeCell ref="P27:S27"/>
    <mergeCell ref="P23:P26"/>
    <mergeCell ref="Q23:Q26"/>
    <mergeCell ref="R23:R26"/>
    <mergeCell ref="S23:S26"/>
    <mergeCell ref="M23:M26"/>
    <mergeCell ref="E23:E26"/>
    <mergeCell ref="F23:F26"/>
    <mergeCell ref="G23:G26"/>
    <mergeCell ref="H23:H26"/>
    <mergeCell ref="I23:I26"/>
    <mergeCell ref="J23:J26"/>
    <mergeCell ref="K23:K26"/>
    <mergeCell ref="L23:L26"/>
    <mergeCell ref="T14:W16"/>
    <mergeCell ref="D17:G17"/>
    <mergeCell ref="H17:K17"/>
    <mergeCell ref="L17:O17"/>
    <mergeCell ref="P17:S17"/>
    <mergeCell ref="P14:P16"/>
    <mergeCell ref="Q14:Q16"/>
    <mergeCell ref="R14:R16"/>
    <mergeCell ref="S14:S16"/>
    <mergeCell ref="P9:P12"/>
    <mergeCell ref="Q9:Q12"/>
    <mergeCell ref="R9:R12"/>
    <mergeCell ref="S9:S12"/>
    <mergeCell ref="T6:W6"/>
    <mergeCell ref="C7:C17"/>
    <mergeCell ref="D7:G8"/>
    <mergeCell ref="H7:K8"/>
    <mergeCell ref="L7:O8"/>
    <mergeCell ref="P7:S8"/>
    <mergeCell ref="T7:W8"/>
    <mergeCell ref="P6:S6"/>
    <mergeCell ref="T9:W12"/>
    <mergeCell ref="T13:W13"/>
    <mergeCell ref="B2:B5"/>
    <mergeCell ref="D6:G6"/>
    <mergeCell ref="H6:K6"/>
    <mergeCell ref="L6:O6"/>
    <mergeCell ref="H14:H16"/>
    <mergeCell ref="I14:I16"/>
    <mergeCell ref="J14:J16"/>
    <mergeCell ref="K14:K16"/>
    <mergeCell ref="K9:K12"/>
    <mergeCell ref="M9:M12"/>
    <mergeCell ref="N9:N12"/>
    <mergeCell ref="O9:O12"/>
    <mergeCell ref="L9:L12"/>
    <mergeCell ref="L14:O16"/>
    <mergeCell ref="P18:P21"/>
    <mergeCell ref="Q18:Q21"/>
    <mergeCell ref="R18:R21"/>
    <mergeCell ref="O18:O21"/>
    <mergeCell ref="L18:M21"/>
    <mergeCell ref="N18:N21"/>
    <mergeCell ref="S18:S21"/>
    <mergeCell ref="P22:S22"/>
    <mergeCell ref="C28:C33"/>
    <mergeCell ref="D28:E33"/>
    <mergeCell ref="D22:G22"/>
    <mergeCell ref="H22:K22"/>
    <mergeCell ref="L22:O22"/>
    <mergeCell ref="N23:N26"/>
    <mergeCell ref="O23:O26"/>
    <mergeCell ref="C25:C26"/>
    <mergeCell ref="D9:G10"/>
    <mergeCell ref="H9:H12"/>
    <mergeCell ref="I9:I12"/>
    <mergeCell ref="J9:J12"/>
    <mergeCell ref="D11:G12"/>
    <mergeCell ref="D13:G13"/>
    <mergeCell ref="H13:K13"/>
    <mergeCell ref="L13:O13"/>
    <mergeCell ref="P13:S13"/>
    <mergeCell ref="D14:D16"/>
    <mergeCell ref="E14:E16"/>
    <mergeCell ref="F14:F16"/>
    <mergeCell ref="G14:G16"/>
    <mergeCell ref="H18:H21"/>
    <mergeCell ref="I18:I21"/>
    <mergeCell ref="J18:J21"/>
    <mergeCell ref="K18:K21"/>
    <mergeCell ref="D18:D21"/>
    <mergeCell ref="E18:E21"/>
    <mergeCell ref="F18:F21"/>
    <mergeCell ref="G18:G21"/>
    <mergeCell ref="P28:Q31"/>
    <mergeCell ref="R28:S33"/>
    <mergeCell ref="C35:T35"/>
    <mergeCell ref="D36:J36"/>
    <mergeCell ref="F28:G33"/>
    <mergeCell ref="H28:I33"/>
    <mergeCell ref="J28:K33"/>
    <mergeCell ref="L28:O33"/>
    <mergeCell ref="T17:W33"/>
    <mergeCell ref="C18:C24"/>
  </mergeCells>
  <printOptions/>
  <pageMargins left="0.75" right="0.75" top="1.25" bottom="1" header="0.5" footer="0.5"/>
  <pageSetup fitToHeight="1" fitToWidth="1" horizontalDpi="600" verticalDpi="600" orientation="portrait" scale="39" r:id="rId1"/>
  <headerFooter alignWithMargins="0">
    <oddHeader xml:space="preserve">&amp;L&amp;"Times New Roman,Regular"January 2001&amp;R&amp;"Times New Roman,Regular"IEEE P802.15 01/002r0 </oddHeader>
    <oddFooter>&amp;L&amp;"Times New Roman,Regular"Submission&amp;CPage &amp;P&amp;RRobert F. Heile, GTE</oddFooter>
  </headerFooter>
</worksheet>
</file>

<file path=xl/worksheets/sheet3.xml><?xml version="1.0" encoding="utf-8"?>
<worksheet xmlns="http://schemas.openxmlformats.org/spreadsheetml/2006/main" xmlns:r="http://schemas.openxmlformats.org/officeDocument/2006/relationships">
  <sheetPr transitionEvaluation="1" transitionEntry="1">
    <pageSetUpPr fitToPage="1"/>
  </sheetPr>
  <dimension ref="A1:IV71"/>
  <sheetViews>
    <sheetView showGridLines="0" workbookViewId="0" topLeftCell="A1">
      <selection activeCell="A4" sqref="A4"/>
    </sheetView>
  </sheetViews>
  <sheetFormatPr defaultColWidth="9.796875" defaultRowHeight="15"/>
  <cols>
    <col min="1" max="2" width="3.796875" style="22" customWidth="1"/>
    <col min="3" max="3" width="39.796875" style="22" customWidth="1"/>
    <col min="4" max="4" width="2.796875" style="22" customWidth="1"/>
    <col min="5" max="5" width="10.3984375" style="22" customWidth="1"/>
    <col min="6" max="6" width="3.796875" style="22" customWidth="1"/>
    <col min="7" max="7" width="8.796875" style="22" customWidth="1"/>
    <col min="8" max="8" width="3.796875" style="22" customWidth="1"/>
    <col min="9" max="16384" width="9.796875" style="22" customWidth="1"/>
  </cols>
  <sheetData>
    <row r="1" spans="1:7" s="39" customFormat="1" ht="20.25">
      <c r="A1" s="692" t="s">
        <v>4</v>
      </c>
      <c r="B1" s="691"/>
      <c r="C1" s="38"/>
      <c r="D1" s="37"/>
      <c r="E1" s="37"/>
      <c r="F1" s="37"/>
      <c r="G1" s="37"/>
    </row>
    <row r="2" spans="1:7" s="42" customFormat="1" ht="20.25">
      <c r="A2" s="298" t="s">
        <v>5</v>
      </c>
      <c r="B2" s="43"/>
      <c r="C2" s="41"/>
      <c r="D2" s="40"/>
      <c r="E2" s="40"/>
      <c r="F2" s="40"/>
      <c r="G2" s="40"/>
    </row>
    <row r="3" spans="1:7" s="32" customFormat="1" ht="20.25">
      <c r="A3" s="298" t="s">
        <v>39</v>
      </c>
      <c r="B3" s="43"/>
      <c r="C3" s="44"/>
      <c r="D3" s="43"/>
      <c r="E3" s="43"/>
      <c r="F3" s="43"/>
      <c r="G3" s="43"/>
    </row>
    <row r="4" spans="1:7" s="32" customFormat="1" ht="18.75">
      <c r="A4" s="35"/>
      <c r="B4" s="43"/>
      <c r="C4" s="45"/>
      <c r="D4" s="45"/>
      <c r="E4" s="46"/>
      <c r="F4" s="47"/>
      <c r="G4" s="48"/>
    </row>
    <row r="5" spans="1:7" ht="15.75">
      <c r="A5" s="16"/>
      <c r="B5" s="23"/>
      <c r="C5" s="6"/>
      <c r="D5" s="2"/>
      <c r="E5" s="2"/>
      <c r="F5" s="24"/>
      <c r="G5" s="25"/>
    </row>
    <row r="6" spans="1:7" ht="15.75">
      <c r="A6" s="29" t="s">
        <v>102</v>
      </c>
      <c r="B6" s="2"/>
      <c r="C6" s="2"/>
      <c r="D6" s="2"/>
      <c r="E6" s="2"/>
      <c r="F6" s="24"/>
      <c r="G6" s="25"/>
    </row>
    <row r="7" spans="1:7" s="20" customFormat="1" ht="12.75">
      <c r="A7" s="23" t="s">
        <v>49</v>
      </c>
      <c r="B7" s="2"/>
      <c r="C7" s="5"/>
      <c r="D7" s="2"/>
      <c r="E7" s="5"/>
      <c r="F7" s="24"/>
      <c r="G7" s="25"/>
    </row>
    <row r="8" spans="1:7" s="20" customFormat="1" ht="12.75">
      <c r="A8" s="7"/>
      <c r="B8" s="2"/>
      <c r="C8" s="5"/>
      <c r="D8" s="2"/>
      <c r="E8" s="5"/>
      <c r="F8" s="24"/>
      <c r="G8" s="25"/>
    </row>
    <row r="9" spans="1:7" s="20" customFormat="1" ht="15.75">
      <c r="A9" s="28" t="s">
        <v>147</v>
      </c>
      <c r="B9" s="2"/>
      <c r="C9" s="5"/>
      <c r="D9" s="2"/>
      <c r="E9" s="5"/>
      <c r="F9" s="24"/>
      <c r="G9" s="25"/>
    </row>
    <row r="10" spans="1:7" s="20" customFormat="1" ht="12.75">
      <c r="A10" s="27" t="s">
        <v>45</v>
      </c>
      <c r="B10" s="2"/>
      <c r="C10" s="5"/>
      <c r="D10" s="2"/>
      <c r="E10" s="5"/>
      <c r="F10" s="24"/>
      <c r="G10" s="25"/>
    </row>
    <row r="11" spans="1:7" ht="15">
      <c r="A11" s="27" t="s">
        <v>46</v>
      </c>
      <c r="B11" s="2"/>
      <c r="C11" s="5"/>
      <c r="D11" s="2"/>
      <c r="E11" s="5"/>
      <c r="F11" s="24"/>
      <c r="G11" s="25"/>
    </row>
    <row r="12" spans="1:7" ht="15">
      <c r="A12" s="27" t="s">
        <v>47</v>
      </c>
      <c r="B12" s="2"/>
      <c r="C12" s="5"/>
      <c r="D12" s="2"/>
      <c r="E12" s="5"/>
      <c r="F12" s="24"/>
      <c r="G12" s="25"/>
    </row>
    <row r="13" spans="1:7" ht="15">
      <c r="A13" s="27" t="s">
        <v>48</v>
      </c>
      <c r="B13" s="2"/>
      <c r="C13" s="5"/>
      <c r="D13" s="2"/>
      <c r="E13" s="5"/>
      <c r="F13" s="24"/>
      <c r="G13" s="25"/>
    </row>
    <row r="14" spans="1:7" ht="15">
      <c r="A14" s="27"/>
      <c r="B14" s="2"/>
      <c r="C14" s="5"/>
      <c r="D14" s="2"/>
      <c r="E14" s="5"/>
      <c r="F14" s="24"/>
      <c r="G14" s="25"/>
    </row>
    <row r="15" spans="1:7" ht="15.75">
      <c r="A15" s="28" t="s">
        <v>148</v>
      </c>
      <c r="B15" s="2"/>
      <c r="C15" s="5"/>
      <c r="D15" s="2"/>
      <c r="E15" s="5"/>
      <c r="F15" s="24"/>
      <c r="G15" s="25"/>
    </row>
    <row r="16" spans="1:7" ht="15">
      <c r="A16" s="331" t="s">
        <v>152</v>
      </c>
      <c r="B16" s="2"/>
      <c r="C16" s="5"/>
      <c r="D16" s="2"/>
      <c r="E16" s="5"/>
      <c r="F16" s="24"/>
      <c r="G16" s="25"/>
    </row>
    <row r="17" spans="1:7" ht="15">
      <c r="A17" s="331" t="s">
        <v>376</v>
      </c>
      <c r="B17" s="2"/>
      <c r="C17" s="5"/>
      <c r="D17" s="2"/>
      <c r="E17" s="5"/>
      <c r="F17" s="24"/>
      <c r="G17" s="25"/>
    </row>
    <row r="18" spans="1:7" ht="15">
      <c r="A18" s="332" t="s">
        <v>377</v>
      </c>
      <c r="B18" s="2"/>
      <c r="C18" s="5"/>
      <c r="D18" s="2"/>
      <c r="E18" s="5"/>
      <c r="F18" s="24"/>
      <c r="G18" s="25"/>
    </row>
    <row r="19" spans="1:7" ht="15">
      <c r="A19" s="333" t="s">
        <v>378</v>
      </c>
      <c r="B19" s="2"/>
      <c r="C19" s="5"/>
      <c r="D19" s="2"/>
      <c r="E19" s="5"/>
      <c r="F19" s="24"/>
      <c r="G19" s="25"/>
    </row>
    <row r="20" spans="1:7" ht="15">
      <c r="A20" s="333" t="s">
        <v>379</v>
      </c>
      <c r="B20" s="2"/>
      <c r="C20" s="5"/>
      <c r="D20" s="2"/>
      <c r="E20" s="5"/>
      <c r="F20" s="24"/>
      <c r="G20" s="25"/>
    </row>
    <row r="21" spans="1:7" ht="15">
      <c r="A21" s="333" t="s">
        <v>380</v>
      </c>
      <c r="B21" s="2"/>
      <c r="C21" s="5"/>
      <c r="D21" s="2"/>
      <c r="E21" s="5"/>
      <c r="F21" s="24"/>
      <c r="G21" s="25"/>
    </row>
    <row r="22" spans="1:7" ht="15">
      <c r="A22" s="333"/>
      <c r="B22" s="2"/>
      <c r="C22" s="5"/>
      <c r="D22" s="2"/>
      <c r="E22" s="5"/>
      <c r="F22" s="24"/>
      <c r="G22" s="25"/>
    </row>
    <row r="23" spans="1:7" ht="15">
      <c r="A23" s="23"/>
      <c r="B23" s="2"/>
      <c r="C23" s="5"/>
      <c r="D23" s="2"/>
      <c r="E23" s="5"/>
      <c r="F23" s="24"/>
      <c r="G23" s="25"/>
    </row>
    <row r="24" spans="1:7" ht="15.75">
      <c r="A24" s="28" t="s">
        <v>158</v>
      </c>
      <c r="B24" s="2"/>
      <c r="C24" s="5"/>
      <c r="D24" s="2"/>
      <c r="E24" s="5"/>
      <c r="F24" s="24"/>
      <c r="G24" s="25"/>
    </row>
    <row r="25" spans="1:7" ht="15">
      <c r="A25" s="331" t="s">
        <v>152</v>
      </c>
      <c r="B25" s="2"/>
      <c r="C25" s="5"/>
      <c r="D25" s="2"/>
      <c r="E25" s="5"/>
      <c r="F25" s="24"/>
      <c r="G25" s="25"/>
    </row>
    <row r="26" spans="1:7" ht="15">
      <c r="A26" s="27" t="s">
        <v>381</v>
      </c>
      <c r="B26" s="2"/>
      <c r="C26" s="5"/>
      <c r="D26" s="2"/>
      <c r="E26" s="5"/>
      <c r="F26" s="24"/>
      <c r="G26" s="25"/>
    </row>
    <row r="27" spans="1:7" ht="15">
      <c r="A27" s="333" t="s">
        <v>382</v>
      </c>
      <c r="B27" s="2"/>
      <c r="C27" s="5"/>
      <c r="D27" s="2"/>
      <c r="E27" s="5"/>
      <c r="F27" s="24"/>
      <c r="G27" s="25"/>
    </row>
    <row r="28" spans="1:256" ht="15">
      <c r="A28" s="27" t="s">
        <v>383</v>
      </c>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EH28" s="27"/>
      <c r="EI28" s="27"/>
      <c r="EJ28" s="27"/>
      <c r="EK28" s="27"/>
      <c r="EL28" s="27"/>
      <c r="EM28" s="27"/>
      <c r="EN28" s="27"/>
      <c r="EO28" s="27"/>
      <c r="EP28" s="27"/>
      <c r="EQ28" s="27"/>
      <c r="ER28" s="27"/>
      <c r="ES28" s="27"/>
      <c r="ET28" s="27"/>
      <c r="EU28" s="27"/>
      <c r="EV28" s="27"/>
      <c r="EW28" s="27"/>
      <c r="EX28" s="27"/>
      <c r="EY28" s="27"/>
      <c r="EZ28" s="27"/>
      <c r="FA28" s="27"/>
      <c r="FB28" s="27"/>
      <c r="FC28" s="27"/>
      <c r="FD28" s="27"/>
      <c r="FE28" s="27"/>
      <c r="FF28" s="27"/>
      <c r="FG28" s="27"/>
      <c r="FH28" s="27"/>
      <c r="FI28" s="27"/>
      <c r="FJ28" s="27"/>
      <c r="FK28" s="27"/>
      <c r="FL28" s="27"/>
      <c r="FM28" s="27"/>
      <c r="FN28" s="27"/>
      <c r="FO28" s="27"/>
      <c r="FP28" s="27"/>
      <c r="FQ28" s="27"/>
      <c r="FR28" s="27"/>
      <c r="FS28" s="27"/>
      <c r="FT28" s="27"/>
      <c r="FU28" s="27"/>
      <c r="FV28" s="27"/>
      <c r="FW28" s="27"/>
      <c r="FX28" s="27"/>
      <c r="FY28" s="27"/>
      <c r="FZ28" s="27"/>
      <c r="GA28" s="27"/>
      <c r="GB28" s="27"/>
      <c r="GC28" s="27"/>
      <c r="GD28" s="27"/>
      <c r="GE28" s="27"/>
      <c r="GF28" s="27"/>
      <c r="GG28" s="27"/>
      <c r="GH28" s="27"/>
      <c r="GI28" s="27"/>
      <c r="GJ28" s="27"/>
      <c r="GK28" s="27"/>
      <c r="GL28" s="27"/>
      <c r="GM28" s="27"/>
      <c r="GN28" s="27"/>
      <c r="GO28" s="27"/>
      <c r="GP28" s="27"/>
      <c r="GQ28" s="27"/>
      <c r="GR28" s="27"/>
      <c r="GS28" s="27"/>
      <c r="GT28" s="27"/>
      <c r="GU28" s="27"/>
      <c r="GV28" s="27"/>
      <c r="GW28" s="27"/>
      <c r="GX28" s="27"/>
      <c r="GY28" s="27"/>
      <c r="GZ28" s="27"/>
      <c r="HA28" s="27"/>
      <c r="HB28" s="27"/>
      <c r="HC28" s="27"/>
      <c r="HD28" s="27"/>
      <c r="HE28" s="27"/>
      <c r="HF28" s="27"/>
      <c r="HG28" s="27"/>
      <c r="HH28" s="27"/>
      <c r="HI28" s="27"/>
      <c r="HJ28" s="27"/>
      <c r="HK28" s="27"/>
      <c r="HL28" s="27"/>
      <c r="HM28" s="27"/>
      <c r="HN28" s="27"/>
      <c r="HO28" s="27"/>
      <c r="HP28" s="27"/>
      <c r="HQ28" s="27"/>
      <c r="HR28" s="27"/>
      <c r="HS28" s="27"/>
      <c r="HT28" s="27"/>
      <c r="HU28" s="27"/>
      <c r="HV28" s="27"/>
      <c r="HW28" s="27"/>
      <c r="HX28" s="27"/>
      <c r="HY28" s="27"/>
      <c r="HZ28" s="27"/>
      <c r="IA28" s="27"/>
      <c r="IB28" s="27"/>
      <c r="IC28" s="27"/>
      <c r="ID28" s="27"/>
      <c r="IE28" s="27"/>
      <c r="IF28" s="27"/>
      <c r="IG28" s="27"/>
      <c r="IH28" s="27"/>
      <c r="II28" s="27"/>
      <c r="IJ28" s="27"/>
      <c r="IK28" s="27"/>
      <c r="IL28" s="27"/>
      <c r="IM28" s="27"/>
      <c r="IN28" s="27"/>
      <c r="IO28" s="27"/>
      <c r="IP28" s="27"/>
      <c r="IQ28" s="27"/>
      <c r="IR28" s="27"/>
      <c r="IS28" s="27"/>
      <c r="IT28" s="27"/>
      <c r="IU28" s="27"/>
      <c r="IV28" s="27"/>
    </row>
    <row r="29" spans="1:7" ht="15">
      <c r="A29" s="333" t="s">
        <v>384</v>
      </c>
      <c r="B29" s="2"/>
      <c r="C29" s="5"/>
      <c r="D29" s="2"/>
      <c r="E29" s="5"/>
      <c r="F29" s="24"/>
      <c r="G29" s="25"/>
    </row>
    <row r="30" spans="1:7" ht="15">
      <c r="A30" s="333" t="s">
        <v>385</v>
      </c>
      <c r="B30" s="2"/>
      <c r="C30" s="5"/>
      <c r="D30" s="2"/>
      <c r="E30" s="5"/>
      <c r="F30" s="24"/>
      <c r="G30" s="25"/>
    </row>
    <row r="31" spans="1:7" ht="15">
      <c r="A31" s="27"/>
      <c r="B31" s="2"/>
      <c r="C31" s="5"/>
      <c r="D31" s="2"/>
      <c r="E31" s="5"/>
      <c r="F31" s="24"/>
      <c r="G31" s="25"/>
    </row>
    <row r="32" spans="1:7" ht="15.75">
      <c r="A32" s="690" t="s">
        <v>53</v>
      </c>
      <c r="B32" s="2"/>
      <c r="C32" s="5"/>
      <c r="D32" s="2"/>
      <c r="E32" s="5"/>
      <c r="F32" s="24"/>
      <c r="G32" s="25"/>
    </row>
    <row r="33" spans="1:7" ht="15.75">
      <c r="A33" s="689"/>
      <c r="B33" s="2"/>
      <c r="C33" s="5"/>
      <c r="D33" s="2"/>
      <c r="E33" s="5"/>
      <c r="F33" s="24"/>
      <c r="G33" s="25"/>
    </row>
    <row r="34" spans="1:7" ht="15">
      <c r="A34" s="332" t="s">
        <v>50</v>
      </c>
      <c r="B34" s="2"/>
      <c r="C34" s="5"/>
      <c r="D34" s="2"/>
      <c r="E34" s="5"/>
      <c r="F34" s="24"/>
      <c r="G34" s="25"/>
    </row>
    <row r="35" spans="1:7" ht="15">
      <c r="A35" s="332" t="s">
        <v>51</v>
      </c>
      <c r="B35" s="2"/>
      <c r="C35" s="5"/>
      <c r="D35" s="2"/>
      <c r="E35" s="5"/>
      <c r="F35" s="24"/>
      <c r="G35" s="25"/>
    </row>
    <row r="36" spans="1:7" ht="15">
      <c r="A36" s="332" t="s">
        <v>52</v>
      </c>
      <c r="B36" s="2"/>
      <c r="C36" s="5"/>
      <c r="D36" s="2"/>
      <c r="E36" s="5"/>
      <c r="F36" s="24"/>
      <c r="G36" s="25"/>
    </row>
    <row r="37" spans="2:7" ht="15">
      <c r="B37" s="2"/>
      <c r="C37" s="5"/>
      <c r="D37" s="2"/>
      <c r="E37" s="5"/>
      <c r="F37" s="24"/>
      <c r="G37" s="25"/>
    </row>
    <row r="38" spans="1:7" ht="15.75">
      <c r="A38" s="29" t="s">
        <v>159</v>
      </c>
      <c r="B38" s="2"/>
      <c r="C38" s="5"/>
      <c r="D38" s="2"/>
      <c r="E38" s="5"/>
      <c r="F38" s="24"/>
      <c r="G38" s="25"/>
    </row>
    <row r="39" spans="1:7" ht="15">
      <c r="A39" s="27" t="s">
        <v>367</v>
      </c>
      <c r="B39" s="2"/>
      <c r="C39" s="5"/>
      <c r="D39" s="2"/>
      <c r="E39" s="5"/>
      <c r="F39" s="24"/>
      <c r="G39" s="25"/>
    </row>
    <row r="40" spans="1:7" ht="15">
      <c r="A40" s="26" t="s">
        <v>368</v>
      </c>
      <c r="B40" s="2"/>
      <c r="C40" s="5"/>
      <c r="D40" s="2"/>
      <c r="E40" s="5"/>
      <c r="F40" s="24"/>
      <c r="G40" s="25"/>
    </row>
    <row r="41" spans="1:7" ht="15">
      <c r="A41" s="27" t="s">
        <v>369</v>
      </c>
      <c r="B41" s="2"/>
      <c r="C41" s="5"/>
      <c r="D41" s="2"/>
      <c r="E41" s="5"/>
      <c r="F41" s="24"/>
      <c r="G41" s="25"/>
    </row>
    <row r="42" spans="1:7" ht="15">
      <c r="A42" s="27" t="s">
        <v>370</v>
      </c>
      <c r="B42" s="2"/>
      <c r="C42" s="5"/>
      <c r="D42" s="2"/>
      <c r="E42" s="5"/>
      <c r="F42" s="24"/>
      <c r="G42" s="25"/>
    </row>
    <row r="43" spans="1:7" ht="15">
      <c r="A43" s="27"/>
      <c r="B43" s="2"/>
      <c r="C43" s="5"/>
      <c r="D43" s="2"/>
      <c r="E43" s="5"/>
      <c r="F43" s="24"/>
      <c r="G43" s="25"/>
    </row>
    <row r="44" spans="1:7" ht="15">
      <c r="A44" s="27"/>
      <c r="B44" s="2"/>
      <c r="C44" s="5"/>
      <c r="D44" s="2"/>
      <c r="E44" s="5"/>
      <c r="F44" s="24"/>
      <c r="G44" s="25"/>
    </row>
    <row r="45" spans="1:7" ht="15">
      <c r="A45" s="27"/>
      <c r="B45" s="2"/>
      <c r="C45" s="5"/>
      <c r="D45" s="2"/>
      <c r="E45" s="5"/>
      <c r="F45" s="24"/>
      <c r="G45" s="25"/>
    </row>
    <row r="46" spans="1:7" ht="15.75">
      <c r="A46" s="28"/>
      <c r="B46" s="2"/>
      <c r="C46" s="5"/>
      <c r="D46" s="2"/>
      <c r="E46" s="5"/>
      <c r="F46" s="24"/>
      <c r="G46" s="25"/>
    </row>
    <row r="47" spans="2:7" ht="15">
      <c r="B47" s="2"/>
      <c r="C47" s="5"/>
      <c r="D47" s="2"/>
      <c r="E47" s="5"/>
      <c r="F47" s="24"/>
      <c r="G47" s="25"/>
    </row>
    <row r="48" spans="1:7" ht="15">
      <c r="A48" s="30"/>
      <c r="B48" s="2"/>
      <c r="C48" s="5"/>
      <c r="D48" s="2"/>
      <c r="E48" s="5"/>
      <c r="F48" s="24"/>
      <c r="G48" s="25"/>
    </row>
    <row r="49" spans="2:7" ht="15">
      <c r="B49" s="2"/>
      <c r="C49" s="5"/>
      <c r="D49" s="2"/>
      <c r="E49" s="5"/>
      <c r="F49" s="24"/>
      <c r="G49" s="25"/>
    </row>
    <row r="50" spans="2:7" ht="15">
      <c r="B50" s="2"/>
      <c r="C50" s="5"/>
      <c r="D50" s="2"/>
      <c r="E50" s="5"/>
      <c r="F50" s="24"/>
      <c r="G50" s="25"/>
    </row>
    <row r="51" spans="2:7" ht="15">
      <c r="B51" s="2"/>
      <c r="C51" s="5"/>
      <c r="D51" s="2"/>
      <c r="E51" s="5"/>
      <c r="F51" s="24"/>
      <c r="G51" s="25"/>
    </row>
    <row r="52" spans="2:7" ht="15">
      <c r="B52" s="2"/>
      <c r="C52" s="5"/>
      <c r="D52" s="2"/>
      <c r="E52" s="5"/>
      <c r="F52" s="24"/>
      <c r="G52" s="25"/>
    </row>
    <row r="53" spans="2:7" ht="15">
      <c r="B53" s="2"/>
      <c r="C53" s="5"/>
      <c r="D53" s="2"/>
      <c r="E53" s="5"/>
      <c r="F53" s="24"/>
      <c r="G53" s="25"/>
    </row>
    <row r="54" spans="2:7" ht="15">
      <c r="B54" s="2"/>
      <c r="C54" s="5"/>
      <c r="D54" s="2"/>
      <c r="E54" s="5"/>
      <c r="F54" s="24"/>
      <c r="G54" s="25"/>
    </row>
    <row r="55" spans="1:7" ht="15">
      <c r="A55" s="7" t="s">
        <v>77</v>
      </c>
      <c r="B55" s="2"/>
      <c r="C55" s="5"/>
      <c r="D55" s="2"/>
      <c r="E55" s="5"/>
      <c r="F55" s="24"/>
      <c r="G55" s="25"/>
    </row>
    <row r="56" spans="1:7" ht="15">
      <c r="A56" s="2"/>
      <c r="B56" s="2"/>
      <c r="C56" s="5"/>
      <c r="D56" s="2"/>
      <c r="E56" s="5"/>
      <c r="F56" s="24"/>
      <c r="G56" s="25"/>
    </row>
    <row r="57" spans="1:7" ht="15">
      <c r="A57" s="2" t="s">
        <v>80</v>
      </c>
      <c r="B57" s="2"/>
      <c r="C57" s="5"/>
      <c r="D57" s="2"/>
      <c r="E57" s="5"/>
      <c r="F57" s="24"/>
      <c r="G57" s="25"/>
    </row>
    <row r="58" spans="1:7" ht="15">
      <c r="A58" s="2" t="s">
        <v>81</v>
      </c>
      <c r="B58" s="2"/>
      <c r="C58" s="5"/>
      <c r="D58" s="2"/>
      <c r="E58" s="5"/>
      <c r="F58" s="24"/>
      <c r="G58" s="25"/>
    </row>
    <row r="59" spans="1:9" s="30" customFormat="1" ht="39.75" customHeight="1">
      <c r="A59" s="2" t="s">
        <v>82</v>
      </c>
      <c r="B59" s="33"/>
      <c r="C59" s="33"/>
      <c r="D59" s="33"/>
      <c r="E59" s="33"/>
      <c r="F59" s="33"/>
      <c r="G59" s="33"/>
      <c r="H59" s="33"/>
      <c r="I59" s="33"/>
    </row>
    <row r="60" spans="1:7" ht="15">
      <c r="A60" s="2" t="s">
        <v>83</v>
      </c>
      <c r="B60" s="2"/>
      <c r="C60" s="5"/>
      <c r="D60" s="2"/>
      <c r="E60" s="5"/>
      <c r="F60" s="24"/>
      <c r="G60" s="25"/>
    </row>
    <row r="61" spans="2:7" ht="15">
      <c r="B61" s="2"/>
      <c r="C61" s="5"/>
      <c r="D61" s="2"/>
      <c r="E61" s="5"/>
      <c r="F61" s="24"/>
      <c r="G61" s="25"/>
    </row>
    <row r="62" spans="2:7" ht="15">
      <c r="B62" s="2"/>
      <c r="C62" s="5"/>
      <c r="D62" s="2"/>
      <c r="E62" s="5"/>
      <c r="F62" s="24"/>
      <c r="G62" s="25"/>
    </row>
    <row r="63" spans="2:7" ht="15">
      <c r="B63" s="2"/>
      <c r="C63" s="5"/>
      <c r="D63" s="2"/>
      <c r="E63" s="5"/>
      <c r="F63" s="24"/>
      <c r="G63" s="25"/>
    </row>
    <row r="64" spans="2:7" ht="15">
      <c r="B64" s="2"/>
      <c r="C64" s="5"/>
      <c r="D64" s="2"/>
      <c r="E64" s="5"/>
      <c r="F64" s="24"/>
      <c r="G64" s="25"/>
    </row>
    <row r="65" spans="2:7" ht="15">
      <c r="B65" s="2"/>
      <c r="C65" s="5"/>
      <c r="D65" s="2"/>
      <c r="E65" s="5"/>
      <c r="F65" s="24"/>
      <c r="G65" s="25"/>
    </row>
    <row r="66" spans="2:7" ht="15">
      <c r="B66" s="2" t="s">
        <v>77</v>
      </c>
      <c r="C66" s="23" t="s">
        <v>78</v>
      </c>
      <c r="D66" s="2" t="s">
        <v>77</v>
      </c>
      <c r="E66" s="23"/>
      <c r="F66" s="24" t="s">
        <v>77</v>
      </c>
      <c r="G66" s="25" t="s">
        <v>77</v>
      </c>
    </row>
    <row r="67" spans="2:4" ht="15">
      <c r="B67" s="23"/>
      <c r="C67" s="23" t="s">
        <v>79</v>
      </c>
      <c r="D67" s="23"/>
    </row>
    <row r="68" spans="2:4" ht="15">
      <c r="B68" s="23"/>
      <c r="C68" s="23"/>
      <c r="D68" s="23"/>
    </row>
    <row r="69" spans="2:3" ht="15">
      <c r="B69" s="23"/>
      <c r="C69" s="23"/>
    </row>
    <row r="70" spans="2:3" ht="15">
      <c r="B70" s="23"/>
      <c r="C70" s="23"/>
    </row>
    <row r="71" spans="2:3" ht="15">
      <c r="B71" s="23"/>
      <c r="C71" s="23"/>
    </row>
  </sheetData>
  <printOptions/>
  <pageMargins left="0.5" right="0.25" top="0.5" bottom="0.5" header="0.5" footer="0.5"/>
  <pageSetup fitToHeight="1" fitToWidth="1" horizontalDpi="300" verticalDpi="300" orientation="portrait" scale="95" r:id="rId1"/>
  <headerFooter alignWithMargins="0">
    <oddHeader xml:space="preserve">&amp;LJanuary 2001&amp;RIEEE P802.15 01/002r0 </oddHeader>
    <oddFooter>&amp;LSubmission&amp;Cpage&amp;P&amp;RRobert F. Heile, GTE</oddFooter>
  </headerFooter>
</worksheet>
</file>

<file path=xl/worksheets/sheet4.xml><?xml version="1.0" encoding="utf-8"?>
<worksheet xmlns="http://schemas.openxmlformats.org/spreadsheetml/2006/main" xmlns:r="http://schemas.openxmlformats.org/officeDocument/2006/relationships">
  <sheetPr transitionEvaluation="1" transitionEntry="1">
    <pageSetUpPr fitToPage="1"/>
  </sheetPr>
  <dimension ref="A1:I84"/>
  <sheetViews>
    <sheetView showGridLines="0" zoomScale="125" zoomScaleNormal="125" workbookViewId="0" topLeftCell="B1">
      <selection activeCell="C5" sqref="C5"/>
    </sheetView>
  </sheetViews>
  <sheetFormatPr defaultColWidth="9.796875" defaultRowHeight="15"/>
  <cols>
    <col min="1" max="1" width="3.796875" style="9" customWidth="1"/>
    <col min="2" max="2" width="3.796875" style="281" customWidth="1"/>
    <col min="3" max="3" width="51.69921875" style="9" customWidth="1"/>
    <col min="4" max="4" width="2.796875" style="9" customWidth="1"/>
    <col min="5" max="5" width="12" style="9" customWidth="1"/>
    <col min="6" max="6" width="3.796875" style="1" customWidth="1"/>
    <col min="7" max="7" width="8.796875" style="9" customWidth="1"/>
    <col min="8" max="8" width="3.796875" style="9" customWidth="1"/>
    <col min="9" max="16384" width="9.796875" style="9" customWidth="1"/>
  </cols>
  <sheetData>
    <row r="1" spans="1:7" ht="18">
      <c r="A1" s="693" t="s">
        <v>4</v>
      </c>
      <c r="B1" s="280"/>
      <c r="D1" s="1"/>
      <c r="E1" s="1"/>
      <c r="G1" s="1"/>
    </row>
    <row r="2" spans="1:7" ht="18">
      <c r="A2" s="694" t="s">
        <v>5</v>
      </c>
      <c r="B2" s="280"/>
      <c r="D2" s="1"/>
      <c r="E2" s="1"/>
      <c r="G2" s="1"/>
    </row>
    <row r="3" spans="1:7" ht="18">
      <c r="A3" s="694" t="s">
        <v>39</v>
      </c>
      <c r="B3" s="280"/>
      <c r="D3" s="1"/>
      <c r="E3" s="1"/>
      <c r="G3" s="1"/>
    </row>
    <row r="4" spans="1:7" ht="12.75">
      <c r="A4" s="1"/>
      <c r="B4" s="280"/>
      <c r="D4" s="1"/>
      <c r="E4" s="1"/>
      <c r="G4" s="1"/>
    </row>
    <row r="5" spans="1:9" ht="18.75">
      <c r="A5" s="176"/>
      <c r="C5" s="11" t="s">
        <v>66</v>
      </c>
      <c r="D5" s="1"/>
      <c r="E5" s="1"/>
      <c r="G5" s="1"/>
      <c r="I5" s="31"/>
    </row>
    <row r="6" spans="1:9" ht="18.75">
      <c r="A6" s="1"/>
      <c r="B6" s="280"/>
      <c r="C6" s="36"/>
      <c r="G6" s="1"/>
      <c r="I6" s="175"/>
    </row>
    <row r="7" spans="1:9" s="204" customFormat="1" ht="16.5" customHeight="1">
      <c r="A7" s="873" t="s">
        <v>54</v>
      </c>
      <c r="B7" s="874"/>
      <c r="C7" s="874"/>
      <c r="D7" s="874"/>
      <c r="E7" s="874"/>
      <c r="F7" s="874"/>
      <c r="G7" s="874"/>
      <c r="H7" s="874"/>
      <c r="I7" s="203"/>
    </row>
    <row r="8" spans="1:8" s="208" customFormat="1" ht="16.5" customHeight="1">
      <c r="A8" s="205"/>
      <c r="B8" s="283"/>
      <c r="C8" s="206"/>
      <c r="D8" s="206"/>
      <c r="E8" s="206"/>
      <c r="F8" s="875" t="s">
        <v>259</v>
      </c>
      <c r="G8" s="875"/>
      <c r="H8" s="207"/>
    </row>
    <row r="9" spans="1:7" s="209" customFormat="1" ht="16.5" customHeight="1">
      <c r="A9" s="216">
        <v>1</v>
      </c>
      <c r="B9" s="284" t="s">
        <v>89</v>
      </c>
      <c r="C9" s="218" t="s">
        <v>260</v>
      </c>
      <c r="D9" s="219" t="s">
        <v>69</v>
      </c>
      <c r="E9" s="219" t="s">
        <v>261</v>
      </c>
      <c r="F9" s="220">
        <v>1</v>
      </c>
      <c r="G9" s="226">
        <f>TIME(8,0,0)</f>
        <v>0.3333333333333333</v>
      </c>
    </row>
    <row r="10" spans="1:7" s="210" customFormat="1" ht="16.5" customHeight="1">
      <c r="A10" s="221">
        <v>1.1</v>
      </c>
      <c r="B10" s="274" t="s">
        <v>89</v>
      </c>
      <c r="C10" s="223" t="s">
        <v>262</v>
      </c>
      <c r="D10" s="224" t="s">
        <v>69</v>
      </c>
      <c r="E10" s="224" t="s">
        <v>101</v>
      </c>
      <c r="F10" s="225">
        <v>10</v>
      </c>
      <c r="G10" s="226">
        <f>G9+TIME(0,F9,0)</f>
        <v>0.33402777777777776</v>
      </c>
    </row>
    <row r="11" spans="1:7" s="209" customFormat="1" ht="16.5" customHeight="1">
      <c r="A11" s="227">
        <v>1.2</v>
      </c>
      <c r="B11" s="284" t="s">
        <v>89</v>
      </c>
      <c r="C11" s="228" t="s">
        <v>95</v>
      </c>
      <c r="D11" s="219" t="s">
        <v>69</v>
      </c>
      <c r="E11" s="219" t="s">
        <v>101</v>
      </c>
      <c r="F11" s="220">
        <v>1</v>
      </c>
      <c r="G11" s="226">
        <f>G10+TIME(0,F10,0)</f>
        <v>0.3409722222222222</v>
      </c>
    </row>
    <row r="12" spans="1:7" s="210" customFormat="1" ht="16.5" customHeight="1">
      <c r="A12" s="221" t="s">
        <v>231</v>
      </c>
      <c r="B12" s="274" t="s">
        <v>89</v>
      </c>
      <c r="C12" s="291" t="s">
        <v>263</v>
      </c>
      <c r="D12" s="224" t="s">
        <v>69</v>
      </c>
      <c r="E12" s="224" t="s">
        <v>261</v>
      </c>
      <c r="F12" s="225"/>
      <c r="G12" s="226"/>
    </row>
    <row r="13" spans="1:7" s="211" customFormat="1" ht="16.5" customHeight="1">
      <c r="A13" s="230">
        <v>2</v>
      </c>
      <c r="B13" s="285" t="s">
        <v>89</v>
      </c>
      <c r="C13" s="231" t="s">
        <v>264</v>
      </c>
      <c r="D13" s="218" t="s">
        <v>69</v>
      </c>
      <c r="E13" s="219" t="s">
        <v>261</v>
      </c>
      <c r="F13" s="232">
        <v>5</v>
      </c>
      <c r="G13" s="237">
        <f>G11+TIME(0,F11,0)</f>
        <v>0.3416666666666666</v>
      </c>
    </row>
    <row r="14" spans="1:8" s="212" customFormat="1" ht="16.5" customHeight="1">
      <c r="A14" s="233">
        <v>3</v>
      </c>
      <c r="B14" s="286" t="s">
        <v>89</v>
      </c>
      <c r="C14" s="235" t="s">
        <v>265</v>
      </c>
      <c r="D14" s="234" t="s">
        <v>69</v>
      </c>
      <c r="E14" s="234" t="s">
        <v>266</v>
      </c>
      <c r="F14" s="236">
        <v>5</v>
      </c>
      <c r="G14" s="237">
        <f>G13+TIME(0,F13,0)</f>
        <v>0.34513888888888883</v>
      </c>
      <c r="H14" s="212" t="s">
        <v>77</v>
      </c>
    </row>
    <row r="15" spans="1:7" s="211" customFormat="1" ht="16.5" customHeight="1">
      <c r="A15" s="238">
        <v>3.1</v>
      </c>
      <c r="B15" s="287" t="s">
        <v>89</v>
      </c>
      <c r="C15" s="239" t="s">
        <v>267</v>
      </c>
      <c r="D15" s="218" t="s">
        <v>69</v>
      </c>
      <c r="E15" s="218" t="s">
        <v>268</v>
      </c>
      <c r="F15" s="232"/>
      <c r="G15" s="237">
        <f aca="true" t="shared" si="0" ref="G15:G72">G14+TIME(0,F14,0)</f>
        <v>0.34861111111111104</v>
      </c>
    </row>
    <row r="16" spans="1:7" s="212" customFormat="1" ht="16.5" customHeight="1">
      <c r="A16" s="240">
        <v>3.2</v>
      </c>
      <c r="B16" s="288" t="s">
        <v>89</v>
      </c>
      <c r="C16" s="242" t="s">
        <v>269</v>
      </c>
      <c r="D16" s="234" t="s">
        <v>69</v>
      </c>
      <c r="E16" s="234" t="s">
        <v>270</v>
      </c>
      <c r="F16" s="236"/>
      <c r="G16" s="237">
        <f t="shared" si="0"/>
        <v>0.34861111111111104</v>
      </c>
    </row>
    <row r="17" spans="1:7" s="211" customFormat="1" ht="16.5" customHeight="1">
      <c r="A17" s="238">
        <v>3.3</v>
      </c>
      <c r="B17" s="287" t="s">
        <v>89</v>
      </c>
      <c r="C17" s="239" t="s">
        <v>271</v>
      </c>
      <c r="D17" s="218" t="s">
        <v>69</v>
      </c>
      <c r="E17" s="219" t="s">
        <v>261</v>
      </c>
      <c r="F17" s="232"/>
      <c r="G17" s="237">
        <f t="shared" si="0"/>
        <v>0.34861111111111104</v>
      </c>
    </row>
    <row r="18" spans="1:7" s="212" customFormat="1" ht="16.5" customHeight="1">
      <c r="A18" s="240">
        <v>3.4</v>
      </c>
      <c r="B18" s="288" t="s">
        <v>89</v>
      </c>
      <c r="C18" s="242" t="s">
        <v>272</v>
      </c>
      <c r="D18" s="234" t="s">
        <v>69</v>
      </c>
      <c r="E18" s="224" t="s">
        <v>261</v>
      </c>
      <c r="F18" s="236"/>
      <c r="G18" s="237">
        <f t="shared" si="0"/>
        <v>0.34861111111111104</v>
      </c>
    </row>
    <row r="19" spans="1:7" s="211" customFormat="1" ht="16.5" customHeight="1">
      <c r="A19" s="238">
        <v>3.5</v>
      </c>
      <c r="B19" s="287" t="s">
        <v>89</v>
      </c>
      <c r="C19" s="239" t="s">
        <v>273</v>
      </c>
      <c r="D19" s="243" t="s">
        <v>94</v>
      </c>
      <c r="E19" s="219" t="s">
        <v>261</v>
      </c>
      <c r="F19" s="232"/>
      <c r="G19" s="237">
        <f t="shared" si="0"/>
        <v>0.34861111111111104</v>
      </c>
    </row>
    <row r="20" spans="1:7" s="212" customFormat="1" ht="16.5" customHeight="1">
      <c r="A20" s="240">
        <v>3.6</v>
      </c>
      <c r="B20" s="288" t="s">
        <v>89</v>
      </c>
      <c r="C20" s="242" t="s">
        <v>274</v>
      </c>
      <c r="D20" s="244" t="s">
        <v>94</v>
      </c>
      <c r="E20" s="224" t="s">
        <v>261</v>
      </c>
      <c r="F20" s="236"/>
      <c r="G20" s="237">
        <f t="shared" si="0"/>
        <v>0.34861111111111104</v>
      </c>
    </row>
    <row r="21" spans="1:7" s="214" customFormat="1" ht="16.5" customHeight="1">
      <c r="A21" s="258">
        <v>4</v>
      </c>
      <c r="B21" s="296" t="s">
        <v>89</v>
      </c>
      <c r="C21" s="259" t="s">
        <v>275</v>
      </c>
      <c r="D21" s="259" t="s">
        <v>69</v>
      </c>
      <c r="E21" s="254" t="s">
        <v>276</v>
      </c>
      <c r="F21" s="261">
        <v>1</v>
      </c>
      <c r="G21" s="237">
        <f t="shared" si="0"/>
        <v>0.34861111111111104</v>
      </c>
    </row>
    <row r="22" spans="1:7" s="212" customFormat="1" ht="16.5" customHeight="1">
      <c r="A22" s="233">
        <v>5</v>
      </c>
      <c r="B22" s="288" t="s">
        <v>89</v>
      </c>
      <c r="C22" s="234" t="s">
        <v>277</v>
      </c>
      <c r="D22" s="234" t="s">
        <v>69</v>
      </c>
      <c r="E22" s="224" t="s">
        <v>84</v>
      </c>
      <c r="F22" s="236">
        <v>1</v>
      </c>
      <c r="G22" s="237">
        <f t="shared" si="0"/>
        <v>0.3493055555555555</v>
      </c>
    </row>
    <row r="23" spans="1:7" s="214" customFormat="1" ht="16.5" customHeight="1">
      <c r="A23" s="264" t="s">
        <v>343</v>
      </c>
      <c r="B23" s="296" t="s">
        <v>89</v>
      </c>
      <c r="C23" s="260" t="s">
        <v>342</v>
      </c>
      <c r="D23" s="259" t="s">
        <v>69</v>
      </c>
      <c r="E23" s="254" t="s">
        <v>276</v>
      </c>
      <c r="F23" s="261">
        <v>1</v>
      </c>
      <c r="G23" s="237">
        <f t="shared" si="0"/>
        <v>0.3499999999999999</v>
      </c>
    </row>
    <row r="24" spans="1:7" s="212" customFormat="1" ht="16.5" customHeight="1">
      <c r="A24" s="246" t="s">
        <v>346</v>
      </c>
      <c r="B24" s="288" t="s">
        <v>89</v>
      </c>
      <c r="C24" s="247" t="s">
        <v>344</v>
      </c>
      <c r="D24" s="234"/>
      <c r="E24" s="224" t="s">
        <v>84</v>
      </c>
      <c r="F24" s="236"/>
      <c r="G24" s="237">
        <f t="shared" si="0"/>
        <v>0.35069444444444436</v>
      </c>
    </row>
    <row r="25" spans="1:7" s="209" customFormat="1" ht="16.5" customHeight="1">
      <c r="A25" s="216">
        <v>6.1</v>
      </c>
      <c r="B25" s="284" t="s">
        <v>75</v>
      </c>
      <c r="C25" s="245" t="s">
        <v>278</v>
      </c>
      <c r="D25" s="219" t="s">
        <v>69</v>
      </c>
      <c r="E25" s="219" t="s">
        <v>261</v>
      </c>
      <c r="F25" s="220">
        <v>1</v>
      </c>
      <c r="G25" s="237">
        <f t="shared" si="0"/>
        <v>0.35069444444444436</v>
      </c>
    </row>
    <row r="26" spans="1:7" s="210" customFormat="1" ht="16.5" customHeight="1">
      <c r="A26" s="221"/>
      <c r="B26" s="876" t="s">
        <v>73</v>
      </c>
      <c r="C26" s="876"/>
      <c r="D26" s="224"/>
      <c r="E26" s="224"/>
      <c r="F26" s="225"/>
      <c r="G26" s="237">
        <f t="shared" si="0"/>
        <v>0.3513888888888888</v>
      </c>
    </row>
    <row r="27" spans="1:7" s="209" customFormat="1" ht="16.5" customHeight="1">
      <c r="A27" s="227"/>
      <c r="B27" s="289"/>
      <c r="C27" s="217"/>
      <c r="D27" s="219"/>
      <c r="E27" s="219"/>
      <c r="F27" s="220"/>
      <c r="G27" s="237">
        <f t="shared" si="0"/>
        <v>0.3513888888888888</v>
      </c>
    </row>
    <row r="28" spans="1:7" s="210" customFormat="1" ht="16.5" customHeight="1">
      <c r="A28" s="221">
        <v>7</v>
      </c>
      <c r="B28" s="274" t="s">
        <v>76</v>
      </c>
      <c r="C28" s="224" t="s">
        <v>279</v>
      </c>
      <c r="D28" s="224" t="s">
        <v>69</v>
      </c>
      <c r="E28" s="224" t="s">
        <v>261</v>
      </c>
      <c r="F28" s="225">
        <v>2</v>
      </c>
      <c r="G28" s="237">
        <f t="shared" si="0"/>
        <v>0.3513888888888888</v>
      </c>
    </row>
    <row r="29" spans="1:7" s="209" customFormat="1" ht="16.5" customHeight="1">
      <c r="A29" s="227">
        <v>7.1</v>
      </c>
      <c r="B29" s="284"/>
      <c r="C29" s="228" t="s">
        <v>149</v>
      </c>
      <c r="D29" s="219"/>
      <c r="E29" s="248"/>
      <c r="F29" s="220"/>
      <c r="G29" s="237">
        <f t="shared" si="0"/>
        <v>0.3527777777777777</v>
      </c>
    </row>
    <row r="30" spans="1:7" s="210" customFormat="1" ht="16.5" customHeight="1">
      <c r="A30" s="221" t="s">
        <v>280</v>
      </c>
      <c r="B30" s="274" t="s">
        <v>76</v>
      </c>
      <c r="C30" s="229" t="s">
        <v>281</v>
      </c>
      <c r="D30" s="224" t="s">
        <v>69</v>
      </c>
      <c r="E30" s="224" t="s">
        <v>261</v>
      </c>
      <c r="F30" s="225">
        <v>1</v>
      </c>
      <c r="G30" s="237">
        <f t="shared" si="0"/>
        <v>0.3527777777777777</v>
      </c>
    </row>
    <row r="31" spans="1:7" s="209" customFormat="1" ht="16.5" customHeight="1">
      <c r="A31" s="227" t="s">
        <v>282</v>
      </c>
      <c r="B31" s="284" t="s">
        <v>76</v>
      </c>
      <c r="C31" s="249" t="s">
        <v>283</v>
      </c>
      <c r="D31" s="219" t="s">
        <v>69</v>
      </c>
      <c r="E31" s="219" t="s">
        <v>261</v>
      </c>
      <c r="F31" s="220">
        <v>1</v>
      </c>
      <c r="G31" s="237">
        <f t="shared" si="0"/>
        <v>0.35347222222222213</v>
      </c>
    </row>
    <row r="32" spans="1:7" s="210" customFormat="1" ht="16.5" customHeight="1">
      <c r="A32" s="221" t="s">
        <v>284</v>
      </c>
      <c r="B32" s="274" t="s">
        <v>76</v>
      </c>
      <c r="C32" s="229" t="s">
        <v>285</v>
      </c>
      <c r="D32" s="224" t="s">
        <v>69</v>
      </c>
      <c r="E32" s="224" t="s">
        <v>261</v>
      </c>
      <c r="F32" s="225">
        <v>1</v>
      </c>
      <c r="G32" s="237">
        <f t="shared" si="0"/>
        <v>0.3541666666666666</v>
      </c>
    </row>
    <row r="33" spans="1:7" s="209" customFormat="1" ht="16.5" customHeight="1">
      <c r="A33" s="227" t="s">
        <v>286</v>
      </c>
      <c r="B33" s="284" t="s">
        <v>76</v>
      </c>
      <c r="C33" s="249" t="s">
        <v>150</v>
      </c>
      <c r="D33" s="219" t="s">
        <v>69</v>
      </c>
      <c r="E33" s="219" t="s">
        <v>261</v>
      </c>
      <c r="F33" s="220">
        <v>1</v>
      </c>
      <c r="G33" s="237">
        <f t="shared" si="0"/>
        <v>0.354861111111111</v>
      </c>
    </row>
    <row r="34" spans="1:7" s="210" customFormat="1" ht="16.5" customHeight="1">
      <c r="A34" s="221">
        <v>7.2</v>
      </c>
      <c r="B34" s="274" t="s">
        <v>76</v>
      </c>
      <c r="C34" s="223" t="s">
        <v>161</v>
      </c>
      <c r="D34" s="224" t="s">
        <v>69</v>
      </c>
      <c r="E34" s="224" t="s">
        <v>261</v>
      </c>
      <c r="F34" s="225">
        <v>2</v>
      </c>
      <c r="G34" s="237">
        <f t="shared" si="0"/>
        <v>0.35555555555555546</v>
      </c>
    </row>
    <row r="35" spans="1:7" s="211" customFormat="1" ht="16.5" customHeight="1">
      <c r="A35" s="230">
        <v>8</v>
      </c>
      <c r="B35" s="284"/>
      <c r="C35" s="250" t="s">
        <v>287</v>
      </c>
      <c r="D35" s="218"/>
      <c r="E35" s="218"/>
      <c r="F35" s="232"/>
      <c r="G35" s="237">
        <f t="shared" si="0"/>
        <v>0.35694444444444434</v>
      </c>
    </row>
    <row r="36" spans="1:7" s="212" customFormat="1" ht="16.5" customHeight="1">
      <c r="A36" s="233">
        <v>8.1</v>
      </c>
      <c r="B36" s="286" t="s">
        <v>76</v>
      </c>
      <c r="C36" s="251" t="s">
        <v>288</v>
      </c>
      <c r="D36" s="234" t="s">
        <v>69</v>
      </c>
      <c r="E36" s="224" t="s">
        <v>261</v>
      </c>
      <c r="F36" s="236">
        <v>3</v>
      </c>
      <c r="G36" s="237">
        <f t="shared" si="0"/>
        <v>0.35694444444444434</v>
      </c>
    </row>
    <row r="37" spans="1:7" s="209" customFormat="1" ht="16.5" customHeight="1">
      <c r="A37" s="227">
        <v>8.2</v>
      </c>
      <c r="B37" s="284" t="s">
        <v>76</v>
      </c>
      <c r="C37" s="228" t="s">
        <v>289</v>
      </c>
      <c r="D37" s="219"/>
      <c r="E37" s="219"/>
      <c r="F37" s="220"/>
      <c r="G37" s="237">
        <f t="shared" si="0"/>
        <v>0.35902777777777767</v>
      </c>
    </row>
    <row r="38" spans="1:7" s="210" customFormat="1" ht="16.5" customHeight="1">
      <c r="A38" s="221" t="s">
        <v>290</v>
      </c>
      <c r="B38" s="274"/>
      <c r="C38" s="291" t="s">
        <v>291</v>
      </c>
      <c r="D38" s="224"/>
      <c r="E38" s="224"/>
      <c r="F38" s="225"/>
      <c r="G38" s="237">
        <f t="shared" si="0"/>
        <v>0.35902777777777767</v>
      </c>
    </row>
    <row r="39" spans="1:7" s="209" customFormat="1" ht="16.5" customHeight="1">
      <c r="A39" s="227" t="s">
        <v>292</v>
      </c>
      <c r="B39" s="284" t="s">
        <v>76</v>
      </c>
      <c r="C39" s="249" t="s">
        <v>293</v>
      </c>
      <c r="D39" s="219" t="s">
        <v>69</v>
      </c>
      <c r="E39" s="219" t="s">
        <v>153</v>
      </c>
      <c r="F39" s="220">
        <v>3</v>
      </c>
      <c r="G39" s="237">
        <f t="shared" si="0"/>
        <v>0.35902777777777767</v>
      </c>
    </row>
    <row r="40" spans="1:7" s="210" customFormat="1" ht="16.5" customHeight="1">
      <c r="A40" s="221" t="s">
        <v>294</v>
      </c>
      <c r="B40" s="274" t="s">
        <v>76</v>
      </c>
      <c r="C40" s="229" t="s">
        <v>295</v>
      </c>
      <c r="D40" s="224" t="s">
        <v>69</v>
      </c>
      <c r="E40" s="222" t="s">
        <v>296</v>
      </c>
      <c r="F40" s="225">
        <v>3</v>
      </c>
      <c r="G40" s="237">
        <f t="shared" si="0"/>
        <v>0.361111111111111</v>
      </c>
    </row>
    <row r="41" spans="1:7" s="209" customFormat="1" ht="16.5" customHeight="1">
      <c r="A41" s="227" t="s">
        <v>297</v>
      </c>
      <c r="B41" s="284" t="s">
        <v>76</v>
      </c>
      <c r="C41" s="249" t="s">
        <v>298</v>
      </c>
      <c r="D41" s="219" t="s">
        <v>69</v>
      </c>
      <c r="E41" s="217" t="s">
        <v>151</v>
      </c>
      <c r="F41" s="220">
        <v>3</v>
      </c>
      <c r="G41" s="237">
        <f t="shared" si="0"/>
        <v>0.3631944444444443</v>
      </c>
    </row>
    <row r="42" spans="1:7" s="210" customFormat="1" ht="16.5" customHeight="1">
      <c r="A42" s="221" t="s">
        <v>299</v>
      </c>
      <c r="B42" s="274" t="s">
        <v>76</v>
      </c>
      <c r="C42" s="229" t="s">
        <v>300</v>
      </c>
      <c r="D42" s="224" t="s">
        <v>69</v>
      </c>
      <c r="E42" s="224" t="s">
        <v>301</v>
      </c>
      <c r="F42" s="225">
        <v>3</v>
      </c>
      <c r="G42" s="237">
        <f t="shared" si="0"/>
        <v>0.36527777777777765</v>
      </c>
    </row>
    <row r="43" spans="1:7" s="209" customFormat="1" ht="16.5" customHeight="1">
      <c r="A43" s="227" t="s">
        <v>302</v>
      </c>
      <c r="B43" s="284" t="s">
        <v>76</v>
      </c>
      <c r="C43" s="249" t="s">
        <v>303</v>
      </c>
      <c r="D43" s="219" t="s">
        <v>69</v>
      </c>
      <c r="E43" s="217" t="s">
        <v>162</v>
      </c>
      <c r="F43" s="220">
        <v>3</v>
      </c>
      <c r="G43" s="237">
        <f t="shared" si="0"/>
        <v>0.36736111111111097</v>
      </c>
    </row>
    <row r="44" spans="1:7" s="210" customFormat="1" ht="16.5" customHeight="1">
      <c r="A44" s="221" t="s">
        <v>304</v>
      </c>
      <c r="B44" s="274" t="s">
        <v>76</v>
      </c>
      <c r="C44" s="229" t="s">
        <v>305</v>
      </c>
      <c r="D44" s="224" t="s">
        <v>69</v>
      </c>
      <c r="E44" s="222" t="s">
        <v>154</v>
      </c>
      <c r="F44" s="225">
        <v>3</v>
      </c>
      <c r="G44" s="237">
        <f t="shared" si="0"/>
        <v>0.3694444444444443</v>
      </c>
    </row>
    <row r="45" spans="1:7" s="209" customFormat="1" ht="16.5" customHeight="1">
      <c r="A45" s="227" t="s">
        <v>306</v>
      </c>
      <c r="B45" s="284" t="s">
        <v>76</v>
      </c>
      <c r="C45" s="249" t="s">
        <v>307</v>
      </c>
      <c r="D45" s="219" t="s">
        <v>69</v>
      </c>
      <c r="E45" s="217" t="s">
        <v>100</v>
      </c>
      <c r="F45" s="220">
        <v>3</v>
      </c>
      <c r="G45" s="237">
        <f t="shared" si="0"/>
        <v>0.3715277777777776</v>
      </c>
    </row>
    <row r="46" spans="1:7" s="212" customFormat="1" ht="16.5" customHeight="1">
      <c r="A46" s="246" t="s">
        <v>308</v>
      </c>
      <c r="B46" s="286" t="s">
        <v>76</v>
      </c>
      <c r="C46" s="292" t="s">
        <v>309</v>
      </c>
      <c r="D46" s="234" t="s">
        <v>69</v>
      </c>
      <c r="E46" s="247" t="s">
        <v>310</v>
      </c>
      <c r="F46" s="236">
        <v>1</v>
      </c>
      <c r="G46" s="237">
        <f t="shared" si="0"/>
        <v>0.37361111111111095</v>
      </c>
    </row>
    <row r="47" spans="1:7" s="209" customFormat="1" ht="16.5" customHeight="1">
      <c r="A47" s="227" t="s">
        <v>311</v>
      </c>
      <c r="B47" s="284"/>
      <c r="C47" s="293" t="s">
        <v>312</v>
      </c>
      <c r="D47" s="219"/>
      <c r="E47" s="219"/>
      <c r="F47" s="220"/>
      <c r="G47" s="237">
        <f t="shared" si="0"/>
        <v>0.3743055555555554</v>
      </c>
    </row>
    <row r="48" spans="1:7" s="210" customFormat="1" ht="16.5" customHeight="1">
      <c r="A48" s="221" t="s">
        <v>313</v>
      </c>
      <c r="B48" s="274" t="s">
        <v>76</v>
      </c>
      <c r="C48" s="229" t="s">
        <v>163</v>
      </c>
      <c r="D48" s="224" t="s">
        <v>69</v>
      </c>
      <c r="E48" s="222" t="s">
        <v>230</v>
      </c>
      <c r="F48" s="225">
        <v>3</v>
      </c>
      <c r="G48" s="237">
        <f t="shared" si="0"/>
        <v>0.3743055555555554</v>
      </c>
    </row>
    <row r="49" spans="1:7" s="209" customFormat="1" ht="16.5" customHeight="1">
      <c r="A49" s="227" t="s">
        <v>314</v>
      </c>
      <c r="B49" s="284" t="s">
        <v>76</v>
      </c>
      <c r="C49" s="249" t="s">
        <v>164</v>
      </c>
      <c r="D49" s="219" t="s">
        <v>69</v>
      </c>
      <c r="E49" s="219" t="s">
        <v>99</v>
      </c>
      <c r="F49" s="220">
        <v>3</v>
      </c>
      <c r="G49" s="237">
        <f t="shared" si="0"/>
        <v>0.3763888888888887</v>
      </c>
    </row>
    <row r="50" spans="1:7" s="210" customFormat="1" ht="16.5" customHeight="1">
      <c r="A50" s="221" t="s">
        <v>315</v>
      </c>
      <c r="B50" s="274" t="s">
        <v>76</v>
      </c>
      <c r="C50" s="294" t="s">
        <v>165</v>
      </c>
      <c r="D50" s="224" t="s">
        <v>69</v>
      </c>
      <c r="E50" s="222" t="s">
        <v>133</v>
      </c>
      <c r="F50" s="225">
        <v>3</v>
      </c>
      <c r="G50" s="237">
        <f t="shared" si="0"/>
        <v>0.37847222222222204</v>
      </c>
    </row>
    <row r="51" spans="1:7" s="209" customFormat="1" ht="16.5" customHeight="1">
      <c r="A51" s="227" t="s">
        <v>316</v>
      </c>
      <c r="B51" s="284" t="s">
        <v>76</v>
      </c>
      <c r="C51" s="295" t="s">
        <v>166</v>
      </c>
      <c r="D51" s="219" t="s">
        <v>69</v>
      </c>
      <c r="E51" s="217" t="s">
        <v>84</v>
      </c>
      <c r="F51" s="220">
        <v>3</v>
      </c>
      <c r="G51" s="237">
        <f t="shared" si="0"/>
        <v>0.38055555555555537</v>
      </c>
    </row>
    <row r="52" spans="1:7" s="212" customFormat="1" ht="16.5" customHeight="1">
      <c r="A52" s="246" t="s">
        <v>317</v>
      </c>
      <c r="B52" s="286" t="s">
        <v>76</v>
      </c>
      <c r="C52" s="292" t="s">
        <v>318</v>
      </c>
      <c r="D52" s="234" t="s">
        <v>69</v>
      </c>
      <c r="E52" s="247" t="s">
        <v>319</v>
      </c>
      <c r="F52" s="236">
        <v>1</v>
      </c>
      <c r="G52" s="237">
        <f t="shared" si="0"/>
        <v>0.3826388888888887</v>
      </c>
    </row>
    <row r="53" spans="1:7" s="209" customFormat="1" ht="16.5" customHeight="1">
      <c r="A53" s="227" t="s">
        <v>320</v>
      </c>
      <c r="B53" s="284"/>
      <c r="C53" s="228" t="s">
        <v>167</v>
      </c>
      <c r="D53" s="219"/>
      <c r="E53" s="219"/>
      <c r="F53" s="220"/>
      <c r="G53" s="237">
        <f t="shared" si="0"/>
        <v>0.38333333333333314</v>
      </c>
    </row>
    <row r="54" spans="1:7" s="210" customFormat="1" ht="16.5" customHeight="1">
      <c r="A54" s="221" t="s">
        <v>321</v>
      </c>
      <c r="B54" s="274" t="s">
        <v>76</v>
      </c>
      <c r="C54" s="229" t="s">
        <v>168</v>
      </c>
      <c r="D54" s="224" t="s">
        <v>69</v>
      </c>
      <c r="E54" s="224" t="s">
        <v>322</v>
      </c>
      <c r="F54" s="225">
        <v>3</v>
      </c>
      <c r="G54" s="237">
        <f t="shared" si="0"/>
        <v>0.38333333333333314</v>
      </c>
    </row>
    <row r="55" spans="1:7" s="213" customFormat="1" ht="16.5" customHeight="1">
      <c r="A55" s="252" t="s">
        <v>323</v>
      </c>
      <c r="B55" s="290" t="s">
        <v>76</v>
      </c>
      <c r="C55" s="253" t="s">
        <v>324</v>
      </c>
      <c r="D55" s="254" t="s">
        <v>69</v>
      </c>
      <c r="E55" s="254" t="s">
        <v>322</v>
      </c>
      <c r="F55" s="255"/>
      <c r="G55" s="237">
        <f t="shared" si="0"/>
        <v>0.38541666666666646</v>
      </c>
    </row>
    <row r="56" spans="1:7" s="210" customFormat="1" ht="16.5" customHeight="1">
      <c r="A56" s="221" t="s">
        <v>325</v>
      </c>
      <c r="B56" s="274" t="s">
        <v>76</v>
      </c>
      <c r="C56" s="223" t="s">
        <v>326</v>
      </c>
      <c r="D56" s="224" t="s">
        <v>69</v>
      </c>
      <c r="E56" s="224" t="s">
        <v>138</v>
      </c>
      <c r="F56" s="225">
        <v>5</v>
      </c>
      <c r="G56" s="237">
        <f t="shared" si="0"/>
        <v>0.38541666666666646</v>
      </c>
    </row>
    <row r="57" spans="1:7" s="213" customFormat="1" ht="16.5" customHeight="1">
      <c r="A57" s="252" t="s">
        <v>327</v>
      </c>
      <c r="B57" s="290" t="s">
        <v>76</v>
      </c>
      <c r="C57" s="256" t="s">
        <v>328</v>
      </c>
      <c r="D57" s="254" t="s">
        <v>69</v>
      </c>
      <c r="E57" s="254" t="s">
        <v>138</v>
      </c>
      <c r="F57" s="255"/>
      <c r="G57" s="237">
        <f t="shared" si="0"/>
        <v>0.3888888888888887</v>
      </c>
    </row>
    <row r="58" spans="1:7" s="210" customFormat="1" ht="16.5" customHeight="1">
      <c r="A58" s="221" t="s">
        <v>329</v>
      </c>
      <c r="B58" s="274" t="s">
        <v>76</v>
      </c>
      <c r="C58" s="257" t="s">
        <v>330</v>
      </c>
      <c r="D58" s="224" t="s">
        <v>69</v>
      </c>
      <c r="E58" s="222" t="s">
        <v>169</v>
      </c>
      <c r="F58" s="225">
        <v>5</v>
      </c>
      <c r="G58" s="237">
        <f t="shared" si="0"/>
        <v>0.3888888888888887</v>
      </c>
    </row>
    <row r="59" spans="1:7" s="214" customFormat="1" ht="16.5" customHeight="1">
      <c r="A59" s="258">
        <v>9</v>
      </c>
      <c r="B59" s="270"/>
      <c r="C59" s="260" t="s">
        <v>331</v>
      </c>
      <c r="D59" s="259" t="s">
        <v>69</v>
      </c>
      <c r="E59" s="260" t="s">
        <v>332</v>
      </c>
      <c r="F59" s="261">
        <v>3</v>
      </c>
      <c r="G59" s="237">
        <f t="shared" si="0"/>
        <v>0.3923611111111109</v>
      </c>
    </row>
    <row r="60" spans="1:7" s="212" customFormat="1" ht="16.5" customHeight="1">
      <c r="A60" s="246">
        <v>9.1</v>
      </c>
      <c r="B60" s="274" t="s">
        <v>76</v>
      </c>
      <c r="C60" s="251" t="s">
        <v>345</v>
      </c>
      <c r="D60" s="234" t="s">
        <v>69</v>
      </c>
      <c r="E60" s="247" t="s">
        <v>333</v>
      </c>
      <c r="F60" s="236">
        <v>4</v>
      </c>
      <c r="G60" s="237">
        <f t="shared" si="0"/>
        <v>0.3944444444444442</v>
      </c>
    </row>
    <row r="61" spans="1:7" s="214" customFormat="1" ht="16.5" customHeight="1">
      <c r="A61" s="258">
        <v>10</v>
      </c>
      <c r="B61" s="270"/>
      <c r="C61" s="262" t="s">
        <v>93</v>
      </c>
      <c r="D61" s="259" t="s">
        <v>69</v>
      </c>
      <c r="E61" s="260" t="s">
        <v>261</v>
      </c>
      <c r="F61" s="261">
        <v>5</v>
      </c>
      <c r="G61" s="237">
        <f t="shared" si="0"/>
        <v>0.397222222222222</v>
      </c>
    </row>
    <row r="62" spans="1:7" s="212" customFormat="1" ht="16.5" customHeight="1">
      <c r="A62" s="246">
        <v>10.1</v>
      </c>
      <c r="B62" s="286" t="s">
        <v>334</v>
      </c>
      <c r="C62" s="263" t="s">
        <v>335</v>
      </c>
      <c r="D62" s="234" t="s">
        <v>69</v>
      </c>
      <c r="E62" s="247" t="s">
        <v>336</v>
      </c>
      <c r="F62" s="236"/>
      <c r="G62" s="237">
        <f t="shared" si="0"/>
        <v>0.4006944444444442</v>
      </c>
    </row>
    <row r="63" spans="1:7" s="214" customFormat="1" ht="16.5" customHeight="1">
      <c r="A63" s="264">
        <v>10.2</v>
      </c>
      <c r="B63" s="270"/>
      <c r="C63" s="265"/>
      <c r="D63" s="259"/>
      <c r="E63" s="260"/>
      <c r="F63" s="261"/>
      <c r="G63" s="237">
        <f t="shared" si="0"/>
        <v>0.4006944444444442</v>
      </c>
    </row>
    <row r="64" spans="1:7" s="210" customFormat="1" ht="16.5" customHeight="1">
      <c r="A64" s="266">
        <v>11</v>
      </c>
      <c r="B64" s="274"/>
      <c r="C64" s="224" t="s">
        <v>92</v>
      </c>
      <c r="D64" s="234" t="s">
        <v>69</v>
      </c>
      <c r="E64" s="247" t="s">
        <v>261</v>
      </c>
      <c r="F64" s="267">
        <v>13</v>
      </c>
      <c r="G64" s="237">
        <f t="shared" si="0"/>
        <v>0.4006944444444442</v>
      </c>
    </row>
    <row r="65" spans="1:7" s="215" customFormat="1" ht="16.5" customHeight="1">
      <c r="A65" s="264">
        <v>11.1</v>
      </c>
      <c r="B65" s="270" t="s">
        <v>75</v>
      </c>
      <c r="C65" s="268" t="s">
        <v>337</v>
      </c>
      <c r="D65" s="269" t="s">
        <v>94</v>
      </c>
      <c r="E65" s="254" t="s">
        <v>338</v>
      </c>
      <c r="F65" s="270"/>
      <c r="G65" s="237">
        <f t="shared" si="0"/>
        <v>0.409722222222222</v>
      </c>
    </row>
    <row r="66" spans="1:7" s="210" customFormat="1" ht="16.5" customHeight="1">
      <c r="A66" s="271">
        <v>11.2</v>
      </c>
      <c r="B66" s="274"/>
      <c r="C66" s="272"/>
      <c r="D66" s="273"/>
      <c r="E66" s="241"/>
      <c r="F66" s="274"/>
      <c r="G66" s="237">
        <f t="shared" si="0"/>
        <v>0.409722222222222</v>
      </c>
    </row>
    <row r="67" spans="1:7" s="214" customFormat="1" ht="16.5" customHeight="1">
      <c r="A67" s="258">
        <v>12</v>
      </c>
      <c r="B67" s="270" t="s">
        <v>76</v>
      </c>
      <c r="C67" s="260" t="s">
        <v>339</v>
      </c>
      <c r="D67" s="259" t="s">
        <v>69</v>
      </c>
      <c r="E67" s="260" t="s">
        <v>332</v>
      </c>
      <c r="F67" s="261">
        <v>10</v>
      </c>
      <c r="G67" s="237">
        <f t="shared" si="0"/>
        <v>0.409722222222222</v>
      </c>
    </row>
    <row r="68" spans="1:7" s="210" customFormat="1" ht="16.5" customHeight="1">
      <c r="A68" s="266">
        <v>13</v>
      </c>
      <c r="B68" s="274" t="s">
        <v>74</v>
      </c>
      <c r="C68" s="275" t="s">
        <v>340</v>
      </c>
      <c r="D68" s="224"/>
      <c r="E68" s="276"/>
      <c r="F68" s="225">
        <v>0</v>
      </c>
      <c r="G68" s="237">
        <f t="shared" si="0"/>
        <v>0.4166666666666664</v>
      </c>
    </row>
    <row r="69" spans="1:7" s="214" customFormat="1" ht="16.5" customHeight="1">
      <c r="A69" s="258"/>
      <c r="B69" s="270"/>
      <c r="C69" s="277"/>
      <c r="D69" s="259"/>
      <c r="E69" s="260"/>
      <c r="F69" s="261"/>
      <c r="G69" s="237">
        <f t="shared" si="0"/>
        <v>0.4166666666666664</v>
      </c>
    </row>
    <row r="70" spans="1:7" s="212" customFormat="1" ht="16.5" customHeight="1">
      <c r="A70" s="246"/>
      <c r="B70" s="286"/>
      <c r="C70" s="235" t="s">
        <v>85</v>
      </c>
      <c r="D70" s="241"/>
      <c r="E70" s="241"/>
      <c r="F70" s="278">
        <v>30</v>
      </c>
      <c r="G70" s="237">
        <f t="shared" si="0"/>
        <v>0.4166666666666664</v>
      </c>
    </row>
    <row r="71" spans="1:7" s="214" customFormat="1" ht="16.5" customHeight="1">
      <c r="A71" s="264"/>
      <c r="B71" s="270"/>
      <c r="C71" s="262"/>
      <c r="D71" s="277"/>
      <c r="E71" s="277"/>
      <c r="F71" s="279"/>
      <c r="G71" s="237">
        <f t="shared" si="0"/>
        <v>0.4374999999999997</v>
      </c>
    </row>
    <row r="72" spans="1:7" s="212" customFormat="1" ht="16.5" customHeight="1">
      <c r="A72" s="246"/>
      <c r="B72" s="286"/>
      <c r="C72" s="235" t="s">
        <v>341</v>
      </c>
      <c r="D72" s="241"/>
      <c r="E72" s="241"/>
      <c r="F72" s="278"/>
      <c r="G72" s="237">
        <f t="shared" si="0"/>
        <v>0.4374999999999997</v>
      </c>
    </row>
    <row r="73" spans="1:7" ht="12.75">
      <c r="A73" s="7"/>
      <c r="B73" s="282"/>
      <c r="D73" s="2"/>
      <c r="E73" s="5"/>
      <c r="F73" s="3"/>
      <c r="G73" s="4"/>
    </row>
    <row r="74" spans="1:7" ht="12.75">
      <c r="A74" s="7"/>
      <c r="B74" s="282"/>
      <c r="D74" s="2"/>
      <c r="E74" s="5"/>
      <c r="F74" s="3"/>
      <c r="G74" s="4"/>
    </row>
    <row r="75" spans="1:7" ht="12.75">
      <c r="A75" s="7"/>
      <c r="B75" s="282"/>
      <c r="D75" s="2"/>
      <c r="E75" s="5"/>
      <c r="F75" s="3"/>
      <c r="G75" s="4"/>
    </row>
    <row r="76" spans="1:7" ht="12.75">
      <c r="A76" s="7"/>
      <c r="B76" s="282"/>
      <c r="D76" s="2"/>
      <c r="E76" s="5"/>
      <c r="F76" s="3"/>
      <c r="G76" s="4"/>
    </row>
    <row r="77" spans="1:7" ht="12.75">
      <c r="A77" s="7"/>
      <c r="B77" s="282"/>
      <c r="D77" s="2"/>
      <c r="E77" s="5"/>
      <c r="F77" s="3"/>
      <c r="G77" s="4"/>
    </row>
    <row r="78" spans="1:7" ht="12.75">
      <c r="A78" s="7"/>
      <c r="B78" s="282"/>
      <c r="C78" s="1"/>
      <c r="D78" s="2"/>
      <c r="E78" s="1"/>
      <c r="F78" s="3"/>
      <c r="G78" s="4"/>
    </row>
    <row r="79" spans="1:7" ht="12.75">
      <c r="A79" s="7" t="s">
        <v>77</v>
      </c>
      <c r="B79" s="282" t="s">
        <v>77</v>
      </c>
      <c r="C79" s="1" t="s">
        <v>78</v>
      </c>
      <c r="D79" s="2" t="s">
        <v>77</v>
      </c>
      <c r="E79" s="1"/>
      <c r="F79" s="3" t="s">
        <v>77</v>
      </c>
      <c r="G79" s="4" t="s">
        <v>77</v>
      </c>
    </row>
    <row r="80" spans="1:4" ht="12.75">
      <c r="A80" s="2"/>
      <c r="B80" s="280"/>
      <c r="C80" s="1" t="s">
        <v>79</v>
      </c>
      <c r="D80" s="1"/>
    </row>
    <row r="81" spans="1:4" ht="12.75">
      <c r="A81" s="2" t="s">
        <v>80</v>
      </c>
      <c r="B81" s="280"/>
      <c r="C81" s="1"/>
      <c r="D81" s="1"/>
    </row>
    <row r="82" spans="1:3" ht="12.75">
      <c r="A82" s="2" t="s">
        <v>81</v>
      </c>
      <c r="B82" s="280"/>
      <c r="C82" s="1"/>
    </row>
    <row r="83" spans="1:3" ht="12.75">
      <c r="A83" s="2" t="s">
        <v>82</v>
      </c>
      <c r="B83" s="280"/>
      <c r="C83" s="1"/>
    </row>
    <row r="84" spans="1:3" ht="12.75">
      <c r="A84" s="2" t="s">
        <v>83</v>
      </c>
      <c r="B84" s="280"/>
      <c r="C84" s="1"/>
    </row>
  </sheetData>
  <mergeCells count="3">
    <mergeCell ref="A7:H7"/>
    <mergeCell ref="F8:G8"/>
    <mergeCell ref="B26:C26"/>
  </mergeCells>
  <printOptions/>
  <pageMargins left="0.5" right="0.25" top="1.25" bottom="1.25" header="0.5" footer="0.5"/>
  <pageSetup fitToHeight="1" fitToWidth="1" horizontalDpi="300" verticalDpi="300" orientation="portrait" r:id="rId1"/>
  <headerFooter alignWithMargins="0">
    <oddHeader xml:space="preserve">&amp;LJanuary 2001&amp;R&amp;"Times New Roman,Regular"IEEE P802.15 01/0020r0 </oddHeader>
    <oddFooter>&amp;LSubmission&amp;CPage &amp;P&amp;RRobert F. Heile, GTE</oddFooter>
  </headerFooter>
</worksheet>
</file>

<file path=xl/worksheets/sheet5.xml><?xml version="1.0" encoding="utf-8"?>
<worksheet xmlns="http://schemas.openxmlformats.org/spreadsheetml/2006/main" xmlns:r="http://schemas.openxmlformats.org/officeDocument/2006/relationships">
  <sheetPr transitionEvaluation="1" transitionEntry="1">
    <pageSetUpPr fitToPage="1"/>
  </sheetPr>
  <dimension ref="A1:I32"/>
  <sheetViews>
    <sheetView showGridLines="0" zoomScale="125" zoomScaleNormal="125" workbookViewId="0" topLeftCell="D5">
      <selection activeCell="C5" sqref="C5"/>
    </sheetView>
  </sheetViews>
  <sheetFormatPr defaultColWidth="9.796875" defaultRowHeight="15"/>
  <cols>
    <col min="1" max="1" width="4.19921875" style="0" customWidth="1"/>
    <col min="2" max="2" width="3.796875" style="0" customWidth="1"/>
    <col min="3" max="3" width="39.796875" style="0" customWidth="1"/>
    <col min="4" max="4" width="2.796875" style="0" customWidth="1"/>
    <col min="5" max="5" width="18.09765625" style="0" customWidth="1"/>
    <col min="6" max="6" width="3.796875" style="0" customWidth="1"/>
    <col min="7" max="7" width="8.796875" style="0" customWidth="1"/>
    <col min="8" max="8" width="3.796875" style="0" customWidth="1"/>
  </cols>
  <sheetData>
    <row r="1" spans="1:7" s="9" customFormat="1" ht="18">
      <c r="A1" s="693" t="s">
        <v>4</v>
      </c>
      <c r="B1" s="1"/>
      <c r="D1" s="1"/>
      <c r="E1" s="1"/>
      <c r="F1" s="1"/>
      <c r="G1" s="1"/>
    </row>
    <row r="2" spans="1:7" s="9" customFormat="1" ht="18">
      <c r="A2" s="694" t="s">
        <v>5</v>
      </c>
      <c r="B2" s="1"/>
      <c r="D2" s="1"/>
      <c r="E2" s="1"/>
      <c r="F2" s="1"/>
      <c r="G2" s="1"/>
    </row>
    <row r="3" spans="1:7" s="9" customFormat="1" ht="18">
      <c r="A3" s="694" t="s">
        <v>39</v>
      </c>
      <c r="B3" s="1"/>
      <c r="D3" s="1"/>
      <c r="E3" s="1"/>
      <c r="F3" s="1"/>
      <c r="G3" s="1"/>
    </row>
    <row r="4" spans="1:7" s="9" customFormat="1" ht="12.75">
      <c r="A4" s="1"/>
      <c r="B4" s="1"/>
      <c r="D4" s="1"/>
      <c r="E4" s="1"/>
      <c r="F4" s="1"/>
      <c r="G4" s="1"/>
    </row>
    <row r="5" spans="1:9" s="9" customFormat="1" ht="18.75">
      <c r="A5" s="176"/>
      <c r="C5" s="11" t="s">
        <v>66</v>
      </c>
      <c r="D5" s="1"/>
      <c r="E5" s="1"/>
      <c r="F5" s="1"/>
      <c r="G5" s="1"/>
      <c r="I5" s="31"/>
    </row>
    <row r="6" spans="1:9" s="9" customFormat="1" ht="18.75">
      <c r="A6" s="1"/>
      <c r="B6" s="1"/>
      <c r="C6" s="36" t="s">
        <v>55</v>
      </c>
      <c r="F6" s="1"/>
      <c r="G6" s="1"/>
      <c r="I6" s="175"/>
    </row>
    <row r="7" spans="1:9" s="9" customFormat="1" ht="18.75">
      <c r="A7" s="1"/>
      <c r="B7" s="1"/>
      <c r="C7" s="36"/>
      <c r="F7" s="1"/>
      <c r="G7" s="1"/>
      <c r="I7" s="175"/>
    </row>
    <row r="8" spans="1:7" ht="15">
      <c r="A8" s="6" t="s">
        <v>67</v>
      </c>
      <c r="B8" s="1" t="s">
        <v>89</v>
      </c>
      <c r="C8" s="14" t="s">
        <v>68</v>
      </c>
      <c r="D8" s="2"/>
      <c r="E8" s="2" t="s">
        <v>84</v>
      </c>
      <c r="F8" s="3">
        <v>1</v>
      </c>
      <c r="G8" s="4">
        <f>TIME(10,30,0)</f>
        <v>0.4375</v>
      </c>
    </row>
    <row r="9" spans="1:7" ht="15">
      <c r="A9" s="2">
        <v>1.1</v>
      </c>
      <c r="B9" s="1" t="s">
        <v>89</v>
      </c>
      <c r="C9" s="15" t="s">
        <v>95</v>
      </c>
      <c r="D9" s="2"/>
      <c r="E9" s="2" t="s">
        <v>101</v>
      </c>
      <c r="F9" s="3">
        <v>2</v>
      </c>
      <c r="G9" s="4">
        <f aca="true" t="shared" si="0" ref="G9:G19">G8+TIME(0,F8,0)</f>
        <v>0.43819444444444444</v>
      </c>
    </row>
    <row r="10" spans="1:7" ht="15">
      <c r="A10" s="2">
        <v>1.2</v>
      </c>
      <c r="B10" s="1" t="s">
        <v>89</v>
      </c>
      <c r="C10" s="10" t="s">
        <v>136</v>
      </c>
      <c r="D10" s="2"/>
      <c r="E10" s="2" t="s">
        <v>84</v>
      </c>
      <c r="F10" s="3">
        <v>2</v>
      </c>
      <c r="G10" s="4">
        <f t="shared" si="0"/>
        <v>0.4395833333333333</v>
      </c>
    </row>
    <row r="11" spans="1:7" ht="15">
      <c r="A11" s="2">
        <v>1.3</v>
      </c>
      <c r="B11" s="1"/>
      <c r="C11" s="10" t="s">
        <v>347</v>
      </c>
      <c r="D11" s="2"/>
      <c r="E11" s="2" t="s">
        <v>84</v>
      </c>
      <c r="F11" s="3">
        <v>10</v>
      </c>
      <c r="G11" s="4">
        <f t="shared" si="0"/>
        <v>0.4409722222222222</v>
      </c>
    </row>
    <row r="12" spans="1:7" ht="15">
      <c r="A12" s="8" t="s">
        <v>70</v>
      </c>
      <c r="B12" s="2" t="s">
        <v>76</v>
      </c>
      <c r="C12" s="5" t="s">
        <v>56</v>
      </c>
      <c r="D12" s="2"/>
      <c r="E12" s="5" t="s">
        <v>86</v>
      </c>
      <c r="F12" s="3">
        <v>5</v>
      </c>
      <c r="G12" s="4">
        <f t="shared" si="0"/>
        <v>0.44791666666666663</v>
      </c>
    </row>
    <row r="13" spans="1:7" ht="15">
      <c r="A13" s="7" t="s">
        <v>72</v>
      </c>
      <c r="B13" s="2" t="s">
        <v>76</v>
      </c>
      <c r="C13" s="5" t="s">
        <v>56</v>
      </c>
      <c r="D13" s="6" t="s">
        <v>94</v>
      </c>
      <c r="E13" s="5" t="s">
        <v>99</v>
      </c>
      <c r="F13" s="3">
        <v>5</v>
      </c>
      <c r="G13" s="4">
        <f t="shared" si="0"/>
        <v>0.45138888888888884</v>
      </c>
    </row>
    <row r="14" spans="1:7" ht="15">
      <c r="A14" s="7" t="s">
        <v>371</v>
      </c>
      <c r="B14" s="2" t="s">
        <v>76</v>
      </c>
      <c r="C14" s="5" t="s">
        <v>57</v>
      </c>
      <c r="D14" s="6" t="s">
        <v>94</v>
      </c>
      <c r="E14" s="5" t="s">
        <v>133</v>
      </c>
      <c r="F14" s="3">
        <v>5</v>
      </c>
      <c r="G14" s="4">
        <f t="shared" si="0"/>
        <v>0.45486111111111105</v>
      </c>
    </row>
    <row r="15" spans="1:7" ht="15">
      <c r="A15" s="7" t="s">
        <v>372</v>
      </c>
      <c r="B15" s="2" t="s">
        <v>76</v>
      </c>
      <c r="C15" s="5" t="s">
        <v>58</v>
      </c>
      <c r="D15" s="6"/>
      <c r="E15" s="5" t="s">
        <v>84</v>
      </c>
      <c r="F15" s="3">
        <v>5</v>
      </c>
      <c r="G15" s="4">
        <f t="shared" si="0"/>
        <v>0.45833333333333326</v>
      </c>
    </row>
    <row r="16" spans="1:7" ht="15">
      <c r="A16" s="7" t="s">
        <v>373</v>
      </c>
      <c r="B16" s="2" t="s">
        <v>76</v>
      </c>
      <c r="C16" s="5" t="s">
        <v>59</v>
      </c>
      <c r="D16" s="6"/>
      <c r="E16" s="5" t="s">
        <v>61</v>
      </c>
      <c r="F16" s="3">
        <v>5</v>
      </c>
      <c r="G16" s="4">
        <f t="shared" si="0"/>
        <v>0.46180555555555547</v>
      </c>
    </row>
    <row r="17" spans="1:7" ht="15">
      <c r="A17" s="7" t="s">
        <v>0</v>
      </c>
      <c r="B17" s="2" t="s">
        <v>76</v>
      </c>
      <c r="C17" s="5" t="s">
        <v>60</v>
      </c>
      <c r="D17" s="6"/>
      <c r="E17" s="5" t="s">
        <v>62</v>
      </c>
      <c r="F17" s="3">
        <v>5</v>
      </c>
      <c r="G17" s="4">
        <f t="shared" si="0"/>
        <v>0.4652777777777777</v>
      </c>
    </row>
    <row r="18" spans="1:7" ht="15">
      <c r="A18" s="7" t="s">
        <v>374</v>
      </c>
      <c r="B18" s="2" t="s">
        <v>74</v>
      </c>
      <c r="C18" s="5" t="s">
        <v>171</v>
      </c>
      <c r="D18" s="6"/>
      <c r="E18" s="5" t="s">
        <v>235</v>
      </c>
      <c r="F18" s="3">
        <v>15</v>
      </c>
      <c r="G18" s="4">
        <f t="shared" si="0"/>
        <v>0.4687499999999999</v>
      </c>
    </row>
    <row r="19" spans="1:7" ht="15">
      <c r="A19" s="7" t="s">
        <v>375</v>
      </c>
      <c r="B19" s="2" t="s">
        <v>74</v>
      </c>
      <c r="C19" s="5" t="s">
        <v>137</v>
      </c>
      <c r="D19" s="2" t="s">
        <v>69</v>
      </c>
      <c r="E19" s="5" t="s">
        <v>84</v>
      </c>
      <c r="F19" s="3">
        <v>30</v>
      </c>
      <c r="G19" s="4">
        <f t="shared" si="0"/>
        <v>0.4791666666666666</v>
      </c>
    </row>
    <row r="20" spans="1:7" ht="15">
      <c r="A20" s="7"/>
      <c r="B20" s="2"/>
      <c r="C20" s="5"/>
      <c r="D20" s="2"/>
      <c r="E20" s="5"/>
      <c r="F20" s="3"/>
      <c r="G20" s="4"/>
    </row>
    <row r="21" spans="1:7" ht="15">
      <c r="A21" s="7"/>
      <c r="B21" s="2" t="s">
        <v>74</v>
      </c>
      <c r="C21" s="5" t="s">
        <v>348</v>
      </c>
      <c r="D21" s="2" t="s">
        <v>69</v>
      </c>
      <c r="E21" s="5" t="s">
        <v>84</v>
      </c>
      <c r="F21" s="3">
        <v>60</v>
      </c>
      <c r="G21" s="4">
        <f>G19+TIME(0,F19,0)</f>
        <v>0.4999999999999999</v>
      </c>
    </row>
    <row r="22" spans="1:7" ht="15">
      <c r="A22" s="7"/>
      <c r="B22" s="2"/>
      <c r="C22" s="5"/>
      <c r="D22" s="2"/>
      <c r="E22" s="5"/>
      <c r="F22" s="3"/>
      <c r="G22" s="4"/>
    </row>
    <row r="23" spans="1:7" ht="15">
      <c r="A23" s="7"/>
      <c r="B23" s="19"/>
      <c r="C23" s="21" t="s">
        <v>155</v>
      </c>
      <c r="D23" s="19"/>
      <c r="E23" s="19"/>
      <c r="F23" s="3"/>
      <c r="G23" s="4">
        <f>G21+TIME(0,F21,0)</f>
        <v>0.5416666666666665</v>
      </c>
    </row>
    <row r="24" spans="1:7" ht="15">
      <c r="A24" s="7"/>
      <c r="B24" s="19"/>
      <c r="C24" s="21"/>
      <c r="D24" s="19"/>
      <c r="E24" s="19"/>
      <c r="F24" s="3"/>
      <c r="G24" s="4"/>
    </row>
    <row r="25" spans="1:7" ht="15">
      <c r="A25" s="7" t="s">
        <v>77</v>
      </c>
      <c r="B25" s="2" t="s">
        <v>77</v>
      </c>
      <c r="C25" s="1" t="s">
        <v>78</v>
      </c>
      <c r="D25" s="2" t="s">
        <v>77</v>
      </c>
      <c r="E25" s="1"/>
      <c r="F25" s="3" t="s">
        <v>77</v>
      </c>
      <c r="G25" s="4" t="s">
        <v>77</v>
      </c>
    </row>
    <row r="26" spans="1:4" ht="15">
      <c r="A26" s="2"/>
      <c r="B26" s="1"/>
      <c r="C26" s="1" t="s">
        <v>79</v>
      </c>
      <c r="D26" s="1"/>
    </row>
    <row r="27" spans="1:4" ht="15">
      <c r="A27" s="2" t="s">
        <v>80</v>
      </c>
      <c r="B27" s="1"/>
      <c r="C27" s="1"/>
      <c r="D27" s="1"/>
    </row>
    <row r="28" spans="1:3" ht="15">
      <c r="A28" s="2" t="s">
        <v>81</v>
      </c>
      <c r="B28" s="1"/>
      <c r="C28" s="1"/>
    </row>
    <row r="29" spans="1:3" ht="15">
      <c r="A29" s="2" t="s">
        <v>82</v>
      </c>
      <c r="B29" s="1"/>
      <c r="C29" s="1"/>
    </row>
    <row r="30" spans="1:3" ht="15">
      <c r="A30" s="2" t="s">
        <v>83</v>
      </c>
      <c r="B30" s="1"/>
      <c r="C30" s="1"/>
    </row>
    <row r="32" ht="15">
      <c r="C32" t="s">
        <v>77</v>
      </c>
    </row>
  </sheetData>
  <printOptions/>
  <pageMargins left="0.5" right="0.25" top="1.25" bottom="1.25" header="0.5" footer="0.5"/>
  <pageSetup fitToHeight="1" fitToWidth="1" horizontalDpi="300" verticalDpi="300" orientation="portrait" scale="95" r:id="rId1"/>
  <headerFooter alignWithMargins="0">
    <oddHeader xml:space="preserve">&amp;L&amp;"Times New Roman,Regular"January 2001&amp;R&amp;"Times New Roman,Regular"IEEE P802.15 01/002r0 </oddHeader>
    <oddFooter>&amp;L&amp;"Times New Roman,Regular"Submission&amp;C&amp;"Times New Roman,Regular"Page &amp;P&amp;R&amp;"Times New Roman,Regular"Robert F. Heile, GTE</oddFooter>
  </headerFooter>
</worksheet>
</file>

<file path=xl/worksheets/sheet6.xml><?xml version="1.0" encoding="utf-8"?>
<worksheet xmlns="http://schemas.openxmlformats.org/spreadsheetml/2006/main" xmlns:r="http://schemas.openxmlformats.org/officeDocument/2006/relationships">
  <sheetPr transitionEvaluation="1" transitionEntry="1">
    <pageSetUpPr fitToPage="1"/>
  </sheetPr>
  <dimension ref="A1:I43"/>
  <sheetViews>
    <sheetView showGridLines="0" tabSelected="1" workbookViewId="0" topLeftCell="A1">
      <selection activeCell="C25" sqref="C25"/>
    </sheetView>
  </sheetViews>
  <sheetFormatPr defaultColWidth="9.796875" defaultRowHeight="15"/>
  <cols>
    <col min="1" max="1" width="6.09765625" style="0" customWidth="1"/>
    <col min="2" max="2" width="3.796875" style="0" customWidth="1"/>
    <col min="3" max="3" width="47.59765625" style="0" customWidth="1"/>
    <col min="4" max="4" width="2.796875" style="0" customWidth="1"/>
    <col min="5" max="5" width="12.09765625" style="0" customWidth="1"/>
    <col min="6" max="6" width="3.796875" style="0" customWidth="1"/>
    <col min="7" max="7" width="8.796875" style="0" customWidth="1"/>
    <col min="8" max="8" width="3.796875" style="0" customWidth="1"/>
  </cols>
  <sheetData>
    <row r="1" spans="1:7" s="9" customFormat="1" ht="18">
      <c r="A1" s="693" t="s">
        <v>4</v>
      </c>
      <c r="B1" s="1"/>
      <c r="D1" s="1"/>
      <c r="E1" s="1"/>
      <c r="F1" s="1"/>
      <c r="G1" s="1"/>
    </row>
    <row r="2" spans="1:7" s="9" customFormat="1" ht="18">
      <c r="A2" s="694" t="s">
        <v>5</v>
      </c>
      <c r="B2" s="1"/>
      <c r="D2" s="1"/>
      <c r="E2" s="1"/>
      <c r="F2" s="1"/>
      <c r="G2" s="1"/>
    </row>
    <row r="3" spans="1:7" s="9" customFormat="1" ht="18">
      <c r="A3" s="694" t="s">
        <v>39</v>
      </c>
      <c r="B3" s="1"/>
      <c r="D3" s="1"/>
      <c r="E3" s="1"/>
      <c r="F3" s="1"/>
      <c r="G3" s="1"/>
    </row>
    <row r="4" spans="1:7" s="9" customFormat="1" ht="12.75">
      <c r="A4" s="1"/>
      <c r="B4" s="1"/>
      <c r="D4" s="1"/>
      <c r="E4" s="1"/>
      <c r="F4" s="1"/>
      <c r="G4" s="1"/>
    </row>
    <row r="5" spans="1:9" s="9" customFormat="1" ht="18.75">
      <c r="A5" s="176"/>
      <c r="C5" s="11" t="s">
        <v>66</v>
      </c>
      <c r="D5" s="1"/>
      <c r="E5" s="1"/>
      <c r="F5" s="1"/>
      <c r="G5" s="1"/>
      <c r="I5" s="31"/>
    </row>
    <row r="6" spans="1:9" s="9" customFormat="1" ht="18.75">
      <c r="A6" s="1"/>
      <c r="B6" s="1"/>
      <c r="C6" s="36" t="s">
        <v>65</v>
      </c>
      <c r="F6" s="1"/>
      <c r="G6" s="1"/>
      <c r="I6" s="175"/>
    </row>
    <row r="7" spans="1:7" ht="15">
      <c r="A7" s="1"/>
      <c r="B7" s="1"/>
      <c r="D7" s="1"/>
      <c r="E7" s="1"/>
      <c r="F7" s="1"/>
      <c r="G7" s="1"/>
    </row>
    <row r="8" spans="1:7" ht="15">
      <c r="A8" s="2" t="s">
        <v>67</v>
      </c>
      <c r="B8" s="1" t="s">
        <v>89</v>
      </c>
      <c r="C8" s="2" t="s">
        <v>68</v>
      </c>
      <c r="D8" s="2" t="s">
        <v>69</v>
      </c>
      <c r="E8" s="6" t="s">
        <v>84</v>
      </c>
      <c r="F8" s="3">
        <v>1</v>
      </c>
      <c r="G8" s="4">
        <f>TIME(8,0,0)</f>
        <v>0.3333333333333333</v>
      </c>
    </row>
    <row r="9" spans="1:7" ht="15">
      <c r="A9" s="2" t="s">
        <v>70</v>
      </c>
      <c r="B9" s="1" t="s">
        <v>89</v>
      </c>
      <c r="C9" s="2" t="s">
        <v>71</v>
      </c>
      <c r="D9" s="2" t="s">
        <v>69</v>
      </c>
      <c r="E9" s="2" t="s">
        <v>84</v>
      </c>
      <c r="F9" s="3">
        <v>2</v>
      </c>
      <c r="G9" s="4">
        <f>G8+TIME(0,F8,0)</f>
        <v>0.33402777777777776</v>
      </c>
    </row>
    <row r="10" spans="1:7" ht="15">
      <c r="A10" s="2" t="s">
        <v>72</v>
      </c>
      <c r="B10" s="2" t="s">
        <v>89</v>
      </c>
      <c r="C10" s="2" t="s">
        <v>95</v>
      </c>
      <c r="D10" s="2" t="s">
        <v>69</v>
      </c>
      <c r="E10" s="2" t="s">
        <v>84</v>
      </c>
      <c r="F10" s="3">
        <v>1</v>
      </c>
      <c r="G10" s="4">
        <f>G9+TIME(0,F9,0)</f>
        <v>0.33541666666666664</v>
      </c>
    </row>
    <row r="11" spans="1:7" ht="15">
      <c r="A11" s="2"/>
      <c r="B11" s="2" t="s">
        <v>73</v>
      </c>
      <c r="C11" s="2"/>
      <c r="D11" s="2"/>
      <c r="E11" s="2"/>
      <c r="F11" s="3"/>
      <c r="G11" s="4">
        <f aca="true" t="shared" si="0" ref="G11:G27">G10+TIME(0,F10,0)</f>
        <v>0.3361111111111111</v>
      </c>
    </row>
    <row r="12" spans="1:7" ht="15">
      <c r="A12" s="8" t="s">
        <v>87</v>
      </c>
      <c r="B12" s="2" t="s">
        <v>75</v>
      </c>
      <c r="C12" s="1" t="s">
        <v>93</v>
      </c>
      <c r="D12" s="2" t="s">
        <v>69</v>
      </c>
      <c r="E12" s="5" t="s">
        <v>84</v>
      </c>
      <c r="F12" s="3">
        <v>5</v>
      </c>
      <c r="G12" s="4">
        <f t="shared" si="0"/>
        <v>0.3361111111111111</v>
      </c>
    </row>
    <row r="13" spans="1:7" ht="15">
      <c r="A13" s="7" t="s">
        <v>91</v>
      </c>
      <c r="B13" s="2" t="s">
        <v>75</v>
      </c>
      <c r="C13" s="10" t="s">
        <v>98</v>
      </c>
      <c r="D13" s="2" t="s">
        <v>94</v>
      </c>
      <c r="E13" s="2" t="s">
        <v>84</v>
      </c>
      <c r="F13" s="3">
        <v>10</v>
      </c>
      <c r="G13" s="4">
        <f t="shared" si="0"/>
        <v>0.3395833333333333</v>
      </c>
    </row>
    <row r="14" spans="1:7" ht="15">
      <c r="A14" s="8" t="s">
        <v>134</v>
      </c>
      <c r="B14" s="1" t="s">
        <v>76</v>
      </c>
      <c r="C14" s="18" t="s">
        <v>139</v>
      </c>
      <c r="D14" s="1" t="s">
        <v>94</v>
      </c>
      <c r="E14" s="1" t="s">
        <v>86</v>
      </c>
      <c r="F14" s="1">
        <v>5</v>
      </c>
      <c r="G14" s="4">
        <f t="shared" si="0"/>
        <v>0.3465277777777777</v>
      </c>
    </row>
    <row r="15" spans="1:7" ht="15">
      <c r="A15" s="8" t="s">
        <v>142</v>
      </c>
      <c r="B15" s="1" t="s">
        <v>76</v>
      </c>
      <c r="C15" s="18" t="s">
        <v>140</v>
      </c>
      <c r="D15" s="1" t="s">
        <v>94</v>
      </c>
      <c r="E15" s="1" t="s">
        <v>99</v>
      </c>
      <c r="F15" s="1">
        <v>10</v>
      </c>
      <c r="G15" s="4">
        <f t="shared" si="0"/>
        <v>0.3499999999999999</v>
      </c>
    </row>
    <row r="16" spans="1:7" ht="15">
      <c r="A16" s="8" t="s">
        <v>143</v>
      </c>
      <c r="B16" s="1" t="s">
        <v>74</v>
      </c>
      <c r="C16" s="18" t="s">
        <v>141</v>
      </c>
      <c r="D16" s="1" t="s">
        <v>94</v>
      </c>
      <c r="E16" s="1" t="s">
        <v>133</v>
      </c>
      <c r="F16" s="1">
        <v>20</v>
      </c>
      <c r="G16" s="4">
        <f t="shared" si="0"/>
        <v>0.35694444444444434</v>
      </c>
    </row>
    <row r="17" spans="1:7" ht="15">
      <c r="A17" s="8" t="s">
        <v>144</v>
      </c>
      <c r="B17" s="1" t="s">
        <v>74</v>
      </c>
      <c r="C17" s="18" t="s">
        <v>156</v>
      </c>
      <c r="D17" s="1" t="s">
        <v>94</v>
      </c>
      <c r="E17" s="1" t="s">
        <v>84</v>
      </c>
      <c r="F17" s="1">
        <v>20</v>
      </c>
      <c r="G17" s="4">
        <f t="shared" si="0"/>
        <v>0.37083333333333324</v>
      </c>
    </row>
    <row r="18" spans="1:7" ht="15">
      <c r="A18" s="8" t="s">
        <v>145</v>
      </c>
      <c r="B18" s="1" t="s">
        <v>76</v>
      </c>
      <c r="C18" s="18" t="s">
        <v>64</v>
      </c>
      <c r="D18" s="1" t="s">
        <v>94</v>
      </c>
      <c r="E18" s="1" t="s">
        <v>61</v>
      </c>
      <c r="F18" s="1">
        <v>10</v>
      </c>
      <c r="G18" s="4">
        <f t="shared" si="0"/>
        <v>0.38472222222222213</v>
      </c>
    </row>
    <row r="19" spans="1:7" ht="15">
      <c r="A19" s="8" t="s">
        <v>170</v>
      </c>
      <c r="B19" s="1" t="s">
        <v>76</v>
      </c>
      <c r="C19" s="18" t="s">
        <v>157</v>
      </c>
      <c r="D19" s="1" t="s">
        <v>94</v>
      </c>
      <c r="E19" s="1" t="s">
        <v>62</v>
      </c>
      <c r="F19" s="1">
        <v>10</v>
      </c>
      <c r="G19" s="4">
        <f t="shared" si="0"/>
        <v>0.39166666666666655</v>
      </c>
    </row>
    <row r="20" spans="1:7" ht="15">
      <c r="A20" s="8" t="s">
        <v>237</v>
      </c>
      <c r="B20" s="1" t="s">
        <v>76</v>
      </c>
      <c r="C20" s="18" t="s">
        <v>171</v>
      </c>
      <c r="D20" s="12" t="s">
        <v>94</v>
      </c>
      <c r="E20" s="1" t="s">
        <v>235</v>
      </c>
      <c r="F20" s="1">
        <v>10</v>
      </c>
      <c r="G20" s="4">
        <f t="shared" si="0"/>
        <v>0.39861111111111097</v>
      </c>
    </row>
    <row r="21" spans="1:7" ht="15">
      <c r="A21" s="8" t="s">
        <v>238</v>
      </c>
      <c r="B21" s="1" t="s">
        <v>76</v>
      </c>
      <c r="C21" s="18" t="s">
        <v>179</v>
      </c>
      <c r="D21" s="12" t="s">
        <v>94</v>
      </c>
      <c r="E21" s="1" t="s">
        <v>169</v>
      </c>
      <c r="F21" s="1">
        <v>10</v>
      </c>
      <c r="G21" s="4">
        <f t="shared" si="0"/>
        <v>0.4055555555555554</v>
      </c>
    </row>
    <row r="22" spans="1:7" ht="15">
      <c r="A22" s="8" t="s">
        <v>239</v>
      </c>
      <c r="B22" s="1" t="s">
        <v>76</v>
      </c>
      <c r="C22" s="18" t="s">
        <v>232</v>
      </c>
      <c r="D22" s="12" t="s">
        <v>94</v>
      </c>
      <c r="E22" s="1" t="s">
        <v>63</v>
      </c>
      <c r="F22" s="1">
        <v>10</v>
      </c>
      <c r="G22" s="4">
        <f t="shared" si="0"/>
        <v>0.4124999999999998</v>
      </c>
    </row>
    <row r="23" spans="1:7" ht="15">
      <c r="A23" s="192" t="s">
        <v>239</v>
      </c>
      <c r="B23" s="194" t="s">
        <v>76</v>
      </c>
      <c r="C23" s="18" t="s">
        <v>233</v>
      </c>
      <c r="D23" s="12" t="s">
        <v>94</v>
      </c>
      <c r="E23" s="1" t="s">
        <v>234</v>
      </c>
      <c r="F23" s="1">
        <v>10</v>
      </c>
      <c r="G23" s="4">
        <f t="shared" si="0"/>
        <v>0.41944444444444423</v>
      </c>
    </row>
    <row r="24" spans="1:7" ht="15">
      <c r="A24" s="192" t="s">
        <v>240</v>
      </c>
      <c r="B24" s="194" t="s">
        <v>76</v>
      </c>
      <c r="C24" s="191" t="s">
        <v>389</v>
      </c>
      <c r="D24" s="193" t="s">
        <v>94</v>
      </c>
      <c r="E24" s="194" t="s">
        <v>236</v>
      </c>
      <c r="F24" s="1">
        <v>5</v>
      </c>
      <c r="G24" s="4">
        <f t="shared" si="0"/>
        <v>0.42638888888888865</v>
      </c>
    </row>
    <row r="25" spans="1:7" ht="15">
      <c r="A25" s="8" t="s">
        <v>88</v>
      </c>
      <c r="B25" s="2" t="s">
        <v>75</v>
      </c>
      <c r="C25" s="1" t="s">
        <v>92</v>
      </c>
      <c r="D25" s="2" t="s">
        <v>69</v>
      </c>
      <c r="E25" s="5" t="s">
        <v>84</v>
      </c>
      <c r="F25" s="3">
        <v>5</v>
      </c>
      <c r="G25" s="4">
        <f t="shared" si="0"/>
        <v>0.42986111111111086</v>
      </c>
    </row>
    <row r="26" spans="1:7" ht="15">
      <c r="A26" s="8" t="s">
        <v>135</v>
      </c>
      <c r="B26" s="2" t="s">
        <v>75</v>
      </c>
      <c r="C26" s="5" t="s">
        <v>96</v>
      </c>
      <c r="D26" s="2" t="s">
        <v>69</v>
      </c>
      <c r="E26" s="5" t="s">
        <v>84</v>
      </c>
      <c r="F26" s="3">
        <v>5</v>
      </c>
      <c r="G26" s="4">
        <f t="shared" si="0"/>
        <v>0.43333333333333307</v>
      </c>
    </row>
    <row r="27" spans="1:7" ht="15">
      <c r="A27" s="8" t="s">
        <v>146</v>
      </c>
      <c r="B27" s="2" t="s">
        <v>74</v>
      </c>
      <c r="C27" s="5" t="s">
        <v>90</v>
      </c>
      <c r="D27" s="2" t="s">
        <v>69</v>
      </c>
      <c r="E27" s="5" t="s">
        <v>84</v>
      </c>
      <c r="F27" s="3">
        <v>1</v>
      </c>
      <c r="G27" s="4">
        <f t="shared" si="0"/>
        <v>0.4368055555555553</v>
      </c>
    </row>
    <row r="28" spans="1:7" ht="15">
      <c r="A28" s="7"/>
      <c r="B28" s="2"/>
      <c r="C28" s="5"/>
      <c r="D28" s="2"/>
      <c r="E28" s="5"/>
      <c r="F28" s="3"/>
      <c r="G28" s="4"/>
    </row>
    <row r="29" spans="1:7" ht="15">
      <c r="A29" s="7"/>
      <c r="B29" s="2"/>
      <c r="C29" s="5"/>
      <c r="D29" s="2"/>
      <c r="E29" s="5"/>
      <c r="F29" s="3"/>
      <c r="G29" s="4"/>
    </row>
    <row r="30" spans="1:7" ht="15">
      <c r="A30" s="7"/>
      <c r="B30" s="2"/>
      <c r="C30" s="5"/>
      <c r="D30" s="2"/>
      <c r="E30" s="5"/>
      <c r="F30" s="3"/>
      <c r="G30" s="4"/>
    </row>
    <row r="31" spans="1:7" ht="15">
      <c r="A31" s="7"/>
      <c r="B31" s="2"/>
      <c r="C31" s="5"/>
      <c r="D31" s="2"/>
      <c r="E31" s="5"/>
      <c r="F31" s="3"/>
      <c r="G31" s="4"/>
    </row>
    <row r="32" spans="1:7" ht="15">
      <c r="A32" s="7"/>
      <c r="B32" s="2"/>
      <c r="C32" s="5"/>
      <c r="D32" s="2"/>
      <c r="E32" s="5"/>
      <c r="F32" s="3"/>
      <c r="G32" s="4"/>
    </row>
    <row r="33" spans="1:7" ht="15">
      <c r="A33" s="7"/>
      <c r="B33" s="2"/>
      <c r="C33" s="5"/>
      <c r="D33" s="2"/>
      <c r="E33" s="5"/>
      <c r="F33" s="3"/>
      <c r="G33" s="4"/>
    </row>
    <row r="34" spans="1:7" ht="15">
      <c r="A34" s="7"/>
      <c r="B34" s="2"/>
      <c r="C34" s="5"/>
      <c r="D34" s="2"/>
      <c r="E34" s="5"/>
      <c r="F34" s="3"/>
      <c r="G34" s="4"/>
    </row>
    <row r="35" spans="1:7" ht="15">
      <c r="A35" s="7"/>
      <c r="B35" s="2"/>
      <c r="C35" s="5"/>
      <c r="D35" s="2"/>
      <c r="E35" s="5"/>
      <c r="F35" s="3"/>
      <c r="G35" s="4"/>
    </row>
    <row r="36" spans="1:7" ht="15">
      <c r="A36" s="7"/>
      <c r="B36" s="2"/>
      <c r="C36" s="5"/>
      <c r="D36" s="2"/>
      <c r="E36" s="5"/>
      <c r="F36" s="3"/>
      <c r="G36" s="4"/>
    </row>
    <row r="37" spans="1:7" ht="15">
      <c r="A37" s="7"/>
      <c r="B37" s="2"/>
      <c r="C37" s="1"/>
      <c r="D37" s="2"/>
      <c r="E37" s="1"/>
      <c r="F37" s="3"/>
      <c r="G37" s="4"/>
    </row>
    <row r="38" spans="1:7" ht="15">
      <c r="A38" s="7" t="s">
        <v>77</v>
      </c>
      <c r="B38" s="2" t="s">
        <v>77</v>
      </c>
      <c r="C38" s="1" t="s">
        <v>78</v>
      </c>
      <c r="D38" s="2" t="s">
        <v>77</v>
      </c>
      <c r="E38" s="1"/>
      <c r="F38" s="3" t="s">
        <v>77</v>
      </c>
      <c r="G38" s="4" t="s">
        <v>77</v>
      </c>
    </row>
    <row r="39" spans="1:4" ht="15">
      <c r="A39" s="2"/>
      <c r="B39" s="1"/>
      <c r="C39" s="1" t="s">
        <v>79</v>
      </c>
      <c r="D39" s="1"/>
    </row>
    <row r="40" spans="1:4" ht="15">
      <c r="A40" s="2" t="s">
        <v>80</v>
      </c>
      <c r="B40" s="1"/>
      <c r="C40" s="1"/>
      <c r="D40" s="1"/>
    </row>
    <row r="41" spans="1:3" ht="15">
      <c r="A41" s="2" t="s">
        <v>81</v>
      </c>
      <c r="B41" s="1"/>
      <c r="C41" s="1"/>
    </row>
    <row r="42" spans="1:3" ht="15">
      <c r="A42" s="2" t="s">
        <v>82</v>
      </c>
      <c r="B42" s="1"/>
      <c r="C42" s="1"/>
    </row>
    <row r="43" spans="1:3" ht="15">
      <c r="A43" s="2" t="s">
        <v>83</v>
      </c>
      <c r="B43" s="1"/>
      <c r="C43" s="1"/>
    </row>
  </sheetData>
  <printOptions/>
  <pageMargins left="0.5" right="0.25" top="1.25" bottom="1.25" header="0.5" footer="0.5"/>
  <pageSetup fitToHeight="1" fitToWidth="1" horizontalDpi="300" verticalDpi="300" orientation="portrait" scale="91" r:id="rId1"/>
  <headerFooter alignWithMargins="0">
    <oddHeader xml:space="preserve">&amp;L&amp;"Times New Roman,Regular"November 2001&amp;R&amp;"Times New Roman,Regular"IEEE P802.15 01/450r0 </oddHeader>
    <oddFooter>&amp;L&amp;"Times New Roman,Regular"Submission&amp;C&amp;"Times New Roman,Regular"Page &amp;P&amp;R&amp;"Times New Roman,Regular"Robert F. Heile, WCC</oddFooter>
  </headerFooter>
</worksheet>
</file>

<file path=xl/worksheets/sheet7.xml><?xml version="1.0" encoding="utf-8"?>
<worksheet xmlns="http://schemas.openxmlformats.org/spreadsheetml/2006/main" xmlns:r="http://schemas.openxmlformats.org/officeDocument/2006/relationships">
  <dimension ref="A1:AB195"/>
  <sheetViews>
    <sheetView zoomScale="50" zoomScaleNormal="50" workbookViewId="0" topLeftCell="A1">
      <selection activeCell="C2" sqref="C2:U3"/>
    </sheetView>
  </sheetViews>
  <sheetFormatPr defaultColWidth="8.796875" defaultRowHeight="15"/>
  <cols>
    <col min="1" max="1" width="2" style="666" customWidth="1"/>
    <col min="2" max="3" width="22.796875" style="681" customWidth="1"/>
    <col min="4" max="23" width="11.69921875" style="681" customWidth="1"/>
    <col min="24" max="24" width="12.19921875" style="671" customWidth="1"/>
    <col min="25" max="25" width="12.296875" style="680" customWidth="1"/>
    <col min="26" max="26" width="10.8984375" style="681" customWidth="1"/>
    <col min="27" max="27" width="8.8984375" style="681" customWidth="1"/>
    <col min="28" max="28" width="13.09765625" style="681" customWidth="1"/>
    <col min="29" max="16384" width="8.8984375" style="681" customWidth="1"/>
  </cols>
  <sheetData>
    <row r="1" s="196" customFormat="1" ht="9.75" customHeight="1" thickBot="1">
      <c r="Y1" s="334"/>
    </row>
    <row r="2" spans="2:25" s="196" customFormat="1" ht="29.25" customHeight="1" thickBot="1">
      <c r="B2" s="335" t="s">
        <v>11</v>
      </c>
      <c r="C2" s="1116" t="s">
        <v>19</v>
      </c>
      <c r="D2" s="1117"/>
      <c r="E2" s="1117"/>
      <c r="F2" s="1117"/>
      <c r="G2" s="1117"/>
      <c r="H2" s="1117"/>
      <c r="I2" s="1117"/>
      <c r="J2" s="1117"/>
      <c r="K2" s="1117"/>
      <c r="L2" s="1117"/>
      <c r="M2" s="1117"/>
      <c r="N2" s="1117"/>
      <c r="O2" s="1117"/>
      <c r="P2" s="1117"/>
      <c r="Q2" s="1117"/>
      <c r="R2" s="1117"/>
      <c r="S2" s="1117"/>
      <c r="T2" s="1117"/>
      <c r="U2" s="1117"/>
      <c r="V2" s="197"/>
      <c r="W2" s="198"/>
      <c r="X2" s="336"/>
      <c r="Y2" s="334"/>
    </row>
    <row r="3" spans="2:25" s="196" customFormat="1" ht="29.25" customHeight="1">
      <c r="B3" s="1110" t="s">
        <v>3</v>
      </c>
      <c r="C3" s="1118"/>
      <c r="D3" s="1119"/>
      <c r="E3" s="1119"/>
      <c r="F3" s="1119"/>
      <c r="G3" s="1119"/>
      <c r="H3" s="1119"/>
      <c r="I3" s="1119"/>
      <c r="J3" s="1119"/>
      <c r="K3" s="1119"/>
      <c r="L3" s="1119"/>
      <c r="M3" s="1119"/>
      <c r="N3" s="1119"/>
      <c r="O3" s="1119"/>
      <c r="P3" s="1119"/>
      <c r="Q3" s="1119"/>
      <c r="R3" s="1119"/>
      <c r="S3" s="1119"/>
      <c r="T3" s="1119"/>
      <c r="U3" s="1119"/>
      <c r="V3" s="199"/>
      <c r="W3" s="200"/>
      <c r="X3" s="336"/>
      <c r="Y3" s="334"/>
    </row>
    <row r="4" spans="2:25" s="196" customFormat="1" ht="51.75" customHeight="1">
      <c r="B4" s="1111"/>
      <c r="C4" s="337" t="s">
        <v>1</v>
      </c>
      <c r="D4" s="51"/>
      <c r="E4" s="51"/>
      <c r="F4" s="51"/>
      <c r="G4" s="51"/>
      <c r="H4" s="51"/>
      <c r="I4" s="51"/>
      <c r="J4" s="51"/>
      <c r="K4" s="51"/>
      <c r="L4" s="51"/>
      <c r="M4" s="51"/>
      <c r="N4" s="51"/>
      <c r="O4" s="51"/>
      <c r="P4" s="51"/>
      <c r="Q4" s="51"/>
      <c r="R4" s="51"/>
      <c r="S4" s="51"/>
      <c r="T4" s="51"/>
      <c r="U4" s="51"/>
      <c r="V4" s="199"/>
      <c r="W4" s="200"/>
      <c r="X4" s="336"/>
      <c r="Y4" s="334"/>
    </row>
    <row r="5" spans="2:25" s="196" customFormat="1" ht="51.75" customHeight="1">
      <c r="B5" s="1111"/>
      <c r="C5" s="337" t="s">
        <v>2</v>
      </c>
      <c r="D5" s="52"/>
      <c r="E5" s="52"/>
      <c r="F5" s="52"/>
      <c r="G5" s="52"/>
      <c r="H5" s="52"/>
      <c r="I5" s="52"/>
      <c r="J5" s="52"/>
      <c r="K5" s="52"/>
      <c r="L5" s="52"/>
      <c r="M5" s="52"/>
      <c r="N5" s="52"/>
      <c r="O5" s="52"/>
      <c r="P5" s="52"/>
      <c r="Q5" s="52"/>
      <c r="R5" s="52"/>
      <c r="S5" s="52"/>
      <c r="T5" s="52"/>
      <c r="U5" s="52"/>
      <c r="V5" s="199"/>
      <c r="W5" s="200"/>
      <c r="X5" s="336"/>
      <c r="Y5" s="334"/>
    </row>
    <row r="6" spans="2:25" s="196" customFormat="1" ht="20.25" customHeight="1">
      <c r="B6" s="1111"/>
      <c r="C6" s="338" t="s">
        <v>241</v>
      </c>
      <c r="D6" s="52"/>
      <c r="E6" s="52"/>
      <c r="F6" s="52"/>
      <c r="G6" s="52"/>
      <c r="H6" s="52"/>
      <c r="I6" s="52"/>
      <c r="J6" s="52"/>
      <c r="K6" s="52"/>
      <c r="L6" s="52"/>
      <c r="M6" s="52"/>
      <c r="N6" s="52"/>
      <c r="O6" s="52"/>
      <c r="P6" s="52"/>
      <c r="Q6" s="52"/>
      <c r="R6" s="52"/>
      <c r="S6" s="52"/>
      <c r="T6" s="52"/>
      <c r="U6" s="52"/>
      <c r="V6" s="199"/>
      <c r="W6" s="200"/>
      <c r="X6" s="336"/>
      <c r="Y6" s="334"/>
    </row>
    <row r="7" spans="2:25" s="196" customFormat="1" ht="20.25" customHeight="1" thickBot="1">
      <c r="B7" s="1111"/>
      <c r="C7" s="54"/>
      <c r="D7" s="55"/>
      <c r="E7" s="55"/>
      <c r="F7" s="55"/>
      <c r="G7" s="55"/>
      <c r="H7" s="55"/>
      <c r="I7" s="55"/>
      <c r="J7" s="55"/>
      <c r="K7" s="55"/>
      <c r="L7" s="55"/>
      <c r="M7" s="55"/>
      <c r="N7" s="55"/>
      <c r="O7" s="55"/>
      <c r="P7" s="55"/>
      <c r="Q7" s="55"/>
      <c r="R7" s="55"/>
      <c r="S7" s="55"/>
      <c r="T7" s="55"/>
      <c r="U7" s="55"/>
      <c r="V7" s="201"/>
      <c r="W7" s="202"/>
      <c r="X7" s="339"/>
      <c r="Y7" s="334"/>
    </row>
    <row r="8" spans="1:25" s="344" customFormat="1" ht="24" customHeight="1" thickBot="1">
      <c r="A8" s="340"/>
      <c r="B8" s="1112"/>
      <c r="C8" s="341" t="s">
        <v>103</v>
      </c>
      <c r="D8" s="1113" t="s">
        <v>104</v>
      </c>
      <c r="E8" s="1114"/>
      <c r="F8" s="1114"/>
      <c r="G8" s="1115"/>
      <c r="H8" s="1113" t="s">
        <v>105</v>
      </c>
      <c r="I8" s="1114"/>
      <c r="J8" s="1114"/>
      <c r="K8" s="1115"/>
      <c r="L8" s="1113" t="s">
        <v>106</v>
      </c>
      <c r="M8" s="1114"/>
      <c r="N8" s="1114"/>
      <c r="O8" s="1115"/>
      <c r="P8" s="1113" t="s">
        <v>107</v>
      </c>
      <c r="Q8" s="1114"/>
      <c r="R8" s="1114"/>
      <c r="S8" s="1114"/>
      <c r="T8" s="1113" t="s">
        <v>108</v>
      </c>
      <c r="U8" s="1114"/>
      <c r="V8" s="1114"/>
      <c r="W8" s="1115"/>
      <c r="X8" s="342"/>
      <c r="Y8" s="343"/>
    </row>
    <row r="9" spans="1:25" s="344" customFormat="1" ht="30">
      <c r="A9" s="340"/>
      <c r="B9" s="345" t="s">
        <v>109</v>
      </c>
      <c r="C9" s="1071"/>
      <c r="D9" s="1087"/>
      <c r="E9" s="1088"/>
      <c r="F9" s="1088"/>
      <c r="G9" s="1089"/>
      <c r="H9" s="1093"/>
      <c r="I9" s="1094"/>
      <c r="J9" s="1094"/>
      <c r="K9" s="1094"/>
      <c r="L9" s="1093"/>
      <c r="M9" s="1094"/>
      <c r="N9" s="1094"/>
      <c r="O9" s="1097"/>
      <c r="P9" s="1069" t="s">
        <v>242</v>
      </c>
      <c r="Q9" s="1069"/>
      <c r="R9" s="1069"/>
      <c r="S9" s="1070"/>
      <c r="T9" s="1071" t="s">
        <v>160</v>
      </c>
      <c r="U9" s="1072"/>
      <c r="V9" s="1072"/>
      <c r="W9" s="1073"/>
      <c r="X9" s="346"/>
      <c r="Y9" s="343"/>
    </row>
    <row r="10" spans="1:25" s="344" customFormat="1" ht="30">
      <c r="A10" s="340"/>
      <c r="B10" s="347" t="s">
        <v>110</v>
      </c>
      <c r="C10" s="1084"/>
      <c r="D10" s="1090"/>
      <c r="E10" s="1091"/>
      <c r="F10" s="1091"/>
      <c r="G10" s="1092"/>
      <c r="H10" s="1095"/>
      <c r="I10" s="1096"/>
      <c r="J10" s="1096"/>
      <c r="K10" s="1096"/>
      <c r="L10" s="1095"/>
      <c r="M10" s="1096"/>
      <c r="N10" s="1096"/>
      <c r="O10" s="1098"/>
      <c r="P10" s="1077" t="s">
        <v>243</v>
      </c>
      <c r="Q10" s="1077"/>
      <c r="R10" s="1077"/>
      <c r="S10" s="1078"/>
      <c r="T10" s="1074"/>
      <c r="U10" s="1075"/>
      <c r="V10" s="1075"/>
      <c r="W10" s="1076"/>
      <c r="X10" s="346"/>
      <c r="Y10" s="343"/>
    </row>
    <row r="11" spans="1:25" s="344" customFormat="1" ht="30">
      <c r="A11" s="340"/>
      <c r="B11" s="348" t="s">
        <v>111</v>
      </c>
      <c r="C11" s="1084"/>
      <c r="D11" s="1099" t="s">
        <v>250</v>
      </c>
      <c r="E11" s="1100"/>
      <c r="F11" s="1100"/>
      <c r="G11" s="1101"/>
      <c r="H11" s="1044" t="s">
        <v>176</v>
      </c>
      <c r="I11" s="947" t="s">
        <v>246</v>
      </c>
      <c r="J11" s="978" t="s">
        <v>175</v>
      </c>
      <c r="K11" s="1006" t="s">
        <v>244</v>
      </c>
      <c r="L11" s="1067" t="s">
        <v>245</v>
      </c>
      <c r="M11" s="943" t="s">
        <v>244</v>
      </c>
      <c r="N11" s="1035" t="s">
        <v>175</v>
      </c>
      <c r="O11" s="1068" t="s">
        <v>176</v>
      </c>
      <c r="P11" s="1079" t="s">
        <v>246</v>
      </c>
      <c r="Q11" s="1006" t="s">
        <v>244</v>
      </c>
      <c r="R11" s="996" t="s">
        <v>175</v>
      </c>
      <c r="S11" s="1012" t="s">
        <v>173</v>
      </c>
      <c r="T11" s="1047" t="s">
        <v>247</v>
      </c>
      <c r="U11" s="1056"/>
      <c r="V11" s="1056"/>
      <c r="W11" s="1057"/>
      <c r="X11" s="349"/>
      <c r="Y11" s="343"/>
    </row>
    <row r="12" spans="1:25" s="344" customFormat="1" ht="30">
      <c r="A12" s="340"/>
      <c r="B12" s="348" t="s">
        <v>112</v>
      </c>
      <c r="C12" s="1084"/>
      <c r="D12" s="1099"/>
      <c r="E12" s="1100"/>
      <c r="F12" s="1100"/>
      <c r="G12" s="1101"/>
      <c r="H12" s="1045"/>
      <c r="I12" s="994"/>
      <c r="J12" s="1102"/>
      <c r="K12" s="1007"/>
      <c r="L12" s="1067"/>
      <c r="M12" s="943"/>
      <c r="N12" s="1035"/>
      <c r="O12" s="1068"/>
      <c r="P12" s="1080"/>
      <c r="Q12" s="1007"/>
      <c r="R12" s="1082"/>
      <c r="S12" s="1013"/>
      <c r="T12" s="1058"/>
      <c r="U12" s="1059"/>
      <c r="V12" s="1059"/>
      <c r="W12" s="1060"/>
      <c r="X12" s="349"/>
      <c r="Y12" s="343"/>
    </row>
    <row r="13" spans="1:25" s="344" customFormat="1" ht="30">
      <c r="A13" s="340"/>
      <c r="B13" s="348" t="s">
        <v>113</v>
      </c>
      <c r="C13" s="1084"/>
      <c r="D13" s="1104" t="s">
        <v>251</v>
      </c>
      <c r="E13" s="1105"/>
      <c r="F13" s="1105"/>
      <c r="G13" s="1106"/>
      <c r="H13" s="1045"/>
      <c r="I13" s="994"/>
      <c r="J13" s="1102"/>
      <c r="K13" s="1007"/>
      <c r="L13" s="1067"/>
      <c r="M13" s="943"/>
      <c r="N13" s="1035"/>
      <c r="O13" s="1068"/>
      <c r="P13" s="1080"/>
      <c r="Q13" s="1007"/>
      <c r="R13" s="1082"/>
      <c r="S13" s="1013"/>
      <c r="T13" s="1058"/>
      <c r="U13" s="1059"/>
      <c r="V13" s="1059"/>
      <c r="W13" s="1060"/>
      <c r="X13" s="349"/>
      <c r="Y13" s="343"/>
    </row>
    <row r="14" spans="1:25" s="344" customFormat="1" ht="30">
      <c r="A14" s="340"/>
      <c r="B14" s="348" t="s">
        <v>114</v>
      </c>
      <c r="C14" s="1084"/>
      <c r="D14" s="1104"/>
      <c r="E14" s="1105"/>
      <c r="F14" s="1105"/>
      <c r="G14" s="1106"/>
      <c r="H14" s="1046"/>
      <c r="I14" s="995"/>
      <c r="J14" s="1103"/>
      <c r="K14" s="1008"/>
      <c r="L14" s="1067"/>
      <c r="M14" s="943"/>
      <c r="N14" s="1035"/>
      <c r="O14" s="1068"/>
      <c r="P14" s="1081"/>
      <c r="Q14" s="1008"/>
      <c r="R14" s="1083"/>
      <c r="S14" s="1014"/>
      <c r="T14" s="1061"/>
      <c r="U14" s="1062"/>
      <c r="V14" s="1062"/>
      <c r="W14" s="1063"/>
      <c r="X14" s="349"/>
      <c r="Y14" s="343"/>
    </row>
    <row r="15" spans="1:25" s="344" customFormat="1" ht="30">
      <c r="A15" s="340"/>
      <c r="B15" s="350" t="s">
        <v>115</v>
      </c>
      <c r="C15" s="1084"/>
      <c r="D15" s="1107" t="s">
        <v>116</v>
      </c>
      <c r="E15" s="1108"/>
      <c r="F15" s="1108"/>
      <c r="G15" s="1109"/>
      <c r="H15" s="1030" t="s">
        <v>116</v>
      </c>
      <c r="I15" s="1031"/>
      <c r="J15" s="1031"/>
      <c r="K15" s="1031"/>
      <c r="L15" s="1030" t="s">
        <v>116</v>
      </c>
      <c r="M15" s="1031"/>
      <c r="N15" s="1031"/>
      <c r="O15" s="1032"/>
      <c r="P15" s="1031" t="s">
        <v>116</v>
      </c>
      <c r="Q15" s="1031"/>
      <c r="R15" s="1031"/>
      <c r="S15" s="1032"/>
      <c r="T15" s="1030" t="s">
        <v>116</v>
      </c>
      <c r="U15" s="1031"/>
      <c r="V15" s="1031"/>
      <c r="W15" s="1032"/>
      <c r="X15" s="342"/>
      <c r="Y15" s="343"/>
    </row>
    <row r="16" spans="1:25" s="344" customFormat="1" ht="30">
      <c r="A16" s="340"/>
      <c r="B16" s="351" t="s">
        <v>117</v>
      </c>
      <c r="C16" s="1084"/>
      <c r="D16" s="1033" t="s">
        <v>175</v>
      </c>
      <c r="E16" s="946" t="s">
        <v>246</v>
      </c>
      <c r="F16" s="968" t="s">
        <v>173</v>
      </c>
      <c r="G16" s="970" t="s">
        <v>244</v>
      </c>
      <c r="H16" s="966" t="s">
        <v>176</v>
      </c>
      <c r="I16" s="946" t="s">
        <v>246</v>
      </c>
      <c r="J16" s="1053" t="s">
        <v>175</v>
      </c>
      <c r="K16" s="1054" t="s">
        <v>177</v>
      </c>
      <c r="L16" s="1047" t="s">
        <v>18</v>
      </c>
      <c r="M16" s="1056"/>
      <c r="N16" s="1056"/>
      <c r="O16" s="1057"/>
      <c r="P16" s="1064" t="s">
        <v>246</v>
      </c>
      <c r="Q16" s="1006" t="s">
        <v>244</v>
      </c>
      <c r="R16" s="1035" t="s">
        <v>175</v>
      </c>
      <c r="S16" s="1012" t="s">
        <v>173</v>
      </c>
      <c r="T16" s="1047" t="s">
        <v>247</v>
      </c>
      <c r="U16" s="1048"/>
      <c r="V16" s="1048"/>
      <c r="W16" s="1049"/>
      <c r="X16" s="352"/>
      <c r="Y16" s="343"/>
    </row>
    <row r="17" spans="1:25" s="344" customFormat="1" ht="30">
      <c r="A17" s="340"/>
      <c r="B17" s="351" t="s">
        <v>118</v>
      </c>
      <c r="C17" s="1084"/>
      <c r="D17" s="1120"/>
      <c r="E17" s="946"/>
      <c r="F17" s="1121"/>
      <c r="G17" s="1122"/>
      <c r="H17" s="1002"/>
      <c r="I17" s="946"/>
      <c r="J17" s="1053"/>
      <c r="K17" s="1055"/>
      <c r="L17" s="1058"/>
      <c r="M17" s="1059"/>
      <c r="N17" s="1059"/>
      <c r="O17" s="1060"/>
      <c r="P17" s="1065"/>
      <c r="Q17" s="1007"/>
      <c r="R17" s="1043"/>
      <c r="S17" s="1013"/>
      <c r="T17" s="1050"/>
      <c r="U17" s="1051"/>
      <c r="V17" s="1051"/>
      <c r="W17" s="1052"/>
      <c r="X17" s="352"/>
      <c r="Y17" s="343"/>
    </row>
    <row r="18" spans="1:25" s="344" customFormat="1" ht="30.75" thickBot="1">
      <c r="A18" s="340"/>
      <c r="B18" s="351" t="s">
        <v>119</v>
      </c>
      <c r="C18" s="1085"/>
      <c r="D18" s="1120"/>
      <c r="E18" s="946"/>
      <c r="F18" s="1121"/>
      <c r="G18" s="1122"/>
      <c r="H18" s="1002"/>
      <c r="I18" s="946"/>
      <c r="J18" s="1053"/>
      <c r="K18" s="1055"/>
      <c r="L18" s="1061"/>
      <c r="M18" s="1062"/>
      <c r="N18" s="1062"/>
      <c r="O18" s="1063"/>
      <c r="P18" s="1066"/>
      <c r="Q18" s="1008"/>
      <c r="R18" s="1043"/>
      <c r="S18" s="1014"/>
      <c r="T18" s="1050"/>
      <c r="U18" s="1051"/>
      <c r="V18" s="1051"/>
      <c r="W18" s="1052"/>
      <c r="X18" s="352"/>
      <c r="Y18" s="343"/>
    </row>
    <row r="19" spans="1:25" s="344" customFormat="1" ht="30">
      <c r="A19" s="340"/>
      <c r="B19" s="353" t="s">
        <v>248</v>
      </c>
      <c r="C19" s="1085"/>
      <c r="D19" s="984" t="s">
        <v>121</v>
      </c>
      <c r="E19" s="985"/>
      <c r="F19" s="985"/>
      <c r="G19" s="986"/>
      <c r="H19" s="1037" t="s">
        <v>121</v>
      </c>
      <c r="I19" s="1038"/>
      <c r="J19" s="1038"/>
      <c r="K19" s="1038"/>
      <c r="L19" s="1037" t="s">
        <v>121</v>
      </c>
      <c r="M19" s="1038"/>
      <c r="N19" s="1038"/>
      <c r="O19" s="1041"/>
      <c r="P19" s="1038" t="s">
        <v>121</v>
      </c>
      <c r="Q19" s="1038"/>
      <c r="R19" s="1038"/>
      <c r="S19" s="1041"/>
      <c r="T19" s="949"/>
      <c r="U19" s="950"/>
      <c r="V19" s="950"/>
      <c r="W19" s="951"/>
      <c r="X19" s="354"/>
      <c r="Y19" s="343"/>
    </row>
    <row r="20" spans="1:25" s="344" customFormat="1" ht="30">
      <c r="A20" s="340"/>
      <c r="B20" s="353" t="s">
        <v>249</v>
      </c>
      <c r="C20" s="1086"/>
      <c r="D20" s="984"/>
      <c r="E20" s="985"/>
      <c r="F20" s="985"/>
      <c r="G20" s="986"/>
      <c r="H20" s="1039"/>
      <c r="I20" s="1040"/>
      <c r="J20" s="1040"/>
      <c r="K20" s="1040"/>
      <c r="L20" s="1039"/>
      <c r="M20" s="1040"/>
      <c r="N20" s="1040"/>
      <c r="O20" s="1042"/>
      <c r="P20" s="1040"/>
      <c r="Q20" s="1040"/>
      <c r="R20" s="1040"/>
      <c r="S20" s="1042"/>
      <c r="T20" s="952"/>
      <c r="U20" s="953"/>
      <c r="V20" s="953"/>
      <c r="W20" s="954"/>
      <c r="X20" s="354"/>
      <c r="Y20" s="343"/>
    </row>
    <row r="21" spans="1:25" s="344" customFormat="1" ht="30">
      <c r="A21" s="340"/>
      <c r="B21" s="351" t="s">
        <v>122</v>
      </c>
      <c r="C21" s="958" t="s">
        <v>178</v>
      </c>
      <c r="D21" s="1033" t="s">
        <v>175</v>
      </c>
      <c r="E21" s="946" t="s">
        <v>246</v>
      </c>
      <c r="F21" s="968" t="s">
        <v>173</v>
      </c>
      <c r="G21" s="970" t="s">
        <v>244</v>
      </c>
      <c r="H21" s="966" t="s">
        <v>176</v>
      </c>
      <c r="I21" s="946" t="s">
        <v>246</v>
      </c>
      <c r="J21" s="1035" t="s">
        <v>175</v>
      </c>
      <c r="K21" s="1036" t="s">
        <v>173</v>
      </c>
      <c r="L21" s="1023" t="s">
        <v>8</v>
      </c>
      <c r="M21" s="947" t="s">
        <v>246</v>
      </c>
      <c r="N21" s="996" t="s">
        <v>175</v>
      </c>
      <c r="O21" s="1019" t="s">
        <v>173</v>
      </c>
      <c r="P21" s="1020" t="s">
        <v>176</v>
      </c>
      <c r="Q21" s="1006" t="s">
        <v>244</v>
      </c>
      <c r="R21" s="996" t="s">
        <v>175</v>
      </c>
      <c r="S21" s="1012" t="s">
        <v>173</v>
      </c>
      <c r="T21" s="952"/>
      <c r="U21" s="953"/>
      <c r="V21" s="953"/>
      <c r="W21" s="954"/>
      <c r="X21" s="354"/>
      <c r="Y21" s="343"/>
    </row>
    <row r="22" spans="1:25" s="344" customFormat="1" ht="30">
      <c r="A22" s="340"/>
      <c r="B22" s="351" t="s">
        <v>123</v>
      </c>
      <c r="C22" s="959"/>
      <c r="D22" s="1033"/>
      <c r="E22" s="946"/>
      <c r="F22" s="968"/>
      <c r="G22" s="970"/>
      <c r="H22" s="1002"/>
      <c r="I22" s="1034"/>
      <c r="J22" s="1035"/>
      <c r="K22" s="1036"/>
      <c r="L22" s="1024"/>
      <c r="M22" s="994"/>
      <c r="N22" s="997"/>
      <c r="O22" s="1019"/>
      <c r="P22" s="1021"/>
      <c r="Q22" s="1007"/>
      <c r="R22" s="997"/>
      <c r="S22" s="1013"/>
      <c r="T22" s="952"/>
      <c r="U22" s="953"/>
      <c r="V22" s="953"/>
      <c r="W22" s="954"/>
      <c r="X22" s="354"/>
      <c r="Y22" s="343"/>
    </row>
    <row r="23" spans="1:25" s="344" customFormat="1" ht="30">
      <c r="A23" s="340"/>
      <c r="B23" s="351" t="s">
        <v>124</v>
      </c>
      <c r="C23" s="959"/>
      <c r="D23" s="1033"/>
      <c r="E23" s="946"/>
      <c r="F23" s="968"/>
      <c r="G23" s="970"/>
      <c r="H23" s="1002"/>
      <c r="I23" s="1034"/>
      <c r="J23" s="1035"/>
      <c r="K23" s="1036"/>
      <c r="L23" s="1024"/>
      <c r="M23" s="994"/>
      <c r="N23" s="997"/>
      <c r="O23" s="1019"/>
      <c r="P23" s="1021"/>
      <c r="Q23" s="1007"/>
      <c r="R23" s="997"/>
      <c r="S23" s="1013"/>
      <c r="T23" s="952"/>
      <c r="U23" s="953"/>
      <c r="V23" s="953"/>
      <c r="W23" s="954"/>
      <c r="X23" s="354"/>
      <c r="Y23" s="343"/>
    </row>
    <row r="24" spans="1:25" s="344" customFormat="1" ht="30">
      <c r="A24" s="340"/>
      <c r="B24" s="351" t="s">
        <v>125</v>
      </c>
      <c r="C24" s="959"/>
      <c r="D24" s="1033"/>
      <c r="E24" s="946"/>
      <c r="F24" s="968"/>
      <c r="G24" s="970"/>
      <c r="H24" s="1002"/>
      <c r="I24" s="1034"/>
      <c r="J24" s="1035"/>
      <c r="K24" s="1036"/>
      <c r="L24" s="1025"/>
      <c r="M24" s="995"/>
      <c r="N24" s="998"/>
      <c r="O24" s="1019"/>
      <c r="P24" s="1022"/>
      <c r="Q24" s="1008"/>
      <c r="R24" s="998"/>
      <c r="S24" s="1014"/>
      <c r="T24" s="952"/>
      <c r="U24" s="953"/>
      <c r="V24" s="953"/>
      <c r="W24" s="954"/>
      <c r="X24" s="354"/>
      <c r="Y24" s="343"/>
    </row>
    <row r="25" spans="1:25" s="344" customFormat="1" ht="30">
      <c r="A25" s="340"/>
      <c r="B25" s="355" t="s">
        <v>126</v>
      </c>
      <c r="C25" s="959"/>
      <c r="D25" s="1027" t="s">
        <v>116</v>
      </c>
      <c r="E25" s="1028"/>
      <c r="F25" s="1028"/>
      <c r="G25" s="1029"/>
      <c r="H25" s="1030" t="s">
        <v>116</v>
      </c>
      <c r="I25" s="1031"/>
      <c r="J25" s="1031"/>
      <c r="K25" s="1031"/>
      <c r="L25" s="1030" t="s">
        <v>116</v>
      </c>
      <c r="M25" s="1031"/>
      <c r="N25" s="1031"/>
      <c r="O25" s="1032"/>
      <c r="P25" s="1031" t="s">
        <v>116</v>
      </c>
      <c r="Q25" s="1031"/>
      <c r="R25" s="1031"/>
      <c r="S25" s="1032"/>
      <c r="T25" s="952"/>
      <c r="U25" s="953"/>
      <c r="V25" s="953"/>
      <c r="W25" s="954"/>
      <c r="X25" s="354"/>
      <c r="Y25" s="343"/>
    </row>
    <row r="26" spans="1:25" s="344" customFormat="1" ht="30">
      <c r="A26" s="340"/>
      <c r="B26" s="351" t="s">
        <v>127</v>
      </c>
      <c r="C26" s="959"/>
      <c r="D26" s="966" t="s">
        <v>176</v>
      </c>
      <c r="E26" s="946" t="s">
        <v>246</v>
      </c>
      <c r="F26" s="968" t="s">
        <v>173</v>
      </c>
      <c r="G26" s="970" t="s">
        <v>244</v>
      </c>
      <c r="H26" s="966" t="s">
        <v>176</v>
      </c>
      <c r="I26" s="1003" t="s">
        <v>10</v>
      </c>
      <c r="J26" s="996" t="s">
        <v>175</v>
      </c>
      <c r="K26" s="981" t="s">
        <v>173</v>
      </c>
      <c r="L26" s="991" t="s">
        <v>10</v>
      </c>
      <c r="M26" s="947" t="s">
        <v>246</v>
      </c>
      <c r="N26" s="996" t="s">
        <v>175</v>
      </c>
      <c r="O26" s="999" t="s">
        <v>173</v>
      </c>
      <c r="P26" s="940" t="s">
        <v>176</v>
      </c>
      <c r="Q26" s="1006" t="s">
        <v>244</v>
      </c>
      <c r="R26" s="1009" t="s">
        <v>246</v>
      </c>
      <c r="S26" s="1012" t="s">
        <v>173</v>
      </c>
      <c r="T26" s="952"/>
      <c r="U26" s="953"/>
      <c r="V26" s="953"/>
      <c r="W26" s="954"/>
      <c r="X26" s="354"/>
      <c r="Y26" s="343"/>
    </row>
    <row r="27" spans="1:25" s="344" customFormat="1" ht="30">
      <c r="A27" s="340"/>
      <c r="B27" s="348" t="s">
        <v>128</v>
      </c>
      <c r="C27" s="960"/>
      <c r="D27" s="1002"/>
      <c r="E27" s="946"/>
      <c r="F27" s="1123"/>
      <c r="G27" s="970"/>
      <c r="H27" s="1002"/>
      <c r="I27" s="1004"/>
      <c r="J27" s="997"/>
      <c r="K27" s="1017"/>
      <c r="L27" s="992"/>
      <c r="M27" s="994"/>
      <c r="N27" s="997"/>
      <c r="O27" s="1000"/>
      <c r="P27" s="941"/>
      <c r="Q27" s="1007"/>
      <c r="R27" s="1010"/>
      <c r="S27" s="1013"/>
      <c r="T27" s="952"/>
      <c r="U27" s="953"/>
      <c r="V27" s="953"/>
      <c r="W27" s="954"/>
      <c r="X27" s="354"/>
      <c r="Y27" s="343"/>
    </row>
    <row r="28" spans="1:25" s="344" customFormat="1" ht="30">
      <c r="A28" s="340"/>
      <c r="B28" s="351" t="s">
        <v>129</v>
      </c>
      <c r="C28" s="1015" t="s">
        <v>180</v>
      </c>
      <c r="D28" s="1002"/>
      <c r="E28" s="946"/>
      <c r="F28" s="1123"/>
      <c r="G28" s="970"/>
      <c r="H28" s="1002"/>
      <c r="I28" s="1004"/>
      <c r="J28" s="997"/>
      <c r="K28" s="1017"/>
      <c r="L28" s="992"/>
      <c r="M28" s="994"/>
      <c r="N28" s="997"/>
      <c r="O28" s="1000"/>
      <c r="P28" s="941"/>
      <c r="Q28" s="1007"/>
      <c r="R28" s="1010"/>
      <c r="S28" s="1013"/>
      <c r="T28" s="952"/>
      <c r="U28" s="953"/>
      <c r="V28" s="953"/>
      <c r="W28" s="954"/>
      <c r="X28" s="354"/>
      <c r="Y28" s="343"/>
    </row>
    <row r="29" spans="1:25" s="344" customFormat="1" ht="30">
      <c r="A29" s="340"/>
      <c r="B29" s="351" t="s">
        <v>130</v>
      </c>
      <c r="C29" s="1016"/>
      <c r="D29" s="1002"/>
      <c r="E29" s="946"/>
      <c r="F29" s="1123"/>
      <c r="G29" s="970"/>
      <c r="H29" s="1002"/>
      <c r="I29" s="1005"/>
      <c r="J29" s="998"/>
      <c r="K29" s="1018"/>
      <c r="L29" s="993"/>
      <c r="M29" s="995"/>
      <c r="N29" s="998"/>
      <c r="O29" s="1001"/>
      <c r="P29" s="1026"/>
      <c r="Q29" s="1008"/>
      <c r="R29" s="1011"/>
      <c r="S29" s="1014"/>
      <c r="T29" s="952"/>
      <c r="U29" s="953"/>
      <c r="V29" s="953"/>
      <c r="W29" s="954"/>
      <c r="X29" s="354"/>
      <c r="Y29" s="343"/>
    </row>
    <row r="30" spans="1:25" s="344" customFormat="1" ht="30">
      <c r="A30" s="340"/>
      <c r="B30" s="353" t="s">
        <v>131</v>
      </c>
      <c r="C30" s="356" t="s">
        <v>116</v>
      </c>
      <c r="D30" s="984" t="s">
        <v>132</v>
      </c>
      <c r="E30" s="985"/>
      <c r="F30" s="985"/>
      <c r="G30" s="986"/>
      <c r="H30" s="987" t="s">
        <v>132</v>
      </c>
      <c r="I30" s="961"/>
      <c r="J30" s="961"/>
      <c r="K30" s="961"/>
      <c r="L30" s="988" t="s">
        <v>116</v>
      </c>
      <c r="M30" s="989"/>
      <c r="N30" s="989"/>
      <c r="O30" s="990"/>
      <c r="P30" s="961" t="s">
        <v>132</v>
      </c>
      <c r="Q30" s="961"/>
      <c r="R30" s="961"/>
      <c r="S30" s="962"/>
      <c r="T30" s="952"/>
      <c r="U30" s="953"/>
      <c r="V30" s="953"/>
      <c r="W30" s="954"/>
      <c r="X30" s="354"/>
      <c r="Y30" s="343"/>
    </row>
    <row r="31" spans="1:28" s="344" customFormat="1" ht="30">
      <c r="A31" s="340"/>
      <c r="B31" s="357" t="s">
        <v>181</v>
      </c>
      <c r="C31" s="963" t="s">
        <v>252</v>
      </c>
      <c r="D31" s="966" t="s">
        <v>176</v>
      </c>
      <c r="E31" s="946" t="s">
        <v>246</v>
      </c>
      <c r="F31" s="968" t="s">
        <v>173</v>
      </c>
      <c r="G31" s="970" t="s">
        <v>244</v>
      </c>
      <c r="H31" s="972" t="s">
        <v>176</v>
      </c>
      <c r="I31" s="975" t="s">
        <v>244</v>
      </c>
      <c r="J31" s="978" t="s">
        <v>175</v>
      </c>
      <c r="K31" s="981" t="s">
        <v>173</v>
      </c>
      <c r="L31" s="934" t="s">
        <v>9</v>
      </c>
      <c r="M31" s="935"/>
      <c r="N31" s="935"/>
      <c r="O31" s="936"/>
      <c r="P31" s="940" t="s">
        <v>176</v>
      </c>
      <c r="Q31" s="943" t="s">
        <v>244</v>
      </c>
      <c r="R31" s="946" t="s">
        <v>246</v>
      </c>
      <c r="S31" s="924" t="s">
        <v>10</v>
      </c>
      <c r="T31" s="952"/>
      <c r="U31" s="953"/>
      <c r="V31" s="953"/>
      <c r="W31" s="954"/>
      <c r="X31" s="354"/>
      <c r="Y31" s="343"/>
      <c r="AB31" s="358"/>
    </row>
    <row r="32" spans="1:26" s="344" customFormat="1" ht="30">
      <c r="A32" s="340"/>
      <c r="B32" s="351" t="s">
        <v>182</v>
      </c>
      <c r="C32" s="964"/>
      <c r="D32" s="966"/>
      <c r="E32" s="946"/>
      <c r="F32" s="968"/>
      <c r="G32" s="970"/>
      <c r="H32" s="973"/>
      <c r="I32" s="976"/>
      <c r="J32" s="979"/>
      <c r="K32" s="982"/>
      <c r="L32" s="934"/>
      <c r="M32" s="935"/>
      <c r="N32" s="935"/>
      <c r="O32" s="936"/>
      <c r="P32" s="941"/>
      <c r="Q32" s="944"/>
      <c r="R32" s="947"/>
      <c r="S32" s="925"/>
      <c r="T32" s="952"/>
      <c r="U32" s="953"/>
      <c r="V32" s="953"/>
      <c r="W32" s="954"/>
      <c r="X32" s="354"/>
      <c r="Y32" s="343"/>
      <c r="Z32" s="359"/>
    </row>
    <row r="33" spans="1:25" s="344" customFormat="1" ht="30">
      <c r="A33" s="340"/>
      <c r="B33" s="351" t="s">
        <v>183</v>
      </c>
      <c r="C33" s="964"/>
      <c r="D33" s="966"/>
      <c r="E33" s="946"/>
      <c r="F33" s="968"/>
      <c r="G33" s="970"/>
      <c r="H33" s="973"/>
      <c r="I33" s="976"/>
      <c r="J33" s="979"/>
      <c r="K33" s="982"/>
      <c r="L33" s="934"/>
      <c r="M33" s="935"/>
      <c r="N33" s="935"/>
      <c r="O33" s="936"/>
      <c r="P33" s="941"/>
      <c r="Q33" s="944"/>
      <c r="R33" s="947"/>
      <c r="S33" s="925"/>
      <c r="T33" s="952"/>
      <c r="U33" s="953"/>
      <c r="V33" s="953"/>
      <c r="W33" s="954"/>
      <c r="X33" s="354"/>
      <c r="Y33" s="343"/>
    </row>
    <row r="34" spans="1:25" s="344" customFormat="1" ht="30">
      <c r="A34" s="340"/>
      <c r="B34" s="360" t="s">
        <v>184</v>
      </c>
      <c r="C34" s="964"/>
      <c r="D34" s="966"/>
      <c r="E34" s="946"/>
      <c r="F34" s="968"/>
      <c r="G34" s="970"/>
      <c r="H34" s="973"/>
      <c r="I34" s="976"/>
      <c r="J34" s="979"/>
      <c r="K34" s="982"/>
      <c r="L34" s="934"/>
      <c r="M34" s="935"/>
      <c r="N34" s="935"/>
      <c r="O34" s="936"/>
      <c r="P34" s="941"/>
      <c r="Q34" s="944"/>
      <c r="R34" s="947"/>
      <c r="S34" s="925"/>
      <c r="T34" s="952"/>
      <c r="U34" s="953"/>
      <c r="V34" s="953"/>
      <c r="W34" s="954"/>
      <c r="X34" s="354"/>
      <c r="Y34" s="343"/>
    </row>
    <row r="35" spans="1:25" s="344" customFormat="1" ht="30">
      <c r="A35" s="340"/>
      <c r="B35" s="357" t="s">
        <v>185</v>
      </c>
      <c r="C35" s="964"/>
      <c r="D35" s="966"/>
      <c r="E35" s="946"/>
      <c r="F35" s="968"/>
      <c r="G35" s="970"/>
      <c r="H35" s="973"/>
      <c r="I35" s="976"/>
      <c r="J35" s="979"/>
      <c r="K35" s="982"/>
      <c r="L35" s="934"/>
      <c r="M35" s="935"/>
      <c r="N35" s="935"/>
      <c r="O35" s="936"/>
      <c r="P35" s="941"/>
      <c r="Q35" s="944"/>
      <c r="R35" s="947"/>
      <c r="S35" s="925"/>
      <c r="T35" s="952"/>
      <c r="U35" s="953"/>
      <c r="V35" s="953"/>
      <c r="W35" s="954"/>
      <c r="X35" s="354"/>
      <c r="Y35" s="343"/>
    </row>
    <row r="36" spans="1:25" s="344" customFormat="1" ht="30.75" thickBot="1">
      <c r="A36" s="340"/>
      <c r="B36" s="361" t="s">
        <v>186</v>
      </c>
      <c r="C36" s="965"/>
      <c r="D36" s="967"/>
      <c r="E36" s="948"/>
      <c r="F36" s="969"/>
      <c r="G36" s="971"/>
      <c r="H36" s="974"/>
      <c r="I36" s="977"/>
      <c r="J36" s="980"/>
      <c r="K36" s="983"/>
      <c r="L36" s="937"/>
      <c r="M36" s="938"/>
      <c r="N36" s="938"/>
      <c r="O36" s="939"/>
      <c r="P36" s="942"/>
      <c r="Q36" s="945"/>
      <c r="R36" s="948"/>
      <c r="S36" s="926"/>
      <c r="T36" s="955"/>
      <c r="U36" s="956"/>
      <c r="V36" s="956"/>
      <c r="W36" s="957"/>
      <c r="X36" s="354"/>
      <c r="Y36" s="362"/>
    </row>
    <row r="37" spans="1:25" s="371" customFormat="1" ht="21" hidden="1" thickBot="1">
      <c r="A37" s="363"/>
      <c r="B37" s="364"/>
      <c r="C37" s="365"/>
      <c r="D37" s="365"/>
      <c r="E37" s="366"/>
      <c r="F37" s="366"/>
      <c r="G37" s="366"/>
      <c r="H37" s="366"/>
      <c r="I37" s="366"/>
      <c r="J37" s="366"/>
      <c r="K37" s="366"/>
      <c r="L37" s="366"/>
      <c r="M37" s="366"/>
      <c r="N37" s="366"/>
      <c r="O37" s="366"/>
      <c r="P37" s="366"/>
      <c r="Q37" s="366"/>
      <c r="R37" s="366"/>
      <c r="S37" s="366"/>
      <c r="T37" s="366"/>
      <c r="U37" s="366"/>
      <c r="V37" s="367"/>
      <c r="W37" s="368"/>
      <c r="X37" s="369"/>
      <c r="Y37" s="370"/>
    </row>
    <row r="38" spans="1:26" s="382" customFormat="1" ht="23.25" customHeight="1" hidden="1">
      <c r="A38" s="372"/>
      <c r="B38" s="373" t="s">
        <v>246</v>
      </c>
      <c r="C38" s="374"/>
      <c r="D38" s="375"/>
      <c r="E38" s="376">
        <v>8.5</v>
      </c>
      <c r="F38" s="376"/>
      <c r="G38" s="377"/>
      <c r="H38" s="375"/>
      <c r="I38" s="376">
        <v>5.5</v>
      </c>
      <c r="J38" s="376"/>
      <c r="K38" s="377"/>
      <c r="L38" s="375"/>
      <c r="M38" s="376">
        <v>4</v>
      </c>
      <c r="N38" s="376"/>
      <c r="O38" s="377"/>
      <c r="P38" s="375">
        <v>3.5</v>
      </c>
      <c r="Q38" s="376"/>
      <c r="R38" s="376">
        <v>5</v>
      </c>
      <c r="S38" s="377"/>
      <c r="T38" s="378"/>
      <c r="U38" s="379"/>
      <c r="V38" s="379"/>
      <c r="W38" s="380"/>
      <c r="X38" s="927" t="s">
        <v>26</v>
      </c>
      <c r="Y38" s="381">
        <f>SUM(C38:W38)</f>
        <v>26.5</v>
      </c>
      <c r="Z38" s="929"/>
    </row>
    <row r="39" spans="1:26" s="382" customFormat="1" ht="24" hidden="1" thickBot="1">
      <c r="A39" s="372"/>
      <c r="B39" s="383" t="s">
        <v>175</v>
      </c>
      <c r="C39" s="384"/>
      <c r="D39" s="385">
        <v>3.5</v>
      </c>
      <c r="E39" s="386"/>
      <c r="F39" s="386"/>
      <c r="G39" s="387"/>
      <c r="H39" s="385"/>
      <c r="I39" s="386"/>
      <c r="J39" s="386">
        <v>10.5</v>
      </c>
      <c r="K39" s="387"/>
      <c r="L39" s="385"/>
      <c r="M39" s="386"/>
      <c r="N39" s="386">
        <v>6</v>
      </c>
      <c r="O39" s="387"/>
      <c r="P39" s="385"/>
      <c r="Q39" s="386"/>
      <c r="R39" s="386">
        <v>5.5</v>
      </c>
      <c r="S39" s="387"/>
      <c r="T39" s="388"/>
      <c r="U39" s="389"/>
      <c r="V39" s="389"/>
      <c r="W39" s="390"/>
      <c r="X39" s="928"/>
      <c r="Y39" s="391">
        <f aca="true" t="shared" si="0" ref="Y39:Y55">SUM(C39:W39)</f>
        <v>25.5</v>
      </c>
      <c r="Z39" s="929"/>
    </row>
    <row r="40" spans="1:26" s="382" customFormat="1" ht="24" hidden="1" thickBot="1">
      <c r="A40" s="372"/>
      <c r="B40" s="392" t="s">
        <v>173</v>
      </c>
      <c r="C40" s="393"/>
      <c r="D40" s="394"/>
      <c r="E40" s="395"/>
      <c r="F40" s="395">
        <v>8.5</v>
      </c>
      <c r="G40" s="396"/>
      <c r="H40" s="394"/>
      <c r="I40" s="395"/>
      <c r="J40" s="395"/>
      <c r="K40" s="396">
        <v>7</v>
      </c>
      <c r="L40" s="394"/>
      <c r="M40" s="395"/>
      <c r="N40" s="395"/>
      <c r="O40" s="396">
        <v>4</v>
      </c>
      <c r="P40" s="394"/>
      <c r="Q40" s="395"/>
      <c r="R40" s="395"/>
      <c r="S40" s="396">
        <v>7.5</v>
      </c>
      <c r="T40" s="397"/>
      <c r="U40" s="398"/>
      <c r="V40" s="398"/>
      <c r="W40" s="399"/>
      <c r="X40" s="928"/>
      <c r="Y40" s="400">
        <f t="shared" si="0"/>
        <v>27</v>
      </c>
      <c r="Z40" s="929"/>
    </row>
    <row r="41" spans="1:26" s="382" customFormat="1" ht="24" hidden="1" thickBot="1">
      <c r="A41" s="372"/>
      <c r="B41" s="401" t="s">
        <v>176</v>
      </c>
      <c r="C41" s="402"/>
      <c r="D41" s="403">
        <v>5</v>
      </c>
      <c r="E41" s="404"/>
      <c r="F41" s="404"/>
      <c r="G41" s="405"/>
      <c r="H41" s="403">
        <v>10.5</v>
      </c>
      <c r="I41" s="404"/>
      <c r="J41" s="404"/>
      <c r="K41" s="405"/>
      <c r="L41" s="403"/>
      <c r="M41" s="404"/>
      <c r="N41" s="404"/>
      <c r="O41" s="405">
        <v>2</v>
      </c>
      <c r="P41" s="403">
        <v>7</v>
      </c>
      <c r="Q41" s="404"/>
      <c r="R41" s="404"/>
      <c r="S41" s="405"/>
      <c r="T41" s="406"/>
      <c r="U41" s="407"/>
      <c r="V41" s="407"/>
      <c r="W41" s="408"/>
      <c r="X41" s="928"/>
      <c r="Y41" s="409">
        <f t="shared" si="0"/>
        <v>24.5</v>
      </c>
      <c r="Z41" s="929"/>
    </row>
    <row r="42" spans="1:26" s="382" customFormat="1" ht="24" hidden="1" thickBot="1">
      <c r="A42" s="372"/>
      <c r="B42" s="410" t="s">
        <v>244</v>
      </c>
      <c r="C42" s="411"/>
      <c r="D42" s="412"/>
      <c r="E42" s="413"/>
      <c r="F42" s="413"/>
      <c r="G42" s="414">
        <v>8.5</v>
      </c>
      <c r="H42" s="412"/>
      <c r="I42" s="413">
        <v>3</v>
      </c>
      <c r="J42" s="413"/>
      <c r="K42" s="414">
        <v>2</v>
      </c>
      <c r="L42" s="412"/>
      <c r="M42" s="413">
        <v>2</v>
      </c>
      <c r="N42" s="413"/>
      <c r="O42" s="414"/>
      <c r="P42" s="412"/>
      <c r="Q42" s="413">
        <v>10.5</v>
      </c>
      <c r="R42" s="413"/>
      <c r="S42" s="414"/>
      <c r="T42" s="415"/>
      <c r="U42" s="416"/>
      <c r="V42" s="416"/>
      <c r="W42" s="417"/>
      <c r="X42" s="928"/>
      <c r="Y42" s="418">
        <f t="shared" si="0"/>
        <v>26</v>
      </c>
      <c r="Z42" s="929"/>
    </row>
    <row r="43" spans="1:26" s="382" customFormat="1" ht="24" hidden="1" thickBot="1">
      <c r="A43" s="372"/>
      <c r="B43" s="419" t="s">
        <v>13</v>
      </c>
      <c r="C43" s="420"/>
      <c r="D43" s="421"/>
      <c r="E43" s="422"/>
      <c r="F43" s="422"/>
      <c r="G43" s="423"/>
      <c r="H43" s="421"/>
      <c r="I43" s="422">
        <v>2</v>
      </c>
      <c r="J43" s="422"/>
      <c r="K43" s="423"/>
      <c r="L43" s="421">
        <v>2</v>
      </c>
      <c r="M43" s="422"/>
      <c r="N43" s="422"/>
      <c r="O43" s="423"/>
      <c r="P43" s="421"/>
      <c r="Q43" s="422"/>
      <c r="R43" s="422"/>
      <c r="S43" s="423">
        <v>3</v>
      </c>
      <c r="T43" s="424"/>
      <c r="U43" s="425"/>
      <c r="V43" s="425"/>
      <c r="W43" s="426"/>
      <c r="X43" s="928"/>
      <c r="Y43" s="427">
        <f t="shared" si="0"/>
        <v>7</v>
      </c>
      <c r="Z43" s="929"/>
    </row>
    <row r="44" spans="1:26" s="382" customFormat="1" ht="24" hidden="1" thickBot="1">
      <c r="A44" s="372"/>
      <c r="B44" s="428" t="s">
        <v>177</v>
      </c>
      <c r="C44" s="429"/>
      <c r="D44" s="430"/>
      <c r="E44" s="431"/>
      <c r="F44" s="431"/>
      <c r="G44" s="432"/>
      <c r="H44" s="430"/>
      <c r="I44" s="431"/>
      <c r="J44" s="431"/>
      <c r="K44" s="432">
        <v>1.5</v>
      </c>
      <c r="L44" s="430"/>
      <c r="M44" s="431"/>
      <c r="N44" s="431"/>
      <c r="O44" s="432"/>
      <c r="P44" s="430"/>
      <c r="Q44" s="431"/>
      <c r="R44" s="431"/>
      <c r="S44" s="432"/>
      <c r="T44" s="433"/>
      <c r="U44" s="434"/>
      <c r="V44" s="434"/>
      <c r="W44" s="435"/>
      <c r="X44" s="928"/>
      <c r="Y44" s="436">
        <f t="shared" si="0"/>
        <v>1.5</v>
      </c>
      <c r="Z44" s="929"/>
    </row>
    <row r="45" spans="1:26" s="382" customFormat="1" ht="24" hidden="1" thickBot="1">
      <c r="A45" s="372"/>
      <c r="B45" s="437" t="s">
        <v>253</v>
      </c>
      <c r="C45" s="438"/>
      <c r="D45" s="439"/>
      <c r="E45" s="440"/>
      <c r="F45" s="440"/>
      <c r="G45" s="441"/>
      <c r="H45" s="439"/>
      <c r="I45" s="440"/>
      <c r="J45" s="440"/>
      <c r="K45" s="441"/>
      <c r="L45" s="439">
        <v>2</v>
      </c>
      <c r="M45" s="440"/>
      <c r="N45" s="440"/>
      <c r="O45" s="441"/>
      <c r="P45" s="439"/>
      <c r="Q45" s="440"/>
      <c r="R45" s="440"/>
      <c r="S45" s="441"/>
      <c r="T45" s="442"/>
      <c r="U45" s="443"/>
      <c r="V45" s="443"/>
      <c r="W45" s="444"/>
      <c r="X45" s="928"/>
      <c r="Y45" s="445">
        <f t="shared" si="0"/>
        <v>2</v>
      </c>
      <c r="Z45" s="929"/>
    </row>
    <row r="46" spans="1:26" s="382" customFormat="1" ht="24" hidden="1" thickBot="1">
      <c r="A46" s="372"/>
      <c r="B46" s="446" t="s">
        <v>179</v>
      </c>
      <c r="C46" s="447"/>
      <c r="D46" s="448"/>
      <c r="E46" s="449"/>
      <c r="F46" s="449"/>
      <c r="G46" s="450"/>
      <c r="H46" s="448"/>
      <c r="I46" s="449"/>
      <c r="J46" s="449"/>
      <c r="K46" s="450"/>
      <c r="L46" s="448">
        <v>2</v>
      </c>
      <c r="M46" s="449"/>
      <c r="N46" s="449"/>
      <c r="O46" s="450"/>
      <c r="P46" s="448"/>
      <c r="Q46" s="449"/>
      <c r="R46" s="449"/>
      <c r="S46" s="450"/>
      <c r="T46" s="451"/>
      <c r="U46" s="452"/>
      <c r="V46" s="452"/>
      <c r="W46" s="453"/>
      <c r="X46" s="928"/>
      <c r="Y46" s="454">
        <f t="shared" si="0"/>
        <v>2</v>
      </c>
      <c r="Z46" s="929"/>
    </row>
    <row r="47" spans="1:26" s="382" customFormat="1" ht="24" hidden="1" thickBot="1">
      <c r="A47" s="372"/>
      <c r="B47" s="455" t="s">
        <v>213</v>
      </c>
      <c r="C47" s="456"/>
      <c r="D47" s="457"/>
      <c r="E47" s="458"/>
      <c r="F47" s="458"/>
      <c r="G47" s="459"/>
      <c r="H47" s="457"/>
      <c r="I47" s="458"/>
      <c r="J47" s="458"/>
      <c r="K47" s="459"/>
      <c r="L47" s="457">
        <v>0.375</v>
      </c>
      <c r="M47" s="457">
        <v>0.375</v>
      </c>
      <c r="N47" s="457">
        <v>0.375</v>
      </c>
      <c r="O47" s="457">
        <v>0.375</v>
      </c>
      <c r="P47" s="457"/>
      <c r="Q47" s="458"/>
      <c r="R47" s="458"/>
      <c r="S47" s="459"/>
      <c r="T47" s="457">
        <v>0.875</v>
      </c>
      <c r="U47" s="457">
        <v>0.875</v>
      </c>
      <c r="V47" s="457">
        <v>0.875</v>
      </c>
      <c r="W47" s="460">
        <v>0.875</v>
      </c>
      <c r="X47" s="928"/>
      <c r="Y47" s="461">
        <f t="shared" si="0"/>
        <v>5</v>
      </c>
      <c r="Z47" s="929"/>
    </row>
    <row r="48" spans="1:26" s="382" customFormat="1" ht="24" hidden="1" thickBot="1">
      <c r="A48" s="372"/>
      <c r="B48" s="462" t="s">
        <v>15</v>
      </c>
      <c r="C48" s="463"/>
      <c r="D48" s="464">
        <v>0.5</v>
      </c>
      <c r="E48" s="464">
        <v>0.5</v>
      </c>
      <c r="F48" s="464">
        <v>0.5</v>
      </c>
      <c r="G48" s="464">
        <v>0.5</v>
      </c>
      <c r="H48" s="464"/>
      <c r="I48" s="465"/>
      <c r="J48" s="465"/>
      <c r="K48" s="466"/>
      <c r="L48" s="464"/>
      <c r="M48" s="465"/>
      <c r="N48" s="465"/>
      <c r="O48" s="466"/>
      <c r="P48" s="464"/>
      <c r="Q48" s="465"/>
      <c r="R48" s="465"/>
      <c r="S48" s="466"/>
      <c r="T48" s="467"/>
      <c r="U48" s="468"/>
      <c r="V48" s="468"/>
      <c r="W48" s="469"/>
      <c r="X48" s="928"/>
      <c r="Y48" s="470">
        <f t="shared" si="0"/>
        <v>2</v>
      </c>
      <c r="Z48" s="929"/>
    </row>
    <row r="49" spans="1:27" s="382" customFormat="1" ht="24" hidden="1" thickBot="1">
      <c r="A49" s="372"/>
      <c r="B49" s="471" t="s">
        <v>14</v>
      </c>
      <c r="C49" s="472">
        <v>3</v>
      </c>
      <c r="D49" s="473"/>
      <c r="E49" s="474"/>
      <c r="F49" s="474"/>
      <c r="G49" s="475"/>
      <c r="H49" s="473"/>
      <c r="I49" s="474"/>
      <c r="J49" s="474"/>
      <c r="K49" s="475"/>
      <c r="L49" s="473"/>
      <c r="M49" s="474"/>
      <c r="N49" s="474"/>
      <c r="O49" s="475"/>
      <c r="P49" s="473">
        <v>0.25</v>
      </c>
      <c r="Q49" s="474">
        <v>0.25</v>
      </c>
      <c r="R49" s="474">
        <v>0.25</v>
      </c>
      <c r="S49" s="475">
        <v>0.25</v>
      </c>
      <c r="T49" s="473"/>
      <c r="U49" s="474"/>
      <c r="V49" s="474"/>
      <c r="W49" s="475"/>
      <c r="X49" s="928"/>
      <c r="Y49" s="476">
        <f t="shared" si="0"/>
        <v>4</v>
      </c>
      <c r="Z49" s="929"/>
      <c r="AA49" s="372"/>
    </row>
    <row r="50" spans="1:27" s="382" customFormat="1" ht="24" hidden="1" thickBot="1">
      <c r="A50" s="372"/>
      <c r="B50" s="477" t="s">
        <v>196</v>
      </c>
      <c r="C50" s="478">
        <v>1</v>
      </c>
      <c r="D50" s="479"/>
      <c r="E50" s="480"/>
      <c r="F50" s="480"/>
      <c r="G50" s="481"/>
      <c r="H50" s="479"/>
      <c r="I50" s="480"/>
      <c r="J50" s="480"/>
      <c r="K50" s="481"/>
      <c r="L50" s="479"/>
      <c r="M50" s="480"/>
      <c r="N50" s="480"/>
      <c r="O50" s="481"/>
      <c r="P50" s="479"/>
      <c r="Q50" s="480"/>
      <c r="R50" s="480"/>
      <c r="S50" s="481"/>
      <c r="T50" s="482"/>
      <c r="U50" s="483"/>
      <c r="V50" s="483"/>
      <c r="W50" s="484"/>
      <c r="X50" s="928"/>
      <c r="Y50" s="485">
        <f t="shared" si="0"/>
        <v>1</v>
      </c>
      <c r="Z50" s="929"/>
      <c r="AA50" s="372"/>
    </row>
    <row r="51" spans="1:27" s="382" customFormat="1" ht="24" hidden="1" thickBot="1">
      <c r="A51" s="372"/>
      <c r="B51" s="486" t="s">
        <v>17</v>
      </c>
      <c r="C51" s="487">
        <v>3.5</v>
      </c>
      <c r="D51" s="488"/>
      <c r="E51" s="489"/>
      <c r="F51" s="489"/>
      <c r="G51" s="490"/>
      <c r="H51" s="488"/>
      <c r="I51" s="489"/>
      <c r="J51" s="489"/>
      <c r="K51" s="490"/>
      <c r="L51" s="488"/>
      <c r="M51" s="489"/>
      <c r="N51" s="489"/>
      <c r="O51" s="490"/>
      <c r="P51" s="488"/>
      <c r="Q51" s="489"/>
      <c r="R51" s="489"/>
      <c r="S51" s="490"/>
      <c r="T51" s="488"/>
      <c r="U51" s="489"/>
      <c r="V51" s="489"/>
      <c r="W51" s="490"/>
      <c r="X51" s="928"/>
      <c r="Y51" s="491">
        <f t="shared" si="0"/>
        <v>3.5</v>
      </c>
      <c r="Z51" s="929"/>
      <c r="AA51" s="372"/>
    </row>
    <row r="52" spans="1:27" s="382" customFormat="1" ht="24" hidden="1" thickBot="1">
      <c r="A52" s="372"/>
      <c r="B52" s="930"/>
      <c r="C52" s="931"/>
      <c r="D52" s="931"/>
      <c r="E52" s="931"/>
      <c r="F52" s="931"/>
      <c r="G52" s="931"/>
      <c r="H52" s="931"/>
      <c r="I52" s="931"/>
      <c r="J52" s="931"/>
      <c r="K52" s="931"/>
      <c r="L52" s="931"/>
      <c r="M52" s="931"/>
      <c r="N52" s="931"/>
      <c r="O52" s="931"/>
      <c r="P52" s="931"/>
      <c r="Q52" s="931"/>
      <c r="R52" s="931"/>
      <c r="S52" s="931"/>
      <c r="T52" s="932"/>
      <c r="U52" s="932"/>
      <c r="V52" s="932"/>
      <c r="W52" s="933"/>
      <c r="X52" s="492" t="s">
        <v>25</v>
      </c>
      <c r="Y52" s="493">
        <f>SUM(Y38:Y51)</f>
        <v>157.5</v>
      </c>
      <c r="Z52" s="929"/>
      <c r="AA52" s="494"/>
    </row>
    <row r="53" spans="1:27" s="382" customFormat="1" ht="23.25" customHeight="1" hidden="1">
      <c r="A53" s="372"/>
      <c r="B53" s="495" t="s">
        <v>16</v>
      </c>
      <c r="C53" s="496"/>
      <c r="D53" s="497"/>
      <c r="E53" s="498"/>
      <c r="F53" s="498"/>
      <c r="G53" s="499"/>
      <c r="H53" s="497"/>
      <c r="I53" s="498"/>
      <c r="J53" s="498"/>
      <c r="K53" s="499"/>
      <c r="L53" s="497">
        <v>0.75</v>
      </c>
      <c r="M53" s="497">
        <v>0.75</v>
      </c>
      <c r="N53" s="497">
        <v>0.75</v>
      </c>
      <c r="O53" s="497">
        <v>0.75</v>
      </c>
      <c r="P53" s="497"/>
      <c r="Q53" s="498"/>
      <c r="R53" s="498"/>
      <c r="S53" s="500"/>
      <c r="T53" s="497"/>
      <c r="U53" s="498"/>
      <c r="V53" s="498"/>
      <c r="W53" s="499"/>
      <c r="X53" s="915" t="s">
        <v>27</v>
      </c>
      <c r="Y53" s="501">
        <f>SUM(C53:W53)</f>
        <v>3</v>
      </c>
      <c r="Z53" s="372"/>
      <c r="AA53" s="372"/>
    </row>
    <row r="54" spans="1:27" s="382" customFormat="1" ht="24" hidden="1" thickBot="1">
      <c r="A54" s="372"/>
      <c r="B54" s="502" t="s">
        <v>256</v>
      </c>
      <c r="C54" s="503"/>
      <c r="D54" s="504"/>
      <c r="E54" s="505"/>
      <c r="F54" s="505"/>
      <c r="G54" s="506"/>
      <c r="H54" s="504"/>
      <c r="I54" s="505"/>
      <c r="J54" s="505"/>
      <c r="K54" s="506"/>
      <c r="L54" s="504"/>
      <c r="M54" s="505"/>
      <c r="N54" s="505"/>
      <c r="O54" s="506"/>
      <c r="P54" s="504"/>
      <c r="Q54" s="505"/>
      <c r="R54" s="505"/>
      <c r="S54" s="507"/>
      <c r="T54" s="508"/>
      <c r="U54" s="509"/>
      <c r="V54" s="509"/>
      <c r="W54" s="510"/>
      <c r="X54" s="915"/>
      <c r="Y54" s="511">
        <f>SUM(C54:W54)</f>
        <v>0</v>
      </c>
      <c r="Z54" s="372"/>
      <c r="AA54" s="372"/>
    </row>
    <row r="55" spans="1:27" s="382" customFormat="1" ht="24" hidden="1" thickBot="1">
      <c r="A55" s="372"/>
      <c r="B55" s="512" t="s">
        <v>198</v>
      </c>
      <c r="C55" s="513"/>
      <c r="D55" s="514"/>
      <c r="E55" s="515"/>
      <c r="F55" s="515"/>
      <c r="G55" s="516"/>
      <c r="H55" s="514"/>
      <c r="I55" s="515"/>
      <c r="J55" s="515"/>
      <c r="K55" s="516"/>
      <c r="L55" s="514"/>
      <c r="M55" s="515"/>
      <c r="N55" s="515"/>
      <c r="O55" s="516"/>
      <c r="P55" s="514"/>
      <c r="Q55" s="515"/>
      <c r="R55" s="515"/>
      <c r="S55" s="517"/>
      <c r="T55" s="518"/>
      <c r="U55" s="519"/>
      <c r="V55" s="519"/>
      <c r="W55" s="520"/>
      <c r="X55" s="915"/>
      <c r="Y55" s="521">
        <f t="shared" si="0"/>
        <v>0</v>
      </c>
      <c r="Z55" s="372"/>
      <c r="AA55" s="372"/>
    </row>
    <row r="56" spans="1:27" s="382" customFormat="1" ht="24" hidden="1" thickBot="1">
      <c r="A56" s="372"/>
      <c r="B56" s="522"/>
      <c r="C56" s="916" t="s">
        <v>28</v>
      </c>
      <c r="D56" s="917"/>
      <c r="E56" s="917"/>
      <c r="F56" s="917"/>
      <c r="G56" s="917"/>
      <c r="H56" s="917"/>
      <c r="I56" s="917"/>
      <c r="J56" s="917"/>
      <c r="K56" s="917"/>
      <c r="L56" s="917"/>
      <c r="M56" s="917"/>
      <c r="N56" s="917"/>
      <c r="O56" s="917"/>
      <c r="P56" s="917"/>
      <c r="Q56" s="917"/>
      <c r="R56" s="917"/>
      <c r="S56" s="917"/>
      <c r="T56" s="917"/>
      <c r="U56" s="917"/>
      <c r="V56" s="917"/>
      <c r="W56" s="918"/>
      <c r="X56" s="492" t="s">
        <v>25</v>
      </c>
      <c r="Y56" s="493">
        <f>SUM(Y53:Y55)</f>
        <v>3</v>
      </c>
      <c r="Z56" s="494"/>
      <c r="AA56" s="494"/>
    </row>
    <row r="57" spans="1:27" s="371" customFormat="1" ht="24" hidden="1" thickBot="1">
      <c r="A57" s="363"/>
      <c r="B57" s="523"/>
      <c r="C57" s="524">
        <f aca="true" t="shared" si="1" ref="C57:W57">SUM(C38:C55)</f>
        <v>7.5</v>
      </c>
      <c r="D57" s="525">
        <f t="shared" si="1"/>
        <v>9</v>
      </c>
      <c r="E57" s="525">
        <f t="shared" si="1"/>
        <v>9</v>
      </c>
      <c r="F57" s="525">
        <f t="shared" si="1"/>
        <v>9</v>
      </c>
      <c r="G57" s="525">
        <f t="shared" si="1"/>
        <v>9</v>
      </c>
      <c r="H57" s="526">
        <f t="shared" si="1"/>
        <v>10.5</v>
      </c>
      <c r="I57" s="526">
        <f t="shared" si="1"/>
        <v>10.5</v>
      </c>
      <c r="J57" s="526">
        <f t="shared" si="1"/>
        <v>10.5</v>
      </c>
      <c r="K57" s="527">
        <f t="shared" si="1"/>
        <v>10.5</v>
      </c>
      <c r="L57" s="528">
        <f t="shared" si="1"/>
        <v>7.125</v>
      </c>
      <c r="M57" s="525">
        <f t="shared" si="1"/>
        <v>7.125</v>
      </c>
      <c r="N57" s="525">
        <f t="shared" si="1"/>
        <v>7.125</v>
      </c>
      <c r="O57" s="529">
        <f t="shared" si="1"/>
        <v>7.125</v>
      </c>
      <c r="P57" s="524">
        <f t="shared" si="1"/>
        <v>10.75</v>
      </c>
      <c r="Q57" s="526">
        <f t="shared" si="1"/>
        <v>10.75</v>
      </c>
      <c r="R57" s="526">
        <f t="shared" si="1"/>
        <v>10.75</v>
      </c>
      <c r="S57" s="527">
        <f t="shared" si="1"/>
        <v>10.75</v>
      </c>
      <c r="T57" s="528">
        <f t="shared" si="1"/>
        <v>0.875</v>
      </c>
      <c r="U57" s="525">
        <f t="shared" si="1"/>
        <v>0.875</v>
      </c>
      <c r="V57" s="525">
        <f t="shared" si="1"/>
        <v>0.875</v>
      </c>
      <c r="W57" s="529">
        <f t="shared" si="1"/>
        <v>0.875</v>
      </c>
      <c r="X57" s="530">
        <f>SUM(C57:W57)</f>
        <v>160.5</v>
      </c>
      <c r="Y57" s="531" t="s">
        <v>25</v>
      </c>
      <c r="Z57" s="363"/>
      <c r="AA57" s="363"/>
    </row>
    <row r="58" spans="1:27" s="371" customFormat="1" ht="24" hidden="1" thickBot="1">
      <c r="A58" s="363"/>
      <c r="B58" s="523"/>
      <c r="C58" s="532"/>
      <c r="D58" s="533"/>
      <c r="E58" s="533"/>
      <c r="F58" s="533"/>
      <c r="G58" s="533"/>
      <c r="H58" s="532"/>
      <c r="I58" s="532"/>
      <c r="J58" s="532"/>
      <c r="K58" s="532"/>
      <c r="L58" s="533"/>
      <c r="M58" s="533"/>
      <c r="N58" s="533"/>
      <c r="O58" s="533"/>
      <c r="P58" s="532"/>
      <c r="Q58" s="532"/>
      <c r="R58" s="532"/>
      <c r="S58" s="532"/>
      <c r="T58" s="533"/>
      <c r="U58" s="533"/>
      <c r="V58" s="533"/>
      <c r="W58" s="534"/>
      <c r="X58" s="535"/>
      <c r="Y58" s="536"/>
      <c r="Z58" s="363"/>
      <c r="AA58" s="363"/>
    </row>
    <row r="59" spans="1:25" s="371" customFormat="1" ht="21" thickBot="1">
      <c r="A59" s="363"/>
      <c r="B59" s="537"/>
      <c r="C59" s="50"/>
      <c r="D59" s="50"/>
      <c r="E59" s="50"/>
      <c r="F59" s="50"/>
      <c r="G59" s="50"/>
      <c r="H59" s="50"/>
      <c r="I59" s="50"/>
      <c r="J59" s="50"/>
      <c r="K59" s="50"/>
      <c r="L59" s="50"/>
      <c r="M59" s="50"/>
      <c r="N59" s="50"/>
      <c r="O59" s="50"/>
      <c r="P59" s="538"/>
      <c r="Q59" s="538"/>
      <c r="R59" s="539"/>
      <c r="S59" s="539"/>
      <c r="T59" s="539"/>
      <c r="U59" s="539"/>
      <c r="V59" s="540"/>
      <c r="W59" s="541"/>
      <c r="X59" s="369"/>
      <c r="Y59" s="370"/>
    </row>
    <row r="60" spans="1:23" s="371" customFormat="1" ht="30.75" thickBot="1">
      <c r="A60" s="363"/>
      <c r="B60" s="542"/>
      <c r="C60" s="919" t="s">
        <v>187</v>
      </c>
      <c r="D60" s="920"/>
      <c r="E60" s="920"/>
      <c r="F60" s="920"/>
      <c r="G60" s="920"/>
      <c r="H60" s="920"/>
      <c r="I60" s="920"/>
      <c r="J60" s="920"/>
      <c r="K60" s="919" t="s">
        <v>31</v>
      </c>
      <c r="L60" s="923"/>
      <c r="M60" s="919" t="s">
        <v>258</v>
      </c>
      <c r="N60" s="920"/>
      <c r="O60" s="920"/>
      <c r="P60" s="920"/>
      <c r="Q60" s="920"/>
      <c r="R60" s="920"/>
      <c r="S60" s="920"/>
      <c r="T60" s="920"/>
      <c r="U60" s="923"/>
      <c r="V60" s="543"/>
      <c r="W60" s="544"/>
    </row>
    <row r="61" spans="1:23" s="553" customFormat="1" ht="27" customHeight="1" thickBot="1">
      <c r="A61" s="494"/>
      <c r="B61" s="545"/>
      <c r="C61" s="921"/>
      <c r="D61" s="922"/>
      <c r="E61" s="922"/>
      <c r="F61" s="922"/>
      <c r="G61" s="922"/>
      <c r="H61" s="922"/>
      <c r="I61" s="922"/>
      <c r="J61" s="922"/>
      <c r="K61" s="546" t="s">
        <v>201</v>
      </c>
      <c r="L61" s="547" t="s">
        <v>202</v>
      </c>
      <c r="M61" s="548" t="s">
        <v>203</v>
      </c>
      <c r="N61" s="549" t="s">
        <v>204</v>
      </c>
      <c r="O61" s="549" t="s">
        <v>205</v>
      </c>
      <c r="P61" s="549" t="s">
        <v>206</v>
      </c>
      <c r="Q61" s="549" t="s">
        <v>207</v>
      </c>
      <c r="R61" s="549" t="s">
        <v>208</v>
      </c>
      <c r="S61" s="549" t="s">
        <v>209</v>
      </c>
      <c r="T61" s="549" t="s">
        <v>210</v>
      </c>
      <c r="U61" s="550" t="s">
        <v>211</v>
      </c>
      <c r="V61" s="551"/>
      <c r="W61" s="552"/>
    </row>
    <row r="62" spans="1:23" s="553" customFormat="1" ht="27.75">
      <c r="A62" s="494"/>
      <c r="B62" s="545"/>
      <c r="C62" s="554" t="s">
        <v>213</v>
      </c>
      <c r="D62" s="1124" t="s">
        <v>23</v>
      </c>
      <c r="E62" s="1125"/>
      <c r="F62" s="1125"/>
      <c r="G62" s="1125"/>
      <c r="H62" s="1125"/>
      <c r="I62" s="1125"/>
      <c r="J62" s="1126"/>
      <c r="K62" s="555">
        <f>Y47</f>
        <v>5</v>
      </c>
      <c r="L62" s="556">
        <f>(K62)/(G78)/K78</f>
        <v>0.031746031746031744</v>
      </c>
      <c r="M62" s="557">
        <v>250</v>
      </c>
      <c r="N62" s="558" t="s">
        <v>214</v>
      </c>
      <c r="O62" s="558" t="s">
        <v>215</v>
      </c>
      <c r="P62" s="558" t="s">
        <v>215</v>
      </c>
      <c r="Q62" s="558">
        <v>4</v>
      </c>
      <c r="R62" s="558">
        <v>1</v>
      </c>
      <c r="S62" s="558">
        <v>2</v>
      </c>
      <c r="T62" s="558">
        <v>2</v>
      </c>
      <c r="U62" s="559">
        <v>2</v>
      </c>
      <c r="V62" s="551"/>
      <c r="W62" s="552"/>
    </row>
    <row r="63" spans="1:23" s="553" customFormat="1" ht="27.75">
      <c r="A63" s="494"/>
      <c r="B63" s="545"/>
      <c r="C63" s="560" t="s">
        <v>15</v>
      </c>
      <c r="D63" s="1127" t="s">
        <v>24</v>
      </c>
      <c r="E63" s="1128"/>
      <c r="F63" s="1128"/>
      <c r="G63" s="1128"/>
      <c r="H63" s="1128"/>
      <c r="I63" s="1128"/>
      <c r="J63" s="1129"/>
      <c r="K63" s="561">
        <f>Y48</f>
        <v>2</v>
      </c>
      <c r="L63" s="562">
        <f>(K63)/(G78)/K78</f>
        <v>0.012698412698412697</v>
      </c>
      <c r="M63" s="563">
        <v>350</v>
      </c>
      <c r="N63" s="564" t="s">
        <v>214</v>
      </c>
      <c r="O63" s="564" t="s">
        <v>215</v>
      </c>
      <c r="P63" s="564" t="s">
        <v>215</v>
      </c>
      <c r="Q63" s="564">
        <v>5</v>
      </c>
      <c r="R63" s="564">
        <v>1</v>
      </c>
      <c r="S63" s="564">
        <v>2</v>
      </c>
      <c r="T63" s="564">
        <v>2</v>
      </c>
      <c r="U63" s="565">
        <v>2</v>
      </c>
      <c r="V63" s="551"/>
      <c r="W63" s="552"/>
    </row>
    <row r="64" spans="1:23" s="553" customFormat="1" ht="27.75">
      <c r="A64" s="494"/>
      <c r="B64" s="545"/>
      <c r="C64" s="566" t="s">
        <v>14</v>
      </c>
      <c r="D64" s="1130" t="s">
        <v>21</v>
      </c>
      <c r="E64" s="1131"/>
      <c r="F64" s="1131"/>
      <c r="G64" s="1131"/>
      <c r="H64" s="1131"/>
      <c r="I64" s="1131"/>
      <c r="J64" s="1132"/>
      <c r="K64" s="567">
        <f>Y49</f>
        <v>4</v>
      </c>
      <c r="L64" s="568">
        <f>(K64)/(G78)/K78</f>
        <v>0.025396825396825393</v>
      </c>
      <c r="M64" s="569">
        <v>18</v>
      </c>
      <c r="N64" s="570" t="s">
        <v>212</v>
      </c>
      <c r="O64" s="570" t="s">
        <v>94</v>
      </c>
      <c r="P64" s="570" t="s">
        <v>94</v>
      </c>
      <c r="Q64" s="570" t="s">
        <v>94</v>
      </c>
      <c r="R64" s="570" t="s">
        <v>94</v>
      </c>
      <c r="S64" s="570" t="s">
        <v>94</v>
      </c>
      <c r="T64" s="570">
        <v>1</v>
      </c>
      <c r="U64" s="571">
        <v>1</v>
      </c>
      <c r="V64" s="551"/>
      <c r="W64" s="552"/>
    </row>
    <row r="65" spans="1:23" s="553" customFormat="1" ht="27.75">
      <c r="A65" s="494"/>
      <c r="B65" s="545"/>
      <c r="C65" s="572" t="s">
        <v>196</v>
      </c>
      <c r="D65" s="1133" t="s">
        <v>255</v>
      </c>
      <c r="E65" s="1134"/>
      <c r="F65" s="1134"/>
      <c r="G65" s="1134"/>
      <c r="H65" s="1134"/>
      <c r="I65" s="1134"/>
      <c r="J65" s="1135"/>
      <c r="K65" s="573">
        <f>Y50</f>
        <v>1</v>
      </c>
      <c r="L65" s="574">
        <f>(K65)/(G78)/K78</f>
        <v>0.006349206349206348</v>
      </c>
      <c r="M65" s="575">
        <v>6</v>
      </c>
      <c r="N65" s="576" t="s">
        <v>212</v>
      </c>
      <c r="O65" s="576" t="s">
        <v>94</v>
      </c>
      <c r="P65" s="576" t="s">
        <v>94</v>
      </c>
      <c r="Q65" s="576" t="s">
        <v>94</v>
      </c>
      <c r="R65" s="576" t="s">
        <v>94</v>
      </c>
      <c r="S65" s="576" t="s">
        <v>94</v>
      </c>
      <c r="T65" s="576">
        <v>1</v>
      </c>
      <c r="U65" s="577">
        <v>1</v>
      </c>
      <c r="V65" s="551"/>
      <c r="W65" s="552"/>
    </row>
    <row r="66" spans="1:23" s="553" customFormat="1" ht="27.75">
      <c r="A66" s="494"/>
      <c r="B66" s="545"/>
      <c r="C66" s="578" t="s">
        <v>246</v>
      </c>
      <c r="D66" s="1139" t="s">
        <v>189</v>
      </c>
      <c r="E66" s="1140"/>
      <c r="F66" s="1140"/>
      <c r="G66" s="1140"/>
      <c r="H66" s="1140"/>
      <c r="I66" s="1140"/>
      <c r="J66" s="1141"/>
      <c r="K66" s="579">
        <f aca="true" t="shared" si="2" ref="K66:K74">Y38</f>
        <v>26.5</v>
      </c>
      <c r="L66" s="580">
        <f>(K66)/(G78)/K78</f>
        <v>0.16825396825396824</v>
      </c>
      <c r="M66" s="581">
        <v>140</v>
      </c>
      <c r="N66" s="582" t="s">
        <v>214</v>
      </c>
      <c r="O66" s="582" t="s">
        <v>215</v>
      </c>
      <c r="P66" s="582" t="s">
        <v>94</v>
      </c>
      <c r="Q66" s="582">
        <v>2</v>
      </c>
      <c r="R66" s="582">
        <v>1</v>
      </c>
      <c r="S66" s="582">
        <v>1</v>
      </c>
      <c r="T66" s="582">
        <v>1</v>
      </c>
      <c r="U66" s="583">
        <v>1</v>
      </c>
      <c r="V66" s="551"/>
      <c r="W66" s="552"/>
    </row>
    <row r="67" spans="1:23" s="553" customFormat="1" ht="27.75">
      <c r="A67" s="494"/>
      <c r="B67" s="545"/>
      <c r="C67" s="584" t="s">
        <v>175</v>
      </c>
      <c r="D67" s="1142" t="s">
        <v>190</v>
      </c>
      <c r="E67" s="1143"/>
      <c r="F67" s="1143"/>
      <c r="G67" s="1143"/>
      <c r="H67" s="1143"/>
      <c r="I67" s="1143"/>
      <c r="J67" s="1144"/>
      <c r="K67" s="585">
        <f t="shared" si="2"/>
        <v>25.5</v>
      </c>
      <c r="L67" s="586">
        <f>(K67)/(G78)/K78</f>
        <v>0.16190476190476188</v>
      </c>
      <c r="M67" s="587">
        <v>60</v>
      </c>
      <c r="N67" s="588" t="s">
        <v>214</v>
      </c>
      <c r="O67" s="588" t="s">
        <v>215</v>
      </c>
      <c r="P67" s="588" t="s">
        <v>94</v>
      </c>
      <c r="Q67" s="588">
        <v>2</v>
      </c>
      <c r="R67" s="588">
        <v>1</v>
      </c>
      <c r="S67" s="588" t="s">
        <v>94</v>
      </c>
      <c r="T67" s="588">
        <v>1</v>
      </c>
      <c r="U67" s="589">
        <v>1</v>
      </c>
      <c r="V67" s="551"/>
      <c r="W67" s="552"/>
    </row>
    <row r="68" spans="1:23" s="553" customFormat="1" ht="27.75">
      <c r="A68" s="494"/>
      <c r="B68" s="545"/>
      <c r="C68" s="590" t="s">
        <v>173</v>
      </c>
      <c r="D68" s="1145" t="s">
        <v>191</v>
      </c>
      <c r="E68" s="1146"/>
      <c r="F68" s="1146"/>
      <c r="G68" s="1146"/>
      <c r="H68" s="1146"/>
      <c r="I68" s="1146"/>
      <c r="J68" s="1147"/>
      <c r="K68" s="591">
        <f t="shared" si="2"/>
        <v>27</v>
      </c>
      <c r="L68" s="592">
        <f>(K68)/(G78)/K78</f>
        <v>0.17142857142857143</v>
      </c>
      <c r="M68" s="593">
        <v>160</v>
      </c>
      <c r="N68" s="594" t="s">
        <v>214</v>
      </c>
      <c r="O68" s="594" t="s">
        <v>215</v>
      </c>
      <c r="P68" s="594" t="s">
        <v>94</v>
      </c>
      <c r="Q68" s="594">
        <v>2</v>
      </c>
      <c r="R68" s="594">
        <v>1</v>
      </c>
      <c r="S68" s="594">
        <v>1</v>
      </c>
      <c r="T68" s="594">
        <v>1</v>
      </c>
      <c r="U68" s="595">
        <v>1</v>
      </c>
      <c r="V68" s="551"/>
      <c r="W68" s="552"/>
    </row>
    <row r="69" spans="1:23" s="553" customFormat="1" ht="27.75">
      <c r="A69" s="494"/>
      <c r="B69" s="545"/>
      <c r="C69" s="596" t="s">
        <v>176</v>
      </c>
      <c r="D69" s="1148" t="s">
        <v>192</v>
      </c>
      <c r="E69" s="1149"/>
      <c r="F69" s="1149"/>
      <c r="G69" s="1149"/>
      <c r="H69" s="1149"/>
      <c r="I69" s="1149"/>
      <c r="J69" s="1150"/>
      <c r="K69" s="597">
        <f t="shared" si="2"/>
        <v>24.5</v>
      </c>
      <c r="L69" s="598">
        <f>(K69)/(G78)/K78</f>
        <v>0.15555555555555553</v>
      </c>
      <c r="M69" s="599">
        <v>60</v>
      </c>
      <c r="N69" s="600" t="s">
        <v>214</v>
      </c>
      <c r="O69" s="600" t="s">
        <v>215</v>
      </c>
      <c r="P69" s="600" t="s">
        <v>94</v>
      </c>
      <c r="Q69" s="600">
        <v>2</v>
      </c>
      <c r="R69" s="600">
        <v>1</v>
      </c>
      <c r="S69" s="600" t="s">
        <v>94</v>
      </c>
      <c r="T69" s="600">
        <v>1</v>
      </c>
      <c r="U69" s="601">
        <v>1</v>
      </c>
      <c r="V69" s="551"/>
      <c r="W69" s="552"/>
    </row>
    <row r="70" spans="1:23" s="553" customFormat="1" ht="27.75">
      <c r="A70" s="494"/>
      <c r="B70" s="545"/>
      <c r="C70" s="602" t="s">
        <v>244</v>
      </c>
      <c r="D70" s="1136" t="s">
        <v>193</v>
      </c>
      <c r="E70" s="1137"/>
      <c r="F70" s="1137"/>
      <c r="G70" s="1137"/>
      <c r="H70" s="1137"/>
      <c r="I70" s="1137"/>
      <c r="J70" s="1138"/>
      <c r="K70" s="603">
        <f t="shared" si="2"/>
        <v>26</v>
      </c>
      <c r="L70" s="604">
        <f>(K70)/(G78)/K78</f>
        <v>0.16507936507936508</v>
      </c>
      <c r="M70" s="605">
        <v>60</v>
      </c>
      <c r="N70" s="606" t="s">
        <v>214</v>
      </c>
      <c r="O70" s="606" t="s">
        <v>215</v>
      </c>
      <c r="P70" s="606" t="s">
        <v>94</v>
      </c>
      <c r="Q70" s="606">
        <v>2</v>
      </c>
      <c r="R70" s="606">
        <v>1</v>
      </c>
      <c r="S70" s="606" t="s">
        <v>94</v>
      </c>
      <c r="T70" s="606">
        <v>1</v>
      </c>
      <c r="U70" s="607">
        <v>1</v>
      </c>
      <c r="V70" s="551"/>
      <c r="W70" s="552"/>
    </row>
    <row r="71" spans="1:23" s="553" customFormat="1" ht="27.75">
      <c r="A71" s="494"/>
      <c r="B71" s="545"/>
      <c r="C71" s="608" t="s">
        <v>13</v>
      </c>
      <c r="D71" s="903" t="s">
        <v>20</v>
      </c>
      <c r="E71" s="904"/>
      <c r="F71" s="904"/>
      <c r="G71" s="904"/>
      <c r="H71" s="904"/>
      <c r="I71" s="904"/>
      <c r="J71" s="905"/>
      <c r="K71" s="609">
        <f t="shared" si="2"/>
        <v>7</v>
      </c>
      <c r="L71" s="610">
        <f>(K71)/(G78)/K78</f>
        <v>0.04444444444444444</v>
      </c>
      <c r="M71" s="611">
        <v>80</v>
      </c>
      <c r="N71" s="612" t="s">
        <v>214</v>
      </c>
      <c r="O71" s="612" t="s">
        <v>215</v>
      </c>
      <c r="P71" s="612" t="s">
        <v>94</v>
      </c>
      <c r="Q71" s="612">
        <v>2</v>
      </c>
      <c r="R71" s="612">
        <v>1</v>
      </c>
      <c r="S71" s="612" t="s">
        <v>94</v>
      </c>
      <c r="T71" s="612">
        <v>1</v>
      </c>
      <c r="U71" s="613">
        <v>1</v>
      </c>
      <c r="V71" s="551"/>
      <c r="W71" s="552"/>
    </row>
    <row r="72" spans="1:23" s="553" customFormat="1" ht="27.75">
      <c r="A72" s="494"/>
      <c r="B72" s="545"/>
      <c r="C72" s="614" t="s">
        <v>177</v>
      </c>
      <c r="D72" s="906" t="s">
        <v>197</v>
      </c>
      <c r="E72" s="907"/>
      <c r="F72" s="907"/>
      <c r="G72" s="907"/>
      <c r="H72" s="907"/>
      <c r="I72" s="907"/>
      <c r="J72" s="908"/>
      <c r="K72" s="615">
        <f t="shared" si="2"/>
        <v>1.5</v>
      </c>
      <c r="L72" s="616">
        <f>(K72)/(G78)/K78</f>
        <v>0.009523809523809523</v>
      </c>
      <c r="M72" s="617">
        <v>40</v>
      </c>
      <c r="N72" s="618" t="s">
        <v>214</v>
      </c>
      <c r="O72" s="618" t="s">
        <v>215</v>
      </c>
      <c r="P72" s="618" t="s">
        <v>94</v>
      </c>
      <c r="Q72" s="618">
        <v>2</v>
      </c>
      <c r="R72" s="618">
        <v>1</v>
      </c>
      <c r="S72" s="618" t="s">
        <v>94</v>
      </c>
      <c r="T72" s="618">
        <v>1</v>
      </c>
      <c r="U72" s="619">
        <v>1</v>
      </c>
      <c r="V72" s="551"/>
      <c r="W72" s="552"/>
    </row>
    <row r="73" spans="1:23" s="553" customFormat="1" ht="27.75">
      <c r="A73" s="494"/>
      <c r="B73" s="545"/>
      <c r="C73" s="620" t="s">
        <v>253</v>
      </c>
      <c r="D73" s="909" t="s">
        <v>254</v>
      </c>
      <c r="E73" s="910"/>
      <c r="F73" s="910"/>
      <c r="G73" s="910"/>
      <c r="H73" s="910"/>
      <c r="I73" s="910"/>
      <c r="J73" s="911"/>
      <c r="K73" s="621">
        <f t="shared" si="2"/>
        <v>2</v>
      </c>
      <c r="L73" s="622">
        <f>(K73)/(G78)/K78</f>
        <v>0.012698412698412697</v>
      </c>
      <c r="M73" s="623">
        <v>40</v>
      </c>
      <c r="N73" s="624" t="s">
        <v>214</v>
      </c>
      <c r="O73" s="624" t="s">
        <v>215</v>
      </c>
      <c r="P73" s="624" t="s">
        <v>94</v>
      </c>
      <c r="Q73" s="624">
        <v>2</v>
      </c>
      <c r="R73" s="624">
        <v>1</v>
      </c>
      <c r="S73" s="624" t="s">
        <v>94</v>
      </c>
      <c r="T73" s="624">
        <v>1</v>
      </c>
      <c r="U73" s="625">
        <v>1</v>
      </c>
      <c r="V73" s="551"/>
      <c r="W73" s="552"/>
    </row>
    <row r="74" spans="1:23" s="371" customFormat="1" ht="28.5" thickBot="1">
      <c r="A74" s="363"/>
      <c r="B74" s="53"/>
      <c r="C74" s="626" t="s">
        <v>179</v>
      </c>
      <c r="D74" s="912" t="s">
        <v>12</v>
      </c>
      <c r="E74" s="913"/>
      <c r="F74" s="913"/>
      <c r="G74" s="913"/>
      <c r="H74" s="913"/>
      <c r="I74" s="913"/>
      <c r="J74" s="914"/>
      <c r="K74" s="627">
        <f t="shared" si="2"/>
        <v>2</v>
      </c>
      <c r="L74" s="628">
        <f>(K74)/(G78)/K78</f>
        <v>0.012698412698412697</v>
      </c>
      <c r="M74" s="629">
        <v>40</v>
      </c>
      <c r="N74" s="630" t="s">
        <v>214</v>
      </c>
      <c r="O74" s="630" t="s">
        <v>215</v>
      </c>
      <c r="P74" s="630" t="s">
        <v>94</v>
      </c>
      <c r="Q74" s="630">
        <v>2</v>
      </c>
      <c r="R74" s="630">
        <v>1</v>
      </c>
      <c r="S74" s="630" t="s">
        <v>94</v>
      </c>
      <c r="T74" s="630">
        <v>1</v>
      </c>
      <c r="U74" s="631">
        <v>1</v>
      </c>
      <c r="V74" s="632"/>
      <c r="W74" s="633"/>
    </row>
    <row r="75" spans="1:23" s="371" customFormat="1" ht="28.5" thickBot="1">
      <c r="A75" s="363"/>
      <c r="B75" s="53"/>
      <c r="C75" s="486" t="s">
        <v>17</v>
      </c>
      <c r="D75" s="892" t="s">
        <v>30</v>
      </c>
      <c r="E75" s="893"/>
      <c r="F75" s="893"/>
      <c r="G75" s="893"/>
      <c r="H75" s="893"/>
      <c r="I75" s="893"/>
      <c r="J75" s="894"/>
      <c r="K75" s="634">
        <f>Y51</f>
        <v>3.5</v>
      </c>
      <c r="L75" s="635">
        <f>(K75)/(G78)/K78</f>
        <v>0.02222222222222222</v>
      </c>
      <c r="M75" s="636" t="s">
        <v>203</v>
      </c>
      <c r="N75" s="637" t="s">
        <v>219</v>
      </c>
      <c r="O75" s="637"/>
      <c r="P75" s="638" t="s">
        <v>206</v>
      </c>
      <c r="Q75" s="639" t="s">
        <v>220</v>
      </c>
      <c r="R75" s="639"/>
      <c r="S75" s="636" t="s">
        <v>209</v>
      </c>
      <c r="T75" s="639" t="s">
        <v>29</v>
      </c>
      <c r="U75" s="640"/>
      <c r="V75" s="641"/>
      <c r="W75" s="633"/>
    </row>
    <row r="76" spans="1:23" s="371" customFormat="1" ht="28.5" thickBot="1">
      <c r="A76" s="363"/>
      <c r="B76" s="53"/>
      <c r="C76" s="642" t="s">
        <v>22</v>
      </c>
      <c r="D76" s="895" t="s">
        <v>257</v>
      </c>
      <c r="E76" s="895"/>
      <c r="F76" s="895"/>
      <c r="G76" s="895"/>
      <c r="H76" s="895"/>
      <c r="I76" s="895"/>
      <c r="J76" s="896"/>
      <c r="K76" s="897" t="s">
        <v>33</v>
      </c>
      <c r="L76" s="898"/>
      <c r="M76" s="643" t="s">
        <v>204</v>
      </c>
      <c r="N76" s="644" t="s">
        <v>222</v>
      </c>
      <c r="O76" s="644"/>
      <c r="P76" s="645" t="s">
        <v>207</v>
      </c>
      <c r="Q76" s="646" t="s">
        <v>223</v>
      </c>
      <c r="R76" s="646"/>
      <c r="S76" s="645" t="s">
        <v>210</v>
      </c>
      <c r="T76" s="646" t="s">
        <v>35</v>
      </c>
      <c r="U76" s="647"/>
      <c r="V76" s="641"/>
      <c r="W76" s="633"/>
    </row>
    <row r="77" spans="1:23" s="371" customFormat="1" ht="28.5" thickBot="1">
      <c r="A77" s="363"/>
      <c r="B77" s="53"/>
      <c r="C77" s="648" t="s">
        <v>198</v>
      </c>
      <c r="D77" s="899" t="s">
        <v>199</v>
      </c>
      <c r="E77" s="899"/>
      <c r="F77" s="899"/>
      <c r="G77" s="899"/>
      <c r="H77" s="899"/>
      <c r="I77" s="899"/>
      <c r="J77" s="900"/>
      <c r="K77" s="901" t="s">
        <v>34</v>
      </c>
      <c r="L77" s="902"/>
      <c r="M77" s="649" t="s">
        <v>205</v>
      </c>
      <c r="N77" s="650" t="s">
        <v>226</v>
      </c>
      <c r="O77" s="650"/>
      <c r="P77" s="651" t="s">
        <v>208</v>
      </c>
      <c r="Q77" s="652" t="s">
        <v>227</v>
      </c>
      <c r="R77" s="652"/>
      <c r="S77" s="651" t="s">
        <v>211</v>
      </c>
      <c r="T77" s="652" t="s">
        <v>228</v>
      </c>
      <c r="U77" s="653"/>
      <c r="V77" s="641"/>
      <c r="W77" s="633"/>
    </row>
    <row r="78" spans="1:23" s="371" customFormat="1" ht="27.75">
      <c r="A78" s="363"/>
      <c r="B78" s="53"/>
      <c r="C78" s="654"/>
      <c r="D78" s="882" t="s">
        <v>38</v>
      </c>
      <c r="E78" s="882"/>
      <c r="F78" s="882"/>
      <c r="G78" s="884">
        <v>55</v>
      </c>
      <c r="H78" s="886" t="s">
        <v>36</v>
      </c>
      <c r="I78" s="887"/>
      <c r="J78" s="655"/>
      <c r="K78" s="656">
        <f>Q78/G78</f>
        <v>2.8636363636363638</v>
      </c>
      <c r="L78" s="657">
        <f>SUM(L62:L77)</f>
        <v>0.9999999999999998</v>
      </c>
      <c r="M78" s="658"/>
      <c r="N78" s="890" t="s">
        <v>37</v>
      </c>
      <c r="O78" s="890"/>
      <c r="P78" s="890"/>
      <c r="Q78" s="877">
        <f>Y52</f>
        <v>157.5</v>
      </c>
      <c r="R78" s="879" t="s">
        <v>32</v>
      </c>
      <c r="S78" s="880"/>
      <c r="T78" s="880"/>
      <c r="U78" s="659"/>
      <c r="V78" s="551"/>
      <c r="W78" s="633"/>
    </row>
    <row r="79" spans="1:24" s="371" customFormat="1" ht="28.5" thickBot="1">
      <c r="A79" s="363"/>
      <c r="B79" s="53"/>
      <c r="C79" s="660"/>
      <c r="D79" s="883"/>
      <c r="E79" s="883"/>
      <c r="F79" s="883"/>
      <c r="G79" s="885"/>
      <c r="H79" s="888"/>
      <c r="I79" s="889"/>
      <c r="J79" s="661"/>
      <c r="K79" s="662"/>
      <c r="L79" s="663"/>
      <c r="M79" s="664"/>
      <c r="N79" s="891"/>
      <c r="O79" s="891"/>
      <c r="P79" s="891"/>
      <c r="Q79" s="878"/>
      <c r="R79" s="881"/>
      <c r="S79" s="881"/>
      <c r="T79" s="881"/>
      <c r="U79" s="665"/>
      <c r="V79" s="551"/>
      <c r="W79" s="633"/>
      <c r="X79" s="370"/>
    </row>
    <row r="80" spans="2:25" s="666" customFormat="1" ht="27.75" customHeight="1" thickBot="1">
      <c r="B80" s="667"/>
      <c r="C80" s="668"/>
      <c r="D80" s="668"/>
      <c r="E80" s="668"/>
      <c r="F80" s="668"/>
      <c r="G80" s="669"/>
      <c r="H80" s="668"/>
      <c r="I80" s="668"/>
      <c r="J80" s="668"/>
      <c r="K80" s="668"/>
      <c r="L80" s="668"/>
      <c r="M80" s="668"/>
      <c r="N80" s="668"/>
      <c r="O80" s="668"/>
      <c r="P80" s="668"/>
      <c r="Q80" s="668"/>
      <c r="R80" s="668"/>
      <c r="S80" s="668"/>
      <c r="T80" s="668"/>
      <c r="U80" s="668"/>
      <c r="V80" s="668"/>
      <c r="W80" s="670"/>
      <c r="X80" s="671"/>
      <c r="Y80" s="672"/>
    </row>
    <row r="81" spans="2:25" s="666" customFormat="1" ht="18">
      <c r="B81" s="673"/>
      <c r="C81" s="674"/>
      <c r="D81" s="674"/>
      <c r="E81" s="674"/>
      <c r="F81" s="674"/>
      <c r="G81" s="675"/>
      <c r="H81" s="674"/>
      <c r="I81" s="674"/>
      <c r="J81" s="674"/>
      <c r="K81" s="674"/>
      <c r="L81" s="674"/>
      <c r="M81" s="674"/>
      <c r="N81" s="674"/>
      <c r="O81" s="674"/>
      <c r="P81" s="674"/>
      <c r="Q81" s="674"/>
      <c r="R81" s="674"/>
      <c r="S81" s="674"/>
      <c r="T81" s="674"/>
      <c r="U81" s="674"/>
      <c r="V81" s="674"/>
      <c r="W81" s="676"/>
      <c r="X81" s="671"/>
      <c r="Y81" s="672"/>
    </row>
    <row r="82" spans="2:23" ht="15.75">
      <c r="B82" s="677"/>
      <c r="C82" s="678"/>
      <c r="D82" s="678"/>
      <c r="E82" s="678"/>
      <c r="F82" s="678"/>
      <c r="G82" s="678"/>
      <c r="H82" s="678"/>
      <c r="I82" s="678"/>
      <c r="J82" s="678"/>
      <c r="K82" s="678"/>
      <c r="L82" s="678"/>
      <c r="M82" s="678"/>
      <c r="N82" s="678"/>
      <c r="O82" s="678"/>
      <c r="P82" s="678"/>
      <c r="Q82" s="678"/>
      <c r="R82" s="678"/>
      <c r="S82" s="678"/>
      <c r="T82" s="678"/>
      <c r="U82" s="678"/>
      <c r="V82" s="678"/>
      <c r="W82" s="679"/>
    </row>
    <row r="83" spans="2:23" ht="15.75">
      <c r="B83" s="677"/>
      <c r="C83" s="678"/>
      <c r="D83" s="678"/>
      <c r="E83" s="678"/>
      <c r="F83" s="678"/>
      <c r="G83" s="678"/>
      <c r="H83" s="678"/>
      <c r="I83" s="678"/>
      <c r="J83" s="678"/>
      <c r="K83" s="678"/>
      <c r="L83" s="678"/>
      <c r="M83" s="678"/>
      <c r="N83" s="678"/>
      <c r="O83" s="678"/>
      <c r="P83" s="678"/>
      <c r="Q83" s="678"/>
      <c r="R83" s="678"/>
      <c r="S83" s="678"/>
      <c r="T83" s="678"/>
      <c r="U83" s="678"/>
      <c r="V83" s="678"/>
      <c r="W83" s="679"/>
    </row>
    <row r="84" spans="2:23" ht="15.75">
      <c r="B84" s="677"/>
      <c r="C84" s="678"/>
      <c r="D84" s="678"/>
      <c r="E84" s="678"/>
      <c r="F84" s="678"/>
      <c r="G84" s="678"/>
      <c r="H84" s="678"/>
      <c r="I84" s="678"/>
      <c r="J84" s="678"/>
      <c r="K84" s="678"/>
      <c r="L84" s="678"/>
      <c r="M84" s="678"/>
      <c r="N84" s="678"/>
      <c r="O84" s="678"/>
      <c r="P84" s="678"/>
      <c r="Q84" s="678"/>
      <c r="R84" s="678"/>
      <c r="S84" s="678"/>
      <c r="T84" s="678"/>
      <c r="U84" s="678"/>
      <c r="V84" s="678"/>
      <c r="W84" s="679"/>
    </row>
    <row r="85" spans="2:23" ht="15.75">
      <c r="B85" s="677"/>
      <c r="C85" s="678"/>
      <c r="D85" s="678"/>
      <c r="E85" s="678"/>
      <c r="F85" s="678"/>
      <c r="G85" s="678"/>
      <c r="H85" s="678"/>
      <c r="I85" s="678"/>
      <c r="J85" s="678"/>
      <c r="K85" s="678"/>
      <c r="L85" s="678"/>
      <c r="M85" s="678"/>
      <c r="N85" s="678"/>
      <c r="O85" s="678"/>
      <c r="P85" s="678"/>
      <c r="Q85" s="678"/>
      <c r="R85" s="678"/>
      <c r="S85" s="678"/>
      <c r="T85" s="678"/>
      <c r="U85" s="678"/>
      <c r="V85" s="678"/>
      <c r="W85" s="679"/>
    </row>
    <row r="86" spans="2:23" ht="15.75">
      <c r="B86" s="677"/>
      <c r="C86" s="678"/>
      <c r="D86" s="678"/>
      <c r="E86" s="678"/>
      <c r="F86" s="678"/>
      <c r="G86" s="678"/>
      <c r="H86" s="678"/>
      <c r="I86" s="678"/>
      <c r="J86" s="678"/>
      <c r="K86" s="678"/>
      <c r="L86" s="678"/>
      <c r="M86" s="678"/>
      <c r="N86" s="678"/>
      <c r="O86" s="678"/>
      <c r="P86" s="678"/>
      <c r="Q86" s="678"/>
      <c r="R86" s="678"/>
      <c r="S86" s="678"/>
      <c r="T86" s="678"/>
      <c r="U86" s="678"/>
      <c r="V86" s="678"/>
      <c r="W86" s="679"/>
    </row>
    <row r="87" spans="2:23" ht="15.75">
      <c r="B87" s="677"/>
      <c r="C87" s="678"/>
      <c r="D87" s="678"/>
      <c r="E87" s="678"/>
      <c r="F87" s="678"/>
      <c r="G87" s="678"/>
      <c r="H87" s="678"/>
      <c r="I87" s="678"/>
      <c r="J87" s="678"/>
      <c r="K87" s="678"/>
      <c r="L87" s="678"/>
      <c r="M87" s="678"/>
      <c r="N87" s="678"/>
      <c r="O87" s="678"/>
      <c r="P87" s="678"/>
      <c r="Q87" s="678"/>
      <c r="R87" s="678"/>
      <c r="S87" s="678"/>
      <c r="T87" s="678"/>
      <c r="U87" s="678"/>
      <c r="V87" s="678"/>
      <c r="W87" s="679"/>
    </row>
    <row r="88" spans="2:23" ht="15.75">
      <c r="B88" s="677"/>
      <c r="C88" s="678"/>
      <c r="D88" s="678"/>
      <c r="E88" s="678"/>
      <c r="F88" s="678"/>
      <c r="G88" s="678"/>
      <c r="H88" s="678"/>
      <c r="I88" s="678"/>
      <c r="J88" s="678"/>
      <c r="K88" s="678"/>
      <c r="L88" s="678"/>
      <c r="M88" s="678"/>
      <c r="N88" s="678"/>
      <c r="O88" s="678"/>
      <c r="P88" s="678"/>
      <c r="Q88" s="678"/>
      <c r="R88" s="678"/>
      <c r="S88" s="678"/>
      <c r="T88" s="678"/>
      <c r="U88" s="678"/>
      <c r="V88" s="678"/>
      <c r="W88" s="679"/>
    </row>
    <row r="89" spans="2:23" ht="15.75">
      <c r="B89" s="677"/>
      <c r="C89" s="678"/>
      <c r="D89" s="678"/>
      <c r="E89" s="678"/>
      <c r="F89" s="678"/>
      <c r="G89" s="678"/>
      <c r="H89" s="678"/>
      <c r="I89" s="678"/>
      <c r="J89" s="678"/>
      <c r="K89" s="678"/>
      <c r="L89" s="678"/>
      <c r="M89" s="678"/>
      <c r="N89" s="678"/>
      <c r="O89" s="678"/>
      <c r="P89" s="678"/>
      <c r="Q89" s="678"/>
      <c r="R89" s="678"/>
      <c r="S89" s="678"/>
      <c r="T89" s="678"/>
      <c r="U89" s="678"/>
      <c r="V89" s="678"/>
      <c r="W89" s="679"/>
    </row>
    <row r="90" spans="2:23" ht="15.75">
      <c r="B90" s="677"/>
      <c r="C90" s="678"/>
      <c r="D90" s="678"/>
      <c r="E90" s="678"/>
      <c r="F90" s="678"/>
      <c r="G90" s="678"/>
      <c r="H90" s="678"/>
      <c r="I90" s="678"/>
      <c r="J90" s="678"/>
      <c r="K90" s="678"/>
      <c r="L90" s="678"/>
      <c r="M90" s="678"/>
      <c r="N90" s="678"/>
      <c r="O90" s="678"/>
      <c r="P90" s="678"/>
      <c r="Q90" s="678"/>
      <c r="R90" s="678"/>
      <c r="S90" s="678"/>
      <c r="T90" s="678"/>
      <c r="U90" s="678"/>
      <c r="V90" s="678"/>
      <c r="W90" s="679"/>
    </row>
    <row r="91" spans="2:23" ht="15.75">
      <c r="B91" s="677"/>
      <c r="C91" s="678"/>
      <c r="D91" s="678"/>
      <c r="E91" s="678"/>
      <c r="F91" s="678"/>
      <c r="G91" s="678"/>
      <c r="H91" s="678"/>
      <c r="I91" s="678"/>
      <c r="J91" s="678"/>
      <c r="K91" s="678"/>
      <c r="L91" s="678"/>
      <c r="M91" s="678"/>
      <c r="N91" s="678"/>
      <c r="O91" s="678"/>
      <c r="P91" s="678"/>
      <c r="Q91" s="678"/>
      <c r="R91" s="678"/>
      <c r="S91" s="678"/>
      <c r="T91" s="678"/>
      <c r="U91" s="678"/>
      <c r="V91" s="678"/>
      <c r="W91" s="679"/>
    </row>
    <row r="92" spans="2:23" ht="15.75">
      <c r="B92" s="677"/>
      <c r="C92" s="678"/>
      <c r="D92" s="678"/>
      <c r="E92" s="678"/>
      <c r="F92" s="678"/>
      <c r="G92" s="678"/>
      <c r="H92" s="678"/>
      <c r="I92" s="678"/>
      <c r="J92" s="678"/>
      <c r="K92" s="678"/>
      <c r="L92" s="678"/>
      <c r="M92" s="678"/>
      <c r="N92" s="678"/>
      <c r="O92" s="678"/>
      <c r="P92" s="678"/>
      <c r="Q92" s="678"/>
      <c r="R92" s="678"/>
      <c r="S92" s="678"/>
      <c r="T92" s="678"/>
      <c r="U92" s="678"/>
      <c r="V92" s="678"/>
      <c r="W92" s="679"/>
    </row>
    <row r="93" spans="2:23" ht="15.75">
      <c r="B93" s="677"/>
      <c r="C93" s="678"/>
      <c r="D93" s="678"/>
      <c r="E93" s="678"/>
      <c r="F93" s="678"/>
      <c r="G93" s="678"/>
      <c r="H93" s="678"/>
      <c r="I93" s="678"/>
      <c r="J93" s="678"/>
      <c r="K93" s="678"/>
      <c r="L93" s="678"/>
      <c r="M93" s="678"/>
      <c r="N93" s="678"/>
      <c r="O93" s="678"/>
      <c r="P93" s="678"/>
      <c r="Q93" s="678"/>
      <c r="R93" s="678"/>
      <c r="S93" s="678"/>
      <c r="T93" s="678"/>
      <c r="U93" s="678"/>
      <c r="V93" s="678"/>
      <c r="W93" s="679"/>
    </row>
    <row r="94" spans="2:23" ht="15.75">
      <c r="B94" s="677"/>
      <c r="C94" s="678"/>
      <c r="D94" s="678"/>
      <c r="E94" s="678"/>
      <c r="F94" s="678"/>
      <c r="G94" s="678"/>
      <c r="H94" s="678"/>
      <c r="I94" s="678"/>
      <c r="J94" s="678"/>
      <c r="K94" s="678"/>
      <c r="L94" s="678"/>
      <c r="M94" s="678"/>
      <c r="N94" s="678"/>
      <c r="O94" s="678"/>
      <c r="P94" s="678"/>
      <c r="Q94" s="678"/>
      <c r="R94" s="678"/>
      <c r="S94" s="678"/>
      <c r="T94" s="678"/>
      <c r="U94" s="678"/>
      <c r="V94" s="678"/>
      <c r="W94" s="679"/>
    </row>
    <row r="95" spans="2:23" ht="15.75">
      <c r="B95" s="677"/>
      <c r="C95" s="678"/>
      <c r="D95" s="678"/>
      <c r="E95" s="678"/>
      <c r="F95" s="678"/>
      <c r="G95" s="678"/>
      <c r="H95" s="678"/>
      <c r="I95" s="678"/>
      <c r="J95" s="678"/>
      <c r="K95" s="678"/>
      <c r="L95" s="678"/>
      <c r="M95" s="678"/>
      <c r="N95" s="678"/>
      <c r="O95" s="678"/>
      <c r="P95" s="678"/>
      <c r="Q95" s="678"/>
      <c r="R95" s="678"/>
      <c r="S95" s="678"/>
      <c r="T95" s="678"/>
      <c r="U95" s="678"/>
      <c r="V95" s="678"/>
      <c r="W95" s="679"/>
    </row>
    <row r="96" spans="2:23" ht="15.75">
      <c r="B96" s="677"/>
      <c r="C96" s="678"/>
      <c r="D96" s="678"/>
      <c r="E96" s="678"/>
      <c r="F96" s="678"/>
      <c r="G96" s="678"/>
      <c r="H96" s="678"/>
      <c r="I96" s="678"/>
      <c r="J96" s="678"/>
      <c r="K96" s="678"/>
      <c r="L96" s="678"/>
      <c r="M96" s="678"/>
      <c r="N96" s="678"/>
      <c r="O96" s="678"/>
      <c r="P96" s="678"/>
      <c r="Q96" s="678"/>
      <c r="R96" s="678"/>
      <c r="S96" s="678"/>
      <c r="T96" s="678"/>
      <c r="U96" s="678"/>
      <c r="V96" s="678"/>
      <c r="W96" s="679"/>
    </row>
    <row r="97" spans="2:23" ht="15.75">
      <c r="B97" s="677"/>
      <c r="C97" s="678"/>
      <c r="D97" s="678"/>
      <c r="E97" s="678"/>
      <c r="F97" s="678"/>
      <c r="G97" s="678"/>
      <c r="H97" s="678"/>
      <c r="I97" s="678"/>
      <c r="J97" s="678"/>
      <c r="K97" s="678"/>
      <c r="L97" s="678"/>
      <c r="M97" s="678"/>
      <c r="N97" s="678"/>
      <c r="O97" s="678"/>
      <c r="P97" s="678"/>
      <c r="Q97" s="678"/>
      <c r="R97" s="678"/>
      <c r="S97" s="678"/>
      <c r="T97" s="678"/>
      <c r="U97" s="678"/>
      <c r="V97" s="678"/>
      <c r="W97" s="679"/>
    </row>
    <row r="98" spans="2:23" ht="15.75">
      <c r="B98" s="677"/>
      <c r="C98" s="678"/>
      <c r="D98" s="678"/>
      <c r="E98" s="678"/>
      <c r="F98" s="678"/>
      <c r="G98" s="678"/>
      <c r="H98" s="678"/>
      <c r="I98" s="678"/>
      <c r="J98" s="678"/>
      <c r="K98" s="678"/>
      <c r="L98" s="678"/>
      <c r="M98" s="678"/>
      <c r="N98" s="678"/>
      <c r="O98" s="678"/>
      <c r="P98" s="678"/>
      <c r="Q98" s="678"/>
      <c r="R98" s="678"/>
      <c r="S98" s="678"/>
      <c r="T98" s="678"/>
      <c r="U98" s="678"/>
      <c r="V98" s="678"/>
      <c r="W98" s="679"/>
    </row>
    <row r="99" spans="2:23" ht="15.75">
      <c r="B99" s="677"/>
      <c r="C99" s="678"/>
      <c r="D99" s="678"/>
      <c r="E99" s="678"/>
      <c r="F99" s="678"/>
      <c r="G99" s="678"/>
      <c r="H99" s="678"/>
      <c r="I99" s="678"/>
      <c r="J99" s="678"/>
      <c r="K99" s="678"/>
      <c r="L99" s="678"/>
      <c r="M99" s="678"/>
      <c r="N99" s="678"/>
      <c r="O99" s="678"/>
      <c r="P99" s="678"/>
      <c r="Q99" s="678"/>
      <c r="R99" s="678"/>
      <c r="S99" s="678"/>
      <c r="T99" s="678"/>
      <c r="U99" s="678"/>
      <c r="V99" s="678"/>
      <c r="W99" s="679"/>
    </row>
    <row r="100" spans="2:23" ht="15.75">
      <c r="B100" s="677"/>
      <c r="C100" s="678"/>
      <c r="D100" s="678"/>
      <c r="E100" s="678"/>
      <c r="F100" s="678"/>
      <c r="G100" s="678"/>
      <c r="H100" s="678"/>
      <c r="I100" s="678"/>
      <c r="J100" s="678"/>
      <c r="K100" s="678"/>
      <c r="L100" s="678"/>
      <c r="M100" s="678"/>
      <c r="N100" s="678"/>
      <c r="O100" s="678"/>
      <c r="P100" s="678"/>
      <c r="Q100" s="678"/>
      <c r="R100" s="678"/>
      <c r="S100" s="678"/>
      <c r="T100" s="678"/>
      <c r="U100" s="678"/>
      <c r="V100" s="678"/>
      <c r="W100" s="679"/>
    </row>
    <row r="101" spans="2:23" ht="15.75">
      <c r="B101" s="677"/>
      <c r="C101" s="678"/>
      <c r="D101" s="678"/>
      <c r="E101" s="678"/>
      <c r="F101" s="678"/>
      <c r="G101" s="678"/>
      <c r="H101" s="678"/>
      <c r="I101" s="678"/>
      <c r="J101" s="678"/>
      <c r="K101" s="678"/>
      <c r="L101" s="678"/>
      <c r="M101" s="678"/>
      <c r="N101" s="678"/>
      <c r="O101" s="678"/>
      <c r="P101" s="678"/>
      <c r="Q101" s="678"/>
      <c r="R101" s="678"/>
      <c r="S101" s="678"/>
      <c r="T101" s="678"/>
      <c r="U101" s="678"/>
      <c r="V101" s="678"/>
      <c r="W101" s="679"/>
    </row>
    <row r="102" spans="2:23" ht="15.75">
      <c r="B102" s="677"/>
      <c r="C102" s="678"/>
      <c r="D102" s="678"/>
      <c r="E102" s="678"/>
      <c r="F102" s="678"/>
      <c r="G102" s="678"/>
      <c r="H102" s="678"/>
      <c r="I102" s="678"/>
      <c r="J102" s="678"/>
      <c r="K102" s="678"/>
      <c r="L102" s="678"/>
      <c r="M102" s="678"/>
      <c r="N102" s="678"/>
      <c r="O102" s="678"/>
      <c r="P102" s="678"/>
      <c r="Q102" s="678"/>
      <c r="R102" s="678"/>
      <c r="S102" s="678"/>
      <c r="T102" s="678"/>
      <c r="U102" s="678"/>
      <c r="V102" s="678"/>
      <c r="W102" s="679"/>
    </row>
    <row r="103" spans="2:23" ht="15.75">
      <c r="B103" s="677"/>
      <c r="C103" s="678"/>
      <c r="D103" s="678"/>
      <c r="E103" s="678"/>
      <c r="F103" s="678"/>
      <c r="G103" s="678"/>
      <c r="H103" s="678"/>
      <c r="I103" s="678"/>
      <c r="J103" s="678"/>
      <c r="K103" s="678"/>
      <c r="L103" s="678"/>
      <c r="M103" s="678"/>
      <c r="N103" s="678"/>
      <c r="O103" s="678"/>
      <c r="P103" s="678"/>
      <c r="Q103" s="678"/>
      <c r="R103" s="678"/>
      <c r="S103" s="678"/>
      <c r="T103" s="678"/>
      <c r="U103" s="678"/>
      <c r="V103" s="678"/>
      <c r="W103" s="679"/>
    </row>
    <row r="104" spans="2:23" ht="15.75">
      <c r="B104" s="677"/>
      <c r="C104" s="678"/>
      <c r="D104" s="678"/>
      <c r="E104" s="678"/>
      <c r="F104" s="678"/>
      <c r="G104" s="678"/>
      <c r="H104" s="678"/>
      <c r="I104" s="678"/>
      <c r="J104" s="678"/>
      <c r="K104" s="678"/>
      <c r="L104" s="678"/>
      <c r="M104" s="678"/>
      <c r="N104" s="678"/>
      <c r="O104" s="678"/>
      <c r="P104" s="678"/>
      <c r="Q104" s="678"/>
      <c r="R104" s="678"/>
      <c r="S104" s="678"/>
      <c r="T104" s="678"/>
      <c r="U104" s="678"/>
      <c r="V104" s="678"/>
      <c r="W104" s="679"/>
    </row>
    <row r="105" spans="2:23" ht="15.75">
      <c r="B105" s="677"/>
      <c r="C105" s="678"/>
      <c r="D105" s="678"/>
      <c r="E105" s="678"/>
      <c r="F105" s="678"/>
      <c r="G105" s="678"/>
      <c r="H105" s="678"/>
      <c r="I105" s="678"/>
      <c r="J105" s="678"/>
      <c r="K105" s="678"/>
      <c r="L105" s="678"/>
      <c r="M105" s="678"/>
      <c r="N105" s="678"/>
      <c r="O105" s="678"/>
      <c r="P105" s="678"/>
      <c r="Q105" s="678"/>
      <c r="R105" s="678"/>
      <c r="S105" s="678"/>
      <c r="T105" s="678"/>
      <c r="U105" s="678"/>
      <c r="V105" s="678"/>
      <c r="W105" s="679"/>
    </row>
    <row r="106" spans="2:23" ht="15.75">
      <c r="B106" s="677"/>
      <c r="C106" s="678"/>
      <c r="D106" s="678"/>
      <c r="E106" s="678"/>
      <c r="F106" s="678"/>
      <c r="G106" s="678"/>
      <c r="H106" s="678"/>
      <c r="I106" s="678"/>
      <c r="J106" s="678"/>
      <c r="K106" s="678"/>
      <c r="L106" s="678"/>
      <c r="M106" s="678"/>
      <c r="N106" s="678"/>
      <c r="O106" s="678"/>
      <c r="P106" s="678"/>
      <c r="Q106" s="678"/>
      <c r="R106" s="678"/>
      <c r="S106" s="678"/>
      <c r="T106" s="678"/>
      <c r="U106" s="678"/>
      <c r="V106" s="678"/>
      <c r="W106" s="679"/>
    </row>
    <row r="107" spans="2:23" ht="15.75">
      <c r="B107" s="677"/>
      <c r="C107" s="678"/>
      <c r="D107" s="678"/>
      <c r="E107" s="678"/>
      <c r="F107" s="678"/>
      <c r="G107" s="678"/>
      <c r="H107" s="678"/>
      <c r="I107" s="678"/>
      <c r="J107" s="678"/>
      <c r="K107" s="678"/>
      <c r="L107" s="678"/>
      <c r="M107" s="678"/>
      <c r="N107" s="678"/>
      <c r="O107" s="678"/>
      <c r="P107" s="678"/>
      <c r="Q107" s="678"/>
      <c r="R107" s="678"/>
      <c r="S107" s="678"/>
      <c r="T107" s="678"/>
      <c r="U107" s="678"/>
      <c r="V107" s="678"/>
      <c r="W107" s="679"/>
    </row>
    <row r="108" spans="2:23" ht="15.75">
      <c r="B108" s="677"/>
      <c r="C108" s="678"/>
      <c r="D108" s="678"/>
      <c r="E108" s="678"/>
      <c r="F108" s="678"/>
      <c r="G108" s="678"/>
      <c r="H108" s="678"/>
      <c r="I108" s="678"/>
      <c r="J108" s="678"/>
      <c r="K108" s="678"/>
      <c r="L108" s="678"/>
      <c r="M108" s="678"/>
      <c r="N108" s="678"/>
      <c r="O108" s="678"/>
      <c r="P108" s="678"/>
      <c r="Q108" s="678"/>
      <c r="R108" s="678"/>
      <c r="S108" s="678"/>
      <c r="T108" s="678"/>
      <c r="U108" s="678"/>
      <c r="V108" s="678"/>
      <c r="W108" s="679"/>
    </row>
    <row r="109" spans="2:23" ht="15.75">
      <c r="B109" s="677"/>
      <c r="C109" s="678"/>
      <c r="D109" s="678"/>
      <c r="E109" s="678"/>
      <c r="F109" s="678"/>
      <c r="G109" s="678"/>
      <c r="H109" s="678"/>
      <c r="I109" s="678"/>
      <c r="J109" s="678"/>
      <c r="K109" s="678"/>
      <c r="L109" s="678"/>
      <c r="M109" s="678"/>
      <c r="N109" s="678"/>
      <c r="O109" s="678"/>
      <c r="P109" s="678"/>
      <c r="Q109" s="678"/>
      <c r="R109" s="678"/>
      <c r="S109" s="678"/>
      <c r="T109" s="678"/>
      <c r="U109" s="678"/>
      <c r="V109" s="678"/>
      <c r="W109" s="679"/>
    </row>
    <row r="110" spans="2:23" ht="15.75">
      <c r="B110" s="677"/>
      <c r="C110" s="678"/>
      <c r="D110" s="678"/>
      <c r="E110" s="678"/>
      <c r="F110" s="678"/>
      <c r="G110" s="678"/>
      <c r="H110" s="678"/>
      <c r="I110" s="678"/>
      <c r="J110" s="678"/>
      <c r="K110" s="678"/>
      <c r="L110" s="678"/>
      <c r="M110" s="678"/>
      <c r="N110" s="678"/>
      <c r="O110" s="678"/>
      <c r="P110" s="678"/>
      <c r="Q110" s="678"/>
      <c r="R110" s="678"/>
      <c r="S110" s="678"/>
      <c r="T110" s="678"/>
      <c r="U110" s="678"/>
      <c r="V110" s="678"/>
      <c r="W110" s="679"/>
    </row>
    <row r="111" spans="2:23" ht="15.75">
      <c r="B111" s="677"/>
      <c r="C111" s="678"/>
      <c r="D111" s="678"/>
      <c r="E111" s="678"/>
      <c r="F111" s="678"/>
      <c r="G111" s="678"/>
      <c r="H111" s="678"/>
      <c r="I111" s="678"/>
      <c r="J111" s="678"/>
      <c r="K111" s="678"/>
      <c r="L111" s="678"/>
      <c r="M111" s="678"/>
      <c r="N111" s="678"/>
      <c r="O111" s="678"/>
      <c r="P111" s="678"/>
      <c r="Q111" s="678"/>
      <c r="R111" s="678"/>
      <c r="S111" s="678"/>
      <c r="T111" s="678"/>
      <c r="U111" s="678"/>
      <c r="V111" s="678"/>
      <c r="W111" s="679"/>
    </row>
    <row r="112" spans="2:23" ht="15.75">
      <c r="B112" s="677"/>
      <c r="C112" s="678"/>
      <c r="D112" s="678"/>
      <c r="E112" s="678"/>
      <c r="F112" s="678"/>
      <c r="G112" s="678"/>
      <c r="H112" s="678"/>
      <c r="I112" s="678"/>
      <c r="J112" s="678"/>
      <c r="K112" s="678"/>
      <c r="L112" s="678"/>
      <c r="M112" s="678"/>
      <c r="N112" s="678"/>
      <c r="O112" s="678"/>
      <c r="P112" s="678"/>
      <c r="Q112" s="678"/>
      <c r="R112" s="678"/>
      <c r="S112" s="678"/>
      <c r="T112" s="678"/>
      <c r="U112" s="678"/>
      <c r="V112" s="678"/>
      <c r="W112" s="679"/>
    </row>
    <row r="113" spans="2:23" ht="15.75">
      <c r="B113" s="677"/>
      <c r="C113" s="678"/>
      <c r="D113" s="678"/>
      <c r="E113" s="678"/>
      <c r="F113" s="678"/>
      <c r="G113" s="678"/>
      <c r="H113" s="678"/>
      <c r="I113" s="678"/>
      <c r="J113" s="678"/>
      <c r="K113" s="678"/>
      <c r="L113" s="678"/>
      <c r="M113" s="678"/>
      <c r="N113" s="678"/>
      <c r="O113" s="678"/>
      <c r="P113" s="678"/>
      <c r="Q113" s="678"/>
      <c r="R113" s="678"/>
      <c r="S113" s="678"/>
      <c r="T113" s="678"/>
      <c r="U113" s="678"/>
      <c r="V113" s="678"/>
      <c r="W113" s="679"/>
    </row>
    <row r="114" spans="2:23" ht="15.75">
      <c r="B114" s="677"/>
      <c r="C114" s="678"/>
      <c r="D114" s="678"/>
      <c r="E114" s="678"/>
      <c r="F114" s="678"/>
      <c r="G114" s="678"/>
      <c r="H114" s="678"/>
      <c r="I114" s="678"/>
      <c r="J114" s="678"/>
      <c r="K114" s="678"/>
      <c r="L114" s="678"/>
      <c r="M114" s="678"/>
      <c r="N114" s="678"/>
      <c r="O114" s="678"/>
      <c r="P114" s="678"/>
      <c r="Q114" s="678"/>
      <c r="R114" s="678"/>
      <c r="S114" s="678"/>
      <c r="T114" s="678"/>
      <c r="U114" s="678"/>
      <c r="V114" s="678"/>
      <c r="W114" s="679"/>
    </row>
    <row r="115" spans="2:23" ht="15.75">
      <c r="B115" s="677"/>
      <c r="C115" s="678"/>
      <c r="D115" s="678"/>
      <c r="E115" s="678"/>
      <c r="F115" s="678"/>
      <c r="G115" s="678"/>
      <c r="H115" s="678"/>
      <c r="I115" s="678"/>
      <c r="J115" s="678"/>
      <c r="K115" s="678"/>
      <c r="L115" s="678"/>
      <c r="M115" s="678"/>
      <c r="N115" s="678"/>
      <c r="O115" s="678"/>
      <c r="P115" s="678"/>
      <c r="Q115" s="678"/>
      <c r="R115" s="678"/>
      <c r="S115" s="678"/>
      <c r="T115" s="678"/>
      <c r="U115" s="678"/>
      <c r="V115" s="678"/>
      <c r="W115" s="679"/>
    </row>
    <row r="116" spans="2:23" ht="15.75">
      <c r="B116" s="677"/>
      <c r="C116" s="678"/>
      <c r="D116" s="678"/>
      <c r="E116" s="678"/>
      <c r="F116" s="678"/>
      <c r="G116" s="678"/>
      <c r="H116" s="678"/>
      <c r="I116" s="678"/>
      <c r="J116" s="678"/>
      <c r="K116" s="678"/>
      <c r="L116" s="678"/>
      <c r="M116" s="678"/>
      <c r="N116" s="678"/>
      <c r="O116" s="678"/>
      <c r="P116" s="678"/>
      <c r="Q116" s="678"/>
      <c r="R116" s="678"/>
      <c r="S116" s="678"/>
      <c r="T116" s="678"/>
      <c r="U116" s="678"/>
      <c r="V116" s="678"/>
      <c r="W116" s="679"/>
    </row>
    <row r="117" spans="2:23" ht="15.75">
      <c r="B117" s="677"/>
      <c r="C117" s="678"/>
      <c r="D117" s="678"/>
      <c r="E117" s="678"/>
      <c r="F117" s="678"/>
      <c r="G117" s="678"/>
      <c r="H117" s="678"/>
      <c r="I117" s="678"/>
      <c r="J117" s="678"/>
      <c r="K117" s="678"/>
      <c r="L117" s="678"/>
      <c r="M117" s="678"/>
      <c r="N117" s="678"/>
      <c r="O117" s="678"/>
      <c r="P117" s="678"/>
      <c r="Q117" s="678"/>
      <c r="R117" s="678"/>
      <c r="S117" s="678"/>
      <c r="T117" s="678"/>
      <c r="U117" s="678"/>
      <c r="V117" s="678"/>
      <c r="W117" s="679"/>
    </row>
    <row r="118" spans="2:23" ht="15.75">
      <c r="B118" s="677"/>
      <c r="C118" s="678"/>
      <c r="D118" s="678"/>
      <c r="E118" s="678"/>
      <c r="F118" s="678"/>
      <c r="G118" s="678"/>
      <c r="H118" s="678"/>
      <c r="I118" s="678"/>
      <c r="J118" s="678"/>
      <c r="K118" s="678"/>
      <c r="L118" s="678"/>
      <c r="M118" s="678"/>
      <c r="N118" s="678"/>
      <c r="O118" s="678"/>
      <c r="P118" s="678"/>
      <c r="Q118" s="678"/>
      <c r="R118" s="678"/>
      <c r="S118" s="678"/>
      <c r="T118" s="678"/>
      <c r="U118" s="678"/>
      <c r="V118" s="678"/>
      <c r="W118" s="679"/>
    </row>
    <row r="119" spans="2:23" ht="15.75">
      <c r="B119" s="677"/>
      <c r="C119" s="678"/>
      <c r="D119" s="678"/>
      <c r="E119" s="678"/>
      <c r="F119" s="678"/>
      <c r="G119" s="678"/>
      <c r="H119" s="678"/>
      <c r="I119" s="678"/>
      <c r="J119" s="678"/>
      <c r="K119" s="678"/>
      <c r="L119" s="678"/>
      <c r="M119" s="678"/>
      <c r="N119" s="678"/>
      <c r="O119" s="678"/>
      <c r="P119" s="678"/>
      <c r="Q119" s="678"/>
      <c r="R119" s="678"/>
      <c r="S119" s="678"/>
      <c r="T119" s="678"/>
      <c r="U119" s="678"/>
      <c r="V119" s="678"/>
      <c r="W119" s="679"/>
    </row>
    <row r="120" spans="2:23" ht="15.75">
      <c r="B120" s="677"/>
      <c r="C120" s="678"/>
      <c r="D120" s="678"/>
      <c r="E120" s="678"/>
      <c r="F120" s="678"/>
      <c r="G120" s="678"/>
      <c r="H120" s="678"/>
      <c r="I120" s="678"/>
      <c r="J120" s="678"/>
      <c r="K120" s="678"/>
      <c r="L120" s="678"/>
      <c r="M120" s="678"/>
      <c r="N120" s="678"/>
      <c r="O120" s="678"/>
      <c r="P120" s="678"/>
      <c r="Q120" s="678"/>
      <c r="R120" s="678"/>
      <c r="S120" s="678"/>
      <c r="T120" s="678"/>
      <c r="U120" s="678"/>
      <c r="V120" s="678"/>
      <c r="W120" s="679"/>
    </row>
    <row r="121" spans="2:23" ht="15.75">
      <c r="B121" s="677"/>
      <c r="C121" s="678"/>
      <c r="D121" s="678"/>
      <c r="E121" s="678"/>
      <c r="F121" s="678"/>
      <c r="G121" s="678"/>
      <c r="H121" s="678"/>
      <c r="I121" s="678"/>
      <c r="J121" s="678"/>
      <c r="K121" s="678"/>
      <c r="L121" s="678"/>
      <c r="M121" s="678"/>
      <c r="N121" s="678"/>
      <c r="O121" s="678"/>
      <c r="P121" s="678"/>
      <c r="Q121" s="678"/>
      <c r="R121" s="678"/>
      <c r="S121" s="678"/>
      <c r="T121" s="678"/>
      <c r="U121" s="678"/>
      <c r="V121" s="678"/>
      <c r="W121" s="679"/>
    </row>
    <row r="122" spans="2:23" ht="15.75">
      <c r="B122" s="677"/>
      <c r="C122" s="678"/>
      <c r="D122" s="678"/>
      <c r="E122" s="678"/>
      <c r="F122" s="678"/>
      <c r="G122" s="678"/>
      <c r="H122" s="678"/>
      <c r="I122" s="678"/>
      <c r="J122" s="678"/>
      <c r="K122" s="678"/>
      <c r="L122" s="678"/>
      <c r="M122" s="678"/>
      <c r="N122" s="678"/>
      <c r="O122" s="678"/>
      <c r="P122" s="678"/>
      <c r="Q122" s="678"/>
      <c r="R122" s="678"/>
      <c r="S122" s="678"/>
      <c r="T122" s="678"/>
      <c r="U122" s="678"/>
      <c r="V122" s="678"/>
      <c r="W122" s="679"/>
    </row>
    <row r="123" spans="2:23" ht="15.75">
      <c r="B123" s="677"/>
      <c r="C123" s="678"/>
      <c r="D123" s="678"/>
      <c r="E123" s="678"/>
      <c r="F123" s="678"/>
      <c r="G123" s="678"/>
      <c r="H123" s="678"/>
      <c r="I123" s="678"/>
      <c r="J123" s="678"/>
      <c r="K123" s="678"/>
      <c r="L123" s="678"/>
      <c r="M123" s="678"/>
      <c r="N123" s="678"/>
      <c r="O123" s="678"/>
      <c r="P123" s="678"/>
      <c r="Q123" s="678"/>
      <c r="R123" s="678"/>
      <c r="S123" s="678"/>
      <c r="T123" s="678"/>
      <c r="U123" s="678"/>
      <c r="V123" s="678"/>
      <c r="W123" s="679"/>
    </row>
    <row r="124" spans="2:23" ht="15.75">
      <c r="B124" s="677"/>
      <c r="C124" s="678"/>
      <c r="D124" s="678"/>
      <c r="E124" s="678"/>
      <c r="F124" s="678"/>
      <c r="G124" s="678"/>
      <c r="H124" s="678"/>
      <c r="I124" s="678"/>
      <c r="J124" s="678"/>
      <c r="K124" s="678"/>
      <c r="L124" s="678"/>
      <c r="M124" s="678"/>
      <c r="N124" s="678"/>
      <c r="O124" s="678"/>
      <c r="P124" s="678"/>
      <c r="Q124" s="678"/>
      <c r="R124" s="678"/>
      <c r="S124" s="678"/>
      <c r="T124" s="678"/>
      <c r="U124" s="678"/>
      <c r="V124" s="678"/>
      <c r="W124" s="679"/>
    </row>
    <row r="125" spans="2:23" ht="15.75">
      <c r="B125" s="677"/>
      <c r="C125" s="678"/>
      <c r="D125" s="678"/>
      <c r="E125" s="678"/>
      <c r="F125" s="678"/>
      <c r="G125" s="678"/>
      <c r="H125" s="678"/>
      <c r="I125" s="678"/>
      <c r="J125" s="678"/>
      <c r="K125" s="678"/>
      <c r="L125" s="678"/>
      <c r="M125" s="678"/>
      <c r="N125" s="678"/>
      <c r="O125" s="678"/>
      <c r="P125" s="678"/>
      <c r="Q125" s="678"/>
      <c r="R125" s="678"/>
      <c r="S125" s="678"/>
      <c r="T125" s="678"/>
      <c r="U125" s="678"/>
      <c r="V125" s="678"/>
      <c r="W125" s="679"/>
    </row>
    <row r="126" spans="2:23" ht="15.75">
      <c r="B126" s="677"/>
      <c r="C126" s="678"/>
      <c r="D126" s="678"/>
      <c r="E126" s="678"/>
      <c r="F126" s="678"/>
      <c r="G126" s="678"/>
      <c r="H126" s="678"/>
      <c r="I126" s="678"/>
      <c r="J126" s="678"/>
      <c r="K126" s="678"/>
      <c r="L126" s="678"/>
      <c r="M126" s="678"/>
      <c r="N126" s="678"/>
      <c r="O126" s="678"/>
      <c r="P126" s="678"/>
      <c r="Q126" s="678"/>
      <c r="R126" s="678"/>
      <c r="S126" s="678"/>
      <c r="T126" s="678"/>
      <c r="U126" s="678"/>
      <c r="V126" s="678"/>
      <c r="W126" s="679"/>
    </row>
    <row r="127" spans="2:23" ht="15.75">
      <c r="B127" s="677"/>
      <c r="C127" s="678"/>
      <c r="D127" s="678"/>
      <c r="E127" s="678"/>
      <c r="F127" s="678"/>
      <c r="G127" s="678"/>
      <c r="H127" s="678"/>
      <c r="I127" s="678"/>
      <c r="J127" s="678"/>
      <c r="K127" s="678"/>
      <c r="L127" s="678"/>
      <c r="M127" s="678"/>
      <c r="N127" s="678"/>
      <c r="O127" s="678"/>
      <c r="P127" s="678"/>
      <c r="Q127" s="678"/>
      <c r="R127" s="678"/>
      <c r="S127" s="678"/>
      <c r="T127" s="678"/>
      <c r="U127" s="678"/>
      <c r="V127" s="678"/>
      <c r="W127" s="679"/>
    </row>
    <row r="128" spans="2:23" ht="15.75">
      <c r="B128" s="677"/>
      <c r="C128" s="678"/>
      <c r="D128" s="678"/>
      <c r="E128" s="678"/>
      <c r="F128" s="678"/>
      <c r="G128" s="678"/>
      <c r="H128" s="678"/>
      <c r="I128" s="678"/>
      <c r="J128" s="678"/>
      <c r="K128" s="678"/>
      <c r="L128" s="678"/>
      <c r="M128" s="678"/>
      <c r="N128" s="678"/>
      <c r="O128" s="678"/>
      <c r="P128" s="678"/>
      <c r="Q128" s="678"/>
      <c r="R128" s="678"/>
      <c r="S128" s="678"/>
      <c r="T128" s="678"/>
      <c r="U128" s="678"/>
      <c r="V128" s="678"/>
      <c r="W128" s="679"/>
    </row>
    <row r="129" spans="2:23" ht="15.75">
      <c r="B129" s="677"/>
      <c r="C129" s="678"/>
      <c r="D129" s="678"/>
      <c r="E129" s="678"/>
      <c r="F129" s="678"/>
      <c r="G129" s="678"/>
      <c r="H129" s="678"/>
      <c r="I129" s="678"/>
      <c r="J129" s="678"/>
      <c r="K129" s="678"/>
      <c r="L129" s="678"/>
      <c r="M129" s="678"/>
      <c r="N129" s="678"/>
      <c r="O129" s="678"/>
      <c r="P129" s="678"/>
      <c r="Q129" s="678"/>
      <c r="R129" s="678"/>
      <c r="S129" s="678"/>
      <c r="T129" s="678"/>
      <c r="U129" s="678"/>
      <c r="V129" s="678"/>
      <c r="W129" s="679"/>
    </row>
    <row r="130" spans="2:23" ht="15.75">
      <c r="B130" s="677"/>
      <c r="C130" s="678"/>
      <c r="D130" s="678"/>
      <c r="E130" s="678"/>
      <c r="F130" s="678"/>
      <c r="G130" s="678"/>
      <c r="H130" s="678"/>
      <c r="I130" s="678"/>
      <c r="J130" s="678"/>
      <c r="K130" s="678"/>
      <c r="L130" s="678"/>
      <c r="M130" s="678"/>
      <c r="N130" s="678"/>
      <c r="O130" s="678"/>
      <c r="P130" s="678"/>
      <c r="Q130" s="678"/>
      <c r="R130" s="678"/>
      <c r="S130" s="678"/>
      <c r="T130" s="678"/>
      <c r="U130" s="678"/>
      <c r="V130" s="678"/>
      <c r="W130" s="679"/>
    </row>
    <row r="131" spans="2:23" ht="15.75">
      <c r="B131" s="677"/>
      <c r="C131" s="678"/>
      <c r="D131" s="678"/>
      <c r="E131" s="678"/>
      <c r="F131" s="678"/>
      <c r="G131" s="678"/>
      <c r="H131" s="678"/>
      <c r="I131" s="678"/>
      <c r="J131" s="678"/>
      <c r="K131" s="678"/>
      <c r="L131" s="678"/>
      <c r="M131" s="678"/>
      <c r="N131" s="678"/>
      <c r="O131" s="678"/>
      <c r="P131" s="678"/>
      <c r="Q131" s="678"/>
      <c r="R131" s="678"/>
      <c r="S131" s="678"/>
      <c r="T131" s="678"/>
      <c r="U131" s="678"/>
      <c r="V131" s="678"/>
      <c r="W131" s="679"/>
    </row>
    <row r="132" spans="2:23" ht="15.75">
      <c r="B132" s="677"/>
      <c r="C132" s="678"/>
      <c r="D132" s="678"/>
      <c r="E132" s="678"/>
      <c r="F132" s="678"/>
      <c r="G132" s="678"/>
      <c r="H132" s="678"/>
      <c r="I132" s="678"/>
      <c r="J132" s="678"/>
      <c r="K132" s="678"/>
      <c r="L132" s="678"/>
      <c r="M132" s="678"/>
      <c r="N132" s="678"/>
      <c r="O132" s="678"/>
      <c r="P132" s="678"/>
      <c r="Q132" s="678"/>
      <c r="R132" s="678"/>
      <c r="S132" s="678"/>
      <c r="T132" s="678"/>
      <c r="U132" s="678"/>
      <c r="V132" s="678"/>
      <c r="W132" s="679"/>
    </row>
    <row r="133" spans="2:23" ht="15.75">
      <c r="B133" s="677"/>
      <c r="C133" s="678"/>
      <c r="D133" s="678"/>
      <c r="E133" s="678"/>
      <c r="F133" s="678"/>
      <c r="G133" s="678"/>
      <c r="H133" s="678"/>
      <c r="I133" s="678"/>
      <c r="J133" s="678"/>
      <c r="K133" s="678"/>
      <c r="L133" s="678"/>
      <c r="M133" s="678"/>
      <c r="N133" s="678"/>
      <c r="O133" s="678"/>
      <c r="P133" s="678"/>
      <c r="Q133" s="678"/>
      <c r="R133" s="678"/>
      <c r="S133" s="678"/>
      <c r="T133" s="678"/>
      <c r="U133" s="678"/>
      <c r="V133" s="678"/>
      <c r="W133" s="679"/>
    </row>
    <row r="134" spans="2:23" ht="15.75">
      <c r="B134" s="677"/>
      <c r="C134" s="678"/>
      <c r="D134" s="678"/>
      <c r="E134" s="678"/>
      <c r="F134" s="678"/>
      <c r="G134" s="678"/>
      <c r="H134" s="678"/>
      <c r="I134" s="678"/>
      <c r="J134" s="678"/>
      <c r="K134" s="678"/>
      <c r="L134" s="678"/>
      <c r="M134" s="678"/>
      <c r="N134" s="678"/>
      <c r="O134" s="678"/>
      <c r="P134" s="678"/>
      <c r="Q134" s="678"/>
      <c r="R134" s="678"/>
      <c r="S134" s="678"/>
      <c r="T134" s="678"/>
      <c r="U134" s="678"/>
      <c r="V134" s="678"/>
      <c r="W134" s="679"/>
    </row>
    <row r="135" spans="2:23" ht="15.75">
      <c r="B135" s="677"/>
      <c r="C135" s="678"/>
      <c r="D135" s="678"/>
      <c r="E135" s="678"/>
      <c r="F135" s="678"/>
      <c r="G135" s="678"/>
      <c r="H135" s="678"/>
      <c r="I135" s="678"/>
      <c r="J135" s="678"/>
      <c r="K135" s="678"/>
      <c r="L135" s="678"/>
      <c r="M135" s="678"/>
      <c r="N135" s="678"/>
      <c r="O135" s="678"/>
      <c r="P135" s="678"/>
      <c r="Q135" s="678"/>
      <c r="R135" s="678"/>
      <c r="S135" s="678"/>
      <c r="T135" s="678"/>
      <c r="U135" s="678"/>
      <c r="V135" s="678"/>
      <c r="W135" s="679"/>
    </row>
    <row r="136" spans="2:23" ht="15.75">
      <c r="B136" s="677"/>
      <c r="C136" s="678"/>
      <c r="D136" s="678"/>
      <c r="E136" s="678"/>
      <c r="F136" s="678"/>
      <c r="G136" s="678"/>
      <c r="H136" s="678"/>
      <c r="I136" s="678"/>
      <c r="J136" s="678"/>
      <c r="K136" s="678"/>
      <c r="L136" s="678"/>
      <c r="M136" s="678"/>
      <c r="N136" s="678"/>
      <c r="O136" s="678"/>
      <c r="P136" s="678"/>
      <c r="Q136" s="678"/>
      <c r="R136" s="678"/>
      <c r="S136" s="678"/>
      <c r="T136" s="678"/>
      <c r="U136" s="678"/>
      <c r="V136" s="678"/>
      <c r="W136" s="679"/>
    </row>
    <row r="137" spans="2:23" ht="15.75">
      <c r="B137" s="677"/>
      <c r="C137" s="678"/>
      <c r="D137" s="678"/>
      <c r="E137" s="678"/>
      <c r="F137" s="678"/>
      <c r="G137" s="678"/>
      <c r="H137" s="678"/>
      <c r="I137" s="678"/>
      <c r="J137" s="678"/>
      <c r="K137" s="678"/>
      <c r="L137" s="678"/>
      <c r="M137" s="678"/>
      <c r="N137" s="678"/>
      <c r="O137" s="678"/>
      <c r="P137" s="678"/>
      <c r="Q137" s="678"/>
      <c r="R137" s="678"/>
      <c r="S137" s="678"/>
      <c r="T137" s="678"/>
      <c r="U137" s="678"/>
      <c r="V137" s="678"/>
      <c r="W137" s="679"/>
    </row>
    <row r="138" spans="2:23" ht="15.75">
      <c r="B138" s="677"/>
      <c r="C138" s="678"/>
      <c r="D138" s="678"/>
      <c r="E138" s="678"/>
      <c r="F138" s="678"/>
      <c r="G138" s="678"/>
      <c r="H138" s="678"/>
      <c r="I138" s="678"/>
      <c r="J138" s="678"/>
      <c r="K138" s="678"/>
      <c r="L138" s="678"/>
      <c r="M138" s="678"/>
      <c r="N138" s="678"/>
      <c r="O138" s="678"/>
      <c r="P138" s="678"/>
      <c r="Q138" s="678"/>
      <c r="R138" s="678"/>
      <c r="S138" s="678"/>
      <c r="T138" s="678"/>
      <c r="U138" s="678"/>
      <c r="V138" s="678"/>
      <c r="W138" s="679"/>
    </row>
    <row r="139" spans="2:23" ht="15.75">
      <c r="B139" s="677"/>
      <c r="C139" s="678"/>
      <c r="D139" s="678"/>
      <c r="E139" s="678"/>
      <c r="F139" s="678"/>
      <c r="G139" s="678"/>
      <c r="H139" s="678"/>
      <c r="I139" s="678"/>
      <c r="J139" s="678"/>
      <c r="K139" s="678"/>
      <c r="L139" s="678"/>
      <c r="M139" s="678"/>
      <c r="N139" s="678"/>
      <c r="O139" s="678"/>
      <c r="P139" s="678"/>
      <c r="Q139" s="678"/>
      <c r="R139" s="678"/>
      <c r="S139" s="678"/>
      <c r="T139" s="678"/>
      <c r="U139" s="678"/>
      <c r="V139" s="678"/>
      <c r="W139" s="679"/>
    </row>
    <row r="140" spans="2:23" ht="15.75">
      <c r="B140" s="677"/>
      <c r="C140" s="678"/>
      <c r="D140" s="678"/>
      <c r="E140" s="678"/>
      <c r="F140" s="678"/>
      <c r="G140" s="678"/>
      <c r="H140" s="678"/>
      <c r="I140" s="678"/>
      <c r="J140" s="678"/>
      <c r="K140" s="678"/>
      <c r="L140" s="678"/>
      <c r="M140" s="678"/>
      <c r="N140" s="678"/>
      <c r="O140" s="678"/>
      <c r="P140" s="678"/>
      <c r="Q140" s="678"/>
      <c r="R140" s="678"/>
      <c r="S140" s="678"/>
      <c r="T140" s="678"/>
      <c r="U140" s="678"/>
      <c r="V140" s="678"/>
      <c r="W140" s="679"/>
    </row>
    <row r="141" spans="2:23" ht="15.75">
      <c r="B141" s="677"/>
      <c r="C141" s="678"/>
      <c r="D141" s="678"/>
      <c r="E141" s="678"/>
      <c r="F141" s="678"/>
      <c r="G141" s="678"/>
      <c r="H141" s="678"/>
      <c r="I141" s="678"/>
      <c r="J141" s="678"/>
      <c r="K141" s="678"/>
      <c r="L141" s="678"/>
      <c r="M141" s="678"/>
      <c r="N141" s="678"/>
      <c r="O141" s="678"/>
      <c r="P141" s="678"/>
      <c r="Q141" s="678"/>
      <c r="R141" s="678"/>
      <c r="S141" s="678"/>
      <c r="T141" s="678"/>
      <c r="U141" s="678"/>
      <c r="V141" s="678"/>
      <c r="W141" s="679"/>
    </row>
    <row r="142" spans="2:23" ht="15.75">
      <c r="B142" s="677"/>
      <c r="C142" s="678"/>
      <c r="D142" s="678"/>
      <c r="E142" s="678"/>
      <c r="F142" s="678"/>
      <c r="G142" s="678"/>
      <c r="H142" s="678"/>
      <c r="I142" s="678"/>
      <c r="J142" s="678"/>
      <c r="K142" s="678"/>
      <c r="L142" s="678"/>
      <c r="M142" s="678"/>
      <c r="N142" s="678"/>
      <c r="O142" s="678"/>
      <c r="P142" s="678"/>
      <c r="Q142" s="678"/>
      <c r="R142" s="678"/>
      <c r="S142" s="678"/>
      <c r="T142" s="678"/>
      <c r="U142" s="678"/>
      <c r="V142" s="678"/>
      <c r="W142" s="679"/>
    </row>
    <row r="143" spans="2:23" ht="15.75">
      <c r="B143" s="677"/>
      <c r="C143" s="678"/>
      <c r="D143" s="678"/>
      <c r="E143" s="678"/>
      <c r="F143" s="678"/>
      <c r="G143" s="678"/>
      <c r="H143" s="678"/>
      <c r="I143" s="678"/>
      <c r="J143" s="678"/>
      <c r="K143" s="678"/>
      <c r="L143" s="678"/>
      <c r="M143" s="678"/>
      <c r="N143" s="678"/>
      <c r="O143" s="678"/>
      <c r="P143" s="678"/>
      <c r="Q143" s="678"/>
      <c r="R143" s="678"/>
      <c r="S143" s="678"/>
      <c r="T143" s="678"/>
      <c r="U143" s="678"/>
      <c r="V143" s="678"/>
      <c r="W143" s="679"/>
    </row>
    <row r="144" spans="2:23" ht="15.75">
      <c r="B144" s="677"/>
      <c r="C144" s="678"/>
      <c r="D144" s="678"/>
      <c r="E144" s="678"/>
      <c r="F144" s="678"/>
      <c r="G144" s="678"/>
      <c r="H144" s="678"/>
      <c r="I144" s="678"/>
      <c r="J144" s="678"/>
      <c r="K144" s="678"/>
      <c r="L144" s="678"/>
      <c r="M144" s="678"/>
      <c r="N144" s="678"/>
      <c r="O144" s="678"/>
      <c r="P144" s="678"/>
      <c r="Q144" s="678"/>
      <c r="R144" s="678"/>
      <c r="S144" s="678"/>
      <c r="T144" s="678"/>
      <c r="U144" s="678"/>
      <c r="V144" s="678"/>
      <c r="W144" s="679"/>
    </row>
    <row r="145" spans="2:23" ht="15.75">
      <c r="B145" s="677"/>
      <c r="C145" s="678"/>
      <c r="D145" s="678"/>
      <c r="E145" s="678"/>
      <c r="F145" s="678"/>
      <c r="G145" s="678"/>
      <c r="H145" s="678"/>
      <c r="I145" s="678"/>
      <c r="J145" s="678"/>
      <c r="K145" s="678"/>
      <c r="L145" s="678"/>
      <c r="M145" s="678"/>
      <c r="N145" s="678"/>
      <c r="O145" s="678"/>
      <c r="P145" s="678"/>
      <c r="Q145" s="678"/>
      <c r="R145" s="678"/>
      <c r="S145" s="678"/>
      <c r="T145" s="678"/>
      <c r="U145" s="678"/>
      <c r="V145" s="678"/>
      <c r="W145" s="679"/>
    </row>
    <row r="146" spans="2:23" ht="15.75">
      <c r="B146" s="677"/>
      <c r="C146" s="678"/>
      <c r="D146" s="678"/>
      <c r="E146" s="678"/>
      <c r="F146" s="678"/>
      <c r="G146" s="678"/>
      <c r="H146" s="678"/>
      <c r="I146" s="678"/>
      <c r="J146" s="678"/>
      <c r="K146" s="678"/>
      <c r="L146" s="678"/>
      <c r="M146" s="678"/>
      <c r="N146" s="678"/>
      <c r="O146" s="678"/>
      <c r="P146" s="678"/>
      <c r="Q146" s="678"/>
      <c r="R146" s="678"/>
      <c r="S146" s="678"/>
      <c r="T146" s="678"/>
      <c r="U146" s="678"/>
      <c r="V146" s="678"/>
      <c r="W146" s="679"/>
    </row>
    <row r="147" spans="2:23" ht="15.75">
      <c r="B147" s="677"/>
      <c r="C147" s="678"/>
      <c r="D147" s="678"/>
      <c r="E147" s="678"/>
      <c r="F147" s="678"/>
      <c r="G147" s="678"/>
      <c r="H147" s="678"/>
      <c r="I147" s="678"/>
      <c r="J147" s="678"/>
      <c r="K147" s="678"/>
      <c r="L147" s="678"/>
      <c r="M147" s="678"/>
      <c r="N147" s="678"/>
      <c r="O147" s="678"/>
      <c r="P147" s="678"/>
      <c r="Q147" s="678"/>
      <c r="R147" s="678"/>
      <c r="S147" s="678"/>
      <c r="T147" s="678"/>
      <c r="U147" s="678"/>
      <c r="V147" s="678"/>
      <c r="W147" s="679"/>
    </row>
    <row r="148" spans="2:23" ht="15.75">
      <c r="B148" s="677"/>
      <c r="C148" s="678"/>
      <c r="D148" s="678"/>
      <c r="E148" s="678"/>
      <c r="F148" s="678"/>
      <c r="G148" s="678"/>
      <c r="H148" s="678"/>
      <c r="I148" s="678"/>
      <c r="J148" s="678"/>
      <c r="K148" s="678"/>
      <c r="L148" s="678"/>
      <c r="M148" s="678"/>
      <c r="N148" s="678"/>
      <c r="O148" s="678"/>
      <c r="P148" s="678"/>
      <c r="Q148" s="678"/>
      <c r="R148" s="678"/>
      <c r="S148" s="678"/>
      <c r="T148" s="678"/>
      <c r="U148" s="678"/>
      <c r="V148" s="678"/>
      <c r="W148" s="679"/>
    </row>
    <row r="149" spans="2:23" ht="15.75">
      <c r="B149" s="677"/>
      <c r="C149" s="678"/>
      <c r="D149" s="678"/>
      <c r="E149" s="678"/>
      <c r="F149" s="678"/>
      <c r="G149" s="678"/>
      <c r="H149" s="678"/>
      <c r="I149" s="678"/>
      <c r="J149" s="678"/>
      <c r="K149" s="678"/>
      <c r="L149" s="678"/>
      <c r="M149" s="678"/>
      <c r="N149" s="678"/>
      <c r="O149" s="678"/>
      <c r="P149" s="678"/>
      <c r="Q149" s="678"/>
      <c r="R149" s="678"/>
      <c r="S149" s="678"/>
      <c r="T149" s="678"/>
      <c r="U149" s="678"/>
      <c r="V149" s="678"/>
      <c r="W149" s="679"/>
    </row>
    <row r="150" spans="2:23" ht="15.75">
      <c r="B150" s="677"/>
      <c r="C150" s="678"/>
      <c r="D150" s="678"/>
      <c r="E150" s="678"/>
      <c r="F150" s="678"/>
      <c r="G150" s="678"/>
      <c r="H150" s="678"/>
      <c r="I150" s="678"/>
      <c r="J150" s="678"/>
      <c r="K150" s="678"/>
      <c r="L150" s="678"/>
      <c r="M150" s="678"/>
      <c r="N150" s="678"/>
      <c r="O150" s="678"/>
      <c r="P150" s="678"/>
      <c r="Q150" s="678"/>
      <c r="R150" s="678"/>
      <c r="S150" s="678"/>
      <c r="T150" s="678"/>
      <c r="U150" s="678"/>
      <c r="V150" s="678"/>
      <c r="W150" s="679"/>
    </row>
    <row r="151" spans="2:23" ht="15.75">
      <c r="B151" s="677"/>
      <c r="C151" s="678"/>
      <c r="D151" s="678"/>
      <c r="E151" s="678"/>
      <c r="F151" s="678"/>
      <c r="G151" s="678"/>
      <c r="H151" s="678"/>
      <c r="I151" s="678"/>
      <c r="J151" s="678"/>
      <c r="K151" s="678"/>
      <c r="L151" s="678"/>
      <c r="M151" s="678"/>
      <c r="N151" s="678"/>
      <c r="O151" s="678"/>
      <c r="P151" s="678"/>
      <c r="Q151" s="678"/>
      <c r="R151" s="678"/>
      <c r="S151" s="678"/>
      <c r="T151" s="678"/>
      <c r="U151" s="678"/>
      <c r="V151" s="678"/>
      <c r="W151" s="679"/>
    </row>
    <row r="152" spans="2:23" ht="15.75">
      <c r="B152" s="677"/>
      <c r="C152" s="678"/>
      <c r="D152" s="678"/>
      <c r="E152" s="678"/>
      <c r="F152" s="678"/>
      <c r="G152" s="678"/>
      <c r="H152" s="678"/>
      <c r="I152" s="678"/>
      <c r="J152" s="678"/>
      <c r="K152" s="678"/>
      <c r="L152" s="678"/>
      <c r="M152" s="678"/>
      <c r="N152" s="678"/>
      <c r="O152" s="678"/>
      <c r="P152" s="678"/>
      <c r="Q152" s="678"/>
      <c r="R152" s="678"/>
      <c r="S152" s="678"/>
      <c r="T152" s="678"/>
      <c r="U152" s="678"/>
      <c r="V152" s="678"/>
      <c r="W152" s="679"/>
    </row>
    <row r="153" spans="2:23" ht="15.75">
      <c r="B153" s="677"/>
      <c r="C153" s="678"/>
      <c r="D153" s="678"/>
      <c r="E153" s="678"/>
      <c r="F153" s="678"/>
      <c r="G153" s="678"/>
      <c r="H153" s="678"/>
      <c r="I153" s="678"/>
      <c r="J153" s="678"/>
      <c r="K153" s="678"/>
      <c r="L153" s="678"/>
      <c r="M153" s="678"/>
      <c r="N153" s="678"/>
      <c r="O153" s="678"/>
      <c r="P153" s="678"/>
      <c r="Q153" s="678"/>
      <c r="R153" s="678"/>
      <c r="S153" s="678"/>
      <c r="T153" s="678"/>
      <c r="U153" s="678"/>
      <c r="V153" s="678"/>
      <c r="W153" s="679"/>
    </row>
    <row r="154" spans="2:23" ht="15.75">
      <c r="B154" s="677"/>
      <c r="C154" s="678"/>
      <c r="D154" s="678"/>
      <c r="E154" s="678"/>
      <c r="F154" s="678"/>
      <c r="G154" s="678"/>
      <c r="H154" s="678"/>
      <c r="I154" s="678"/>
      <c r="J154" s="678"/>
      <c r="K154" s="678"/>
      <c r="L154" s="678"/>
      <c r="M154" s="678"/>
      <c r="N154" s="678"/>
      <c r="O154" s="678"/>
      <c r="P154" s="678"/>
      <c r="Q154" s="678"/>
      <c r="R154" s="678"/>
      <c r="S154" s="678"/>
      <c r="T154" s="678"/>
      <c r="U154" s="678"/>
      <c r="V154" s="678"/>
      <c r="W154" s="679"/>
    </row>
    <row r="155" spans="2:23" ht="15.75">
      <c r="B155" s="677"/>
      <c r="C155" s="678"/>
      <c r="D155" s="678"/>
      <c r="E155" s="678"/>
      <c r="F155" s="678"/>
      <c r="G155" s="678"/>
      <c r="H155" s="678"/>
      <c r="I155" s="678"/>
      <c r="J155" s="678"/>
      <c r="K155" s="678"/>
      <c r="L155" s="678"/>
      <c r="M155" s="678"/>
      <c r="N155" s="678"/>
      <c r="O155" s="678"/>
      <c r="P155" s="678"/>
      <c r="Q155" s="678"/>
      <c r="R155" s="678"/>
      <c r="S155" s="678"/>
      <c r="T155" s="678"/>
      <c r="U155" s="678"/>
      <c r="V155" s="678"/>
      <c r="W155" s="679"/>
    </row>
    <row r="156" spans="2:23" ht="15.75">
      <c r="B156" s="677"/>
      <c r="C156" s="678"/>
      <c r="D156" s="678"/>
      <c r="E156" s="678"/>
      <c r="F156" s="678"/>
      <c r="G156" s="678"/>
      <c r="H156" s="678"/>
      <c r="I156" s="678"/>
      <c r="J156" s="678"/>
      <c r="K156" s="678"/>
      <c r="L156" s="678"/>
      <c r="M156" s="678"/>
      <c r="N156" s="678"/>
      <c r="O156" s="678"/>
      <c r="P156" s="678"/>
      <c r="Q156" s="678"/>
      <c r="R156" s="678"/>
      <c r="S156" s="678"/>
      <c r="T156" s="678"/>
      <c r="U156" s="678"/>
      <c r="V156" s="678"/>
      <c r="W156" s="679"/>
    </row>
    <row r="157" spans="2:23" ht="15.75">
      <c r="B157" s="677"/>
      <c r="C157" s="678"/>
      <c r="D157" s="678"/>
      <c r="E157" s="678"/>
      <c r="F157" s="678"/>
      <c r="G157" s="678"/>
      <c r="H157" s="678"/>
      <c r="I157" s="678"/>
      <c r="J157" s="678"/>
      <c r="K157" s="678"/>
      <c r="L157" s="678"/>
      <c r="M157" s="678"/>
      <c r="N157" s="678"/>
      <c r="O157" s="678"/>
      <c r="P157" s="678"/>
      <c r="Q157" s="678"/>
      <c r="R157" s="678"/>
      <c r="S157" s="678"/>
      <c r="T157" s="678"/>
      <c r="U157" s="678"/>
      <c r="V157" s="678"/>
      <c r="W157" s="679"/>
    </row>
    <row r="158" spans="2:23" ht="15.75">
      <c r="B158" s="677"/>
      <c r="C158" s="678"/>
      <c r="D158" s="678"/>
      <c r="E158" s="678"/>
      <c r="F158" s="678"/>
      <c r="G158" s="678"/>
      <c r="H158" s="678"/>
      <c r="I158" s="678"/>
      <c r="J158" s="678"/>
      <c r="K158" s="678"/>
      <c r="L158" s="678"/>
      <c r="M158" s="678"/>
      <c r="N158" s="678"/>
      <c r="O158" s="678"/>
      <c r="P158" s="678"/>
      <c r="Q158" s="678"/>
      <c r="R158" s="678"/>
      <c r="S158" s="678"/>
      <c r="T158" s="678"/>
      <c r="U158" s="678"/>
      <c r="V158" s="678"/>
      <c r="W158" s="679"/>
    </row>
    <row r="159" spans="2:23" ht="15.75">
      <c r="B159" s="677"/>
      <c r="C159" s="678"/>
      <c r="D159" s="678"/>
      <c r="E159" s="678"/>
      <c r="F159" s="678"/>
      <c r="G159" s="678"/>
      <c r="H159" s="678"/>
      <c r="I159" s="678"/>
      <c r="J159" s="678"/>
      <c r="K159" s="678"/>
      <c r="L159" s="678"/>
      <c r="M159" s="678"/>
      <c r="N159" s="678"/>
      <c r="O159" s="678"/>
      <c r="P159" s="678"/>
      <c r="Q159" s="678"/>
      <c r="R159" s="678"/>
      <c r="S159" s="678"/>
      <c r="T159" s="678"/>
      <c r="U159" s="678"/>
      <c r="V159" s="678"/>
      <c r="W159" s="679"/>
    </row>
    <row r="160" spans="2:23" ht="15.75">
      <c r="B160" s="677"/>
      <c r="C160" s="678"/>
      <c r="D160" s="678"/>
      <c r="E160" s="678"/>
      <c r="F160" s="678"/>
      <c r="G160" s="678"/>
      <c r="H160" s="678"/>
      <c r="I160" s="678"/>
      <c r="J160" s="678"/>
      <c r="K160" s="678"/>
      <c r="L160" s="678"/>
      <c r="M160" s="678"/>
      <c r="N160" s="678"/>
      <c r="O160" s="678"/>
      <c r="P160" s="678"/>
      <c r="Q160" s="678"/>
      <c r="R160" s="678"/>
      <c r="S160" s="678"/>
      <c r="T160" s="678"/>
      <c r="U160" s="678"/>
      <c r="V160" s="678"/>
      <c r="W160" s="679"/>
    </row>
    <row r="161" spans="2:23" ht="15.75">
      <c r="B161" s="677"/>
      <c r="C161" s="678"/>
      <c r="D161" s="678"/>
      <c r="E161" s="678"/>
      <c r="F161" s="678"/>
      <c r="G161" s="678"/>
      <c r="H161" s="678"/>
      <c r="I161" s="678"/>
      <c r="J161" s="678"/>
      <c r="K161" s="678"/>
      <c r="L161" s="678"/>
      <c r="M161" s="678"/>
      <c r="N161" s="678"/>
      <c r="O161" s="678"/>
      <c r="P161" s="678"/>
      <c r="Q161" s="678"/>
      <c r="R161" s="678"/>
      <c r="S161" s="678"/>
      <c r="T161" s="678"/>
      <c r="U161" s="678"/>
      <c r="V161" s="678"/>
      <c r="W161" s="679"/>
    </row>
    <row r="162" spans="2:23" ht="15.75">
      <c r="B162" s="677"/>
      <c r="C162" s="678"/>
      <c r="D162" s="678"/>
      <c r="E162" s="678"/>
      <c r="F162" s="678"/>
      <c r="G162" s="678"/>
      <c r="H162" s="678"/>
      <c r="I162" s="678"/>
      <c r="J162" s="678"/>
      <c r="K162" s="678"/>
      <c r="L162" s="678"/>
      <c r="M162" s="678"/>
      <c r="N162" s="678"/>
      <c r="O162" s="678"/>
      <c r="P162" s="678"/>
      <c r="Q162" s="678"/>
      <c r="R162" s="678"/>
      <c r="S162" s="678"/>
      <c r="T162" s="678"/>
      <c r="U162" s="678"/>
      <c r="V162" s="678"/>
      <c r="W162" s="679"/>
    </row>
    <row r="163" spans="2:23" ht="15.75">
      <c r="B163" s="677"/>
      <c r="C163" s="678"/>
      <c r="D163" s="678"/>
      <c r="E163" s="678"/>
      <c r="F163" s="678"/>
      <c r="G163" s="678"/>
      <c r="H163" s="678"/>
      <c r="I163" s="678"/>
      <c r="J163" s="678"/>
      <c r="K163" s="678"/>
      <c r="L163" s="678"/>
      <c r="M163" s="678"/>
      <c r="N163" s="678"/>
      <c r="O163" s="678"/>
      <c r="P163" s="678"/>
      <c r="Q163" s="678"/>
      <c r="R163" s="678"/>
      <c r="S163" s="678"/>
      <c r="T163" s="678"/>
      <c r="U163" s="678"/>
      <c r="V163" s="678"/>
      <c r="W163" s="679"/>
    </row>
    <row r="164" spans="2:23" ht="15.75">
      <c r="B164" s="677"/>
      <c r="C164" s="678"/>
      <c r="D164" s="678"/>
      <c r="E164" s="678"/>
      <c r="F164" s="678"/>
      <c r="G164" s="678"/>
      <c r="H164" s="678"/>
      <c r="I164" s="678"/>
      <c r="J164" s="678"/>
      <c r="K164" s="678"/>
      <c r="L164" s="678"/>
      <c r="M164" s="678"/>
      <c r="N164" s="678"/>
      <c r="O164" s="678"/>
      <c r="P164" s="678"/>
      <c r="Q164" s="678"/>
      <c r="R164" s="678"/>
      <c r="S164" s="678"/>
      <c r="T164" s="678"/>
      <c r="U164" s="678"/>
      <c r="V164" s="678"/>
      <c r="W164" s="679"/>
    </row>
    <row r="165" spans="2:23" ht="15.75">
      <c r="B165" s="677"/>
      <c r="C165" s="678"/>
      <c r="D165" s="678"/>
      <c r="E165" s="678"/>
      <c r="F165" s="678"/>
      <c r="G165" s="678"/>
      <c r="H165" s="678"/>
      <c r="I165" s="678"/>
      <c r="J165" s="678"/>
      <c r="K165" s="678"/>
      <c r="L165" s="678"/>
      <c r="M165" s="678"/>
      <c r="N165" s="678"/>
      <c r="O165" s="678"/>
      <c r="P165" s="678"/>
      <c r="Q165" s="678"/>
      <c r="R165" s="678"/>
      <c r="S165" s="678"/>
      <c r="T165" s="678"/>
      <c r="U165" s="678"/>
      <c r="V165" s="678"/>
      <c r="W165" s="679"/>
    </row>
    <row r="166" spans="2:23" ht="15.75">
      <c r="B166" s="677"/>
      <c r="C166" s="678"/>
      <c r="D166" s="678"/>
      <c r="E166" s="678"/>
      <c r="F166" s="678"/>
      <c r="G166" s="678"/>
      <c r="H166" s="678"/>
      <c r="I166" s="678"/>
      <c r="J166" s="678"/>
      <c r="K166" s="678"/>
      <c r="L166" s="678"/>
      <c r="M166" s="678"/>
      <c r="N166" s="678"/>
      <c r="O166" s="678"/>
      <c r="P166" s="678"/>
      <c r="Q166" s="678"/>
      <c r="R166" s="678"/>
      <c r="S166" s="678"/>
      <c r="T166" s="678"/>
      <c r="U166" s="678"/>
      <c r="V166" s="678"/>
      <c r="W166" s="679"/>
    </row>
    <row r="167" spans="2:23" ht="15.75">
      <c r="B167" s="677"/>
      <c r="C167" s="678"/>
      <c r="D167" s="678"/>
      <c r="E167" s="678"/>
      <c r="F167" s="678"/>
      <c r="G167" s="678"/>
      <c r="H167" s="678"/>
      <c r="I167" s="678"/>
      <c r="J167" s="678"/>
      <c r="K167" s="678"/>
      <c r="L167" s="678"/>
      <c r="M167" s="678"/>
      <c r="N167" s="678"/>
      <c r="O167" s="678"/>
      <c r="P167" s="678"/>
      <c r="Q167" s="678"/>
      <c r="R167" s="678"/>
      <c r="S167" s="678"/>
      <c r="T167" s="678"/>
      <c r="U167" s="678"/>
      <c r="V167" s="678"/>
      <c r="W167" s="679"/>
    </row>
    <row r="168" spans="2:23" ht="15.75">
      <c r="B168" s="677"/>
      <c r="C168" s="678"/>
      <c r="D168" s="678"/>
      <c r="E168" s="678"/>
      <c r="F168" s="678"/>
      <c r="G168" s="678"/>
      <c r="H168" s="678"/>
      <c r="I168" s="678"/>
      <c r="J168" s="678"/>
      <c r="K168" s="678"/>
      <c r="L168" s="678"/>
      <c r="M168" s="678"/>
      <c r="N168" s="678"/>
      <c r="O168" s="678"/>
      <c r="P168" s="678"/>
      <c r="Q168" s="678"/>
      <c r="R168" s="678"/>
      <c r="S168" s="678"/>
      <c r="T168" s="678"/>
      <c r="U168" s="678"/>
      <c r="V168" s="678"/>
      <c r="W168" s="679"/>
    </row>
    <row r="169" spans="2:23" ht="15.75">
      <c r="B169" s="677"/>
      <c r="C169" s="678"/>
      <c r="D169" s="678"/>
      <c r="E169" s="678"/>
      <c r="F169" s="678"/>
      <c r="G169" s="678"/>
      <c r="H169" s="678"/>
      <c r="I169" s="678"/>
      <c r="J169" s="678"/>
      <c r="K169" s="678"/>
      <c r="L169" s="678"/>
      <c r="M169" s="678"/>
      <c r="N169" s="678"/>
      <c r="O169" s="678"/>
      <c r="P169" s="678"/>
      <c r="Q169" s="678"/>
      <c r="R169" s="678"/>
      <c r="S169" s="678"/>
      <c r="T169" s="678"/>
      <c r="U169" s="678"/>
      <c r="V169" s="678"/>
      <c r="W169" s="679"/>
    </row>
    <row r="170" spans="2:23" ht="15.75">
      <c r="B170" s="677"/>
      <c r="C170" s="678"/>
      <c r="D170" s="678"/>
      <c r="E170" s="678"/>
      <c r="F170" s="678"/>
      <c r="G170" s="678"/>
      <c r="H170" s="678"/>
      <c r="I170" s="678"/>
      <c r="J170" s="678"/>
      <c r="K170" s="678"/>
      <c r="L170" s="678"/>
      <c r="M170" s="678"/>
      <c r="N170" s="678"/>
      <c r="O170" s="678"/>
      <c r="P170" s="678"/>
      <c r="Q170" s="678"/>
      <c r="R170" s="678"/>
      <c r="S170" s="678"/>
      <c r="T170" s="678"/>
      <c r="U170" s="678"/>
      <c r="V170" s="678"/>
      <c r="W170" s="679"/>
    </row>
    <row r="171" spans="2:23" ht="15.75">
      <c r="B171" s="677"/>
      <c r="C171" s="678"/>
      <c r="D171" s="678"/>
      <c r="E171" s="678"/>
      <c r="F171" s="678"/>
      <c r="G171" s="678"/>
      <c r="H171" s="678"/>
      <c r="I171" s="678"/>
      <c r="J171" s="678"/>
      <c r="K171" s="678"/>
      <c r="L171" s="678"/>
      <c r="M171" s="678"/>
      <c r="N171" s="678"/>
      <c r="O171" s="678"/>
      <c r="P171" s="678"/>
      <c r="Q171" s="678"/>
      <c r="R171" s="678"/>
      <c r="S171" s="678"/>
      <c r="T171" s="678"/>
      <c r="U171" s="678"/>
      <c r="V171" s="678"/>
      <c r="W171" s="679"/>
    </row>
    <row r="172" spans="2:23" ht="15.75">
      <c r="B172" s="677"/>
      <c r="C172" s="678"/>
      <c r="D172" s="678"/>
      <c r="E172" s="678"/>
      <c r="F172" s="678"/>
      <c r="G172" s="678"/>
      <c r="H172" s="678"/>
      <c r="I172" s="678"/>
      <c r="J172" s="678"/>
      <c r="K172" s="678"/>
      <c r="L172" s="678"/>
      <c r="M172" s="678"/>
      <c r="N172" s="678"/>
      <c r="O172" s="678"/>
      <c r="P172" s="678"/>
      <c r="Q172" s="678"/>
      <c r="R172" s="678"/>
      <c r="S172" s="678"/>
      <c r="T172" s="678"/>
      <c r="U172" s="678"/>
      <c r="V172" s="678"/>
      <c r="W172" s="679"/>
    </row>
    <row r="173" spans="2:23" ht="15.75">
      <c r="B173" s="677"/>
      <c r="C173" s="678"/>
      <c r="D173" s="678"/>
      <c r="E173" s="678"/>
      <c r="F173" s="678"/>
      <c r="G173" s="678"/>
      <c r="H173" s="678"/>
      <c r="I173" s="678"/>
      <c r="J173" s="678"/>
      <c r="K173" s="678"/>
      <c r="L173" s="678"/>
      <c r="M173" s="678"/>
      <c r="N173" s="678"/>
      <c r="O173" s="678"/>
      <c r="P173" s="678"/>
      <c r="Q173" s="678"/>
      <c r="R173" s="678"/>
      <c r="S173" s="678"/>
      <c r="T173" s="678"/>
      <c r="U173" s="678"/>
      <c r="V173" s="678"/>
      <c r="W173" s="679"/>
    </row>
    <row r="174" spans="2:23" ht="15.75">
      <c r="B174" s="677"/>
      <c r="C174" s="678"/>
      <c r="D174" s="678"/>
      <c r="E174" s="678"/>
      <c r="F174" s="678"/>
      <c r="G174" s="678"/>
      <c r="H174" s="678"/>
      <c r="I174" s="678"/>
      <c r="J174" s="678"/>
      <c r="K174" s="678"/>
      <c r="L174" s="678"/>
      <c r="M174" s="678"/>
      <c r="N174" s="678"/>
      <c r="O174" s="678"/>
      <c r="P174" s="678"/>
      <c r="Q174" s="678"/>
      <c r="R174" s="678"/>
      <c r="S174" s="678"/>
      <c r="T174" s="678"/>
      <c r="U174" s="678"/>
      <c r="V174" s="678"/>
      <c r="W174" s="679"/>
    </row>
    <row r="175" spans="2:23" ht="15.75">
      <c r="B175" s="677"/>
      <c r="C175" s="678"/>
      <c r="D175" s="678"/>
      <c r="E175" s="678"/>
      <c r="F175" s="678"/>
      <c r="G175" s="678"/>
      <c r="H175" s="678"/>
      <c r="I175" s="678"/>
      <c r="J175" s="678"/>
      <c r="K175" s="678"/>
      <c r="L175" s="678"/>
      <c r="M175" s="678"/>
      <c r="N175" s="678"/>
      <c r="O175" s="678"/>
      <c r="P175" s="678"/>
      <c r="Q175" s="678"/>
      <c r="R175" s="678"/>
      <c r="S175" s="678"/>
      <c r="T175" s="678"/>
      <c r="U175" s="678"/>
      <c r="V175" s="678"/>
      <c r="W175" s="679"/>
    </row>
    <row r="176" spans="2:23" ht="15.75">
      <c r="B176" s="677"/>
      <c r="C176" s="678"/>
      <c r="D176" s="678"/>
      <c r="E176" s="678"/>
      <c r="F176" s="678"/>
      <c r="G176" s="678"/>
      <c r="H176" s="678"/>
      <c r="I176" s="678"/>
      <c r="J176" s="678"/>
      <c r="K176" s="678"/>
      <c r="L176" s="678"/>
      <c r="M176" s="678"/>
      <c r="N176" s="678"/>
      <c r="O176" s="678"/>
      <c r="P176" s="678"/>
      <c r="Q176" s="678"/>
      <c r="R176" s="678"/>
      <c r="S176" s="678"/>
      <c r="T176" s="678"/>
      <c r="U176" s="678"/>
      <c r="V176" s="678"/>
      <c r="W176" s="679"/>
    </row>
    <row r="177" spans="2:23" ht="15.75">
      <c r="B177" s="677"/>
      <c r="C177" s="678"/>
      <c r="D177" s="678"/>
      <c r="E177" s="678"/>
      <c r="F177" s="678"/>
      <c r="G177" s="678"/>
      <c r="H177" s="678"/>
      <c r="I177" s="678"/>
      <c r="J177" s="678"/>
      <c r="K177" s="678"/>
      <c r="L177" s="678"/>
      <c r="M177" s="678"/>
      <c r="N177" s="678"/>
      <c r="O177" s="678"/>
      <c r="P177" s="678"/>
      <c r="Q177" s="678"/>
      <c r="R177" s="678"/>
      <c r="S177" s="678"/>
      <c r="T177" s="678"/>
      <c r="U177" s="678"/>
      <c r="V177" s="678"/>
      <c r="W177" s="679"/>
    </row>
    <row r="178" spans="2:23" ht="15.75">
      <c r="B178" s="677"/>
      <c r="C178" s="678"/>
      <c r="D178" s="678"/>
      <c r="E178" s="678"/>
      <c r="F178" s="678"/>
      <c r="G178" s="678"/>
      <c r="H178" s="678"/>
      <c r="I178" s="678"/>
      <c r="J178" s="678"/>
      <c r="K178" s="678"/>
      <c r="L178" s="678"/>
      <c r="M178" s="678"/>
      <c r="N178" s="678"/>
      <c r="O178" s="678"/>
      <c r="P178" s="678"/>
      <c r="Q178" s="678"/>
      <c r="R178" s="678"/>
      <c r="S178" s="678"/>
      <c r="T178" s="678"/>
      <c r="U178" s="678"/>
      <c r="V178" s="678"/>
      <c r="W178" s="679"/>
    </row>
    <row r="179" spans="2:23" ht="15.75">
      <c r="B179" s="677"/>
      <c r="C179" s="678"/>
      <c r="D179" s="678"/>
      <c r="E179" s="678"/>
      <c r="F179" s="678"/>
      <c r="G179" s="678"/>
      <c r="H179" s="678"/>
      <c r="I179" s="678"/>
      <c r="J179" s="678"/>
      <c r="K179" s="678"/>
      <c r="L179" s="678"/>
      <c r="M179" s="678"/>
      <c r="N179" s="678"/>
      <c r="O179" s="678"/>
      <c r="P179" s="678"/>
      <c r="Q179" s="678"/>
      <c r="R179" s="678"/>
      <c r="S179" s="678"/>
      <c r="T179" s="678"/>
      <c r="U179" s="678"/>
      <c r="V179" s="678"/>
      <c r="W179" s="679"/>
    </row>
    <row r="180" spans="2:23" ht="15.75">
      <c r="B180" s="677"/>
      <c r="C180" s="678"/>
      <c r="D180" s="678"/>
      <c r="E180" s="678"/>
      <c r="F180" s="678"/>
      <c r="G180" s="678"/>
      <c r="H180" s="678"/>
      <c r="I180" s="678"/>
      <c r="J180" s="678"/>
      <c r="K180" s="678"/>
      <c r="L180" s="678"/>
      <c r="M180" s="678"/>
      <c r="N180" s="678"/>
      <c r="O180" s="678"/>
      <c r="P180" s="678"/>
      <c r="Q180" s="678"/>
      <c r="R180" s="678"/>
      <c r="S180" s="678"/>
      <c r="T180" s="678"/>
      <c r="U180" s="678"/>
      <c r="V180" s="678"/>
      <c r="W180" s="679"/>
    </row>
    <row r="181" spans="2:23" ht="15.75">
      <c r="B181" s="677"/>
      <c r="C181" s="678"/>
      <c r="D181" s="678"/>
      <c r="E181" s="678"/>
      <c r="F181" s="678"/>
      <c r="G181" s="678"/>
      <c r="H181" s="678"/>
      <c r="I181" s="678"/>
      <c r="J181" s="678"/>
      <c r="K181" s="678"/>
      <c r="L181" s="678"/>
      <c r="M181" s="678"/>
      <c r="N181" s="678"/>
      <c r="O181" s="678"/>
      <c r="P181" s="678"/>
      <c r="Q181" s="678"/>
      <c r="R181" s="678"/>
      <c r="S181" s="678"/>
      <c r="T181" s="678"/>
      <c r="U181" s="678"/>
      <c r="V181" s="678"/>
      <c r="W181" s="679"/>
    </row>
    <row r="182" spans="2:23" ht="15.75">
      <c r="B182" s="677"/>
      <c r="C182" s="678"/>
      <c r="D182" s="678"/>
      <c r="E182" s="678"/>
      <c r="F182" s="678"/>
      <c r="G182" s="678"/>
      <c r="H182" s="678"/>
      <c r="I182" s="678"/>
      <c r="J182" s="678"/>
      <c r="K182" s="678"/>
      <c r="L182" s="678"/>
      <c r="M182" s="678"/>
      <c r="N182" s="678"/>
      <c r="O182" s="678"/>
      <c r="P182" s="678"/>
      <c r="Q182" s="678"/>
      <c r="R182" s="678"/>
      <c r="S182" s="678"/>
      <c r="T182" s="678"/>
      <c r="U182" s="678"/>
      <c r="V182" s="678"/>
      <c r="W182" s="679"/>
    </row>
    <row r="183" spans="2:23" ht="15.75">
      <c r="B183" s="677"/>
      <c r="C183" s="678"/>
      <c r="D183" s="678"/>
      <c r="E183" s="678"/>
      <c r="F183" s="678"/>
      <c r="G183" s="678"/>
      <c r="H183" s="678"/>
      <c r="I183" s="678"/>
      <c r="J183" s="678"/>
      <c r="K183" s="678"/>
      <c r="L183" s="678"/>
      <c r="M183" s="678"/>
      <c r="N183" s="678"/>
      <c r="O183" s="678"/>
      <c r="P183" s="678"/>
      <c r="Q183" s="678"/>
      <c r="R183" s="678"/>
      <c r="S183" s="678"/>
      <c r="T183" s="678"/>
      <c r="U183" s="678"/>
      <c r="V183" s="678"/>
      <c r="W183" s="679"/>
    </row>
    <row r="184" spans="2:23" ht="15.75">
      <c r="B184" s="677"/>
      <c r="C184" s="678"/>
      <c r="D184" s="678"/>
      <c r="E184" s="678"/>
      <c r="F184" s="678"/>
      <c r="G184" s="678"/>
      <c r="H184" s="678"/>
      <c r="I184" s="678"/>
      <c r="J184" s="678"/>
      <c r="K184" s="678"/>
      <c r="L184" s="678"/>
      <c r="M184" s="678"/>
      <c r="N184" s="678"/>
      <c r="O184" s="678"/>
      <c r="P184" s="678"/>
      <c r="Q184" s="678"/>
      <c r="R184" s="678"/>
      <c r="S184" s="678"/>
      <c r="T184" s="678"/>
      <c r="U184" s="678"/>
      <c r="V184" s="678"/>
      <c r="W184" s="679"/>
    </row>
    <row r="185" spans="2:23" ht="15.75">
      <c r="B185" s="677"/>
      <c r="C185" s="678"/>
      <c r="D185" s="678"/>
      <c r="E185" s="678"/>
      <c r="F185" s="678"/>
      <c r="G185" s="678"/>
      <c r="H185" s="678"/>
      <c r="I185" s="678"/>
      <c r="J185" s="678"/>
      <c r="K185" s="678"/>
      <c r="L185" s="678"/>
      <c r="M185" s="678"/>
      <c r="N185" s="678"/>
      <c r="O185" s="678"/>
      <c r="P185" s="678"/>
      <c r="Q185" s="678"/>
      <c r="R185" s="678"/>
      <c r="S185" s="678"/>
      <c r="T185" s="678"/>
      <c r="U185" s="678"/>
      <c r="V185" s="678"/>
      <c r="W185" s="679"/>
    </row>
    <row r="186" spans="2:23" ht="15.75">
      <c r="B186" s="677"/>
      <c r="C186" s="678"/>
      <c r="D186" s="678"/>
      <c r="E186" s="678"/>
      <c r="F186" s="678"/>
      <c r="G186" s="678"/>
      <c r="H186" s="678"/>
      <c r="I186" s="678"/>
      <c r="J186" s="678"/>
      <c r="K186" s="678"/>
      <c r="L186" s="678"/>
      <c r="M186" s="678"/>
      <c r="N186" s="678"/>
      <c r="O186" s="678"/>
      <c r="P186" s="678"/>
      <c r="Q186" s="678"/>
      <c r="R186" s="678"/>
      <c r="S186" s="678"/>
      <c r="T186" s="678"/>
      <c r="U186" s="678"/>
      <c r="V186" s="678"/>
      <c r="W186" s="679"/>
    </row>
    <row r="187" spans="2:23" ht="15.75">
      <c r="B187" s="677"/>
      <c r="C187" s="678"/>
      <c r="D187" s="678"/>
      <c r="E187" s="678"/>
      <c r="F187" s="678"/>
      <c r="G187" s="678"/>
      <c r="H187" s="678"/>
      <c r="I187" s="678"/>
      <c r="J187" s="678"/>
      <c r="K187" s="678"/>
      <c r="L187" s="678"/>
      <c r="M187" s="678"/>
      <c r="N187" s="678"/>
      <c r="O187" s="678"/>
      <c r="P187" s="678"/>
      <c r="Q187" s="678"/>
      <c r="R187" s="678"/>
      <c r="S187" s="678"/>
      <c r="T187" s="678"/>
      <c r="U187" s="678"/>
      <c r="V187" s="678"/>
      <c r="W187" s="679"/>
    </row>
    <row r="188" spans="2:23" ht="15.75">
      <c r="B188" s="677"/>
      <c r="C188" s="678"/>
      <c r="D188" s="678"/>
      <c r="E188" s="678"/>
      <c r="F188" s="678"/>
      <c r="G188" s="678"/>
      <c r="H188" s="678"/>
      <c r="I188" s="678"/>
      <c r="J188" s="678"/>
      <c r="K188" s="678"/>
      <c r="L188" s="678"/>
      <c r="M188" s="678"/>
      <c r="N188" s="678"/>
      <c r="O188" s="678"/>
      <c r="P188" s="678"/>
      <c r="Q188" s="678"/>
      <c r="R188" s="678"/>
      <c r="S188" s="678"/>
      <c r="T188" s="678"/>
      <c r="U188" s="678"/>
      <c r="V188" s="678"/>
      <c r="W188" s="679"/>
    </row>
    <row r="189" spans="2:23" ht="15.75">
      <c r="B189" s="677"/>
      <c r="C189" s="678"/>
      <c r="D189" s="678"/>
      <c r="E189" s="678"/>
      <c r="F189" s="678"/>
      <c r="G189" s="678"/>
      <c r="H189" s="678"/>
      <c r="I189" s="678"/>
      <c r="J189" s="678"/>
      <c r="K189" s="678"/>
      <c r="L189" s="678"/>
      <c r="M189" s="678"/>
      <c r="N189" s="678"/>
      <c r="O189" s="678"/>
      <c r="P189" s="678"/>
      <c r="Q189" s="678"/>
      <c r="R189" s="678"/>
      <c r="S189" s="678"/>
      <c r="T189" s="678"/>
      <c r="U189" s="678"/>
      <c r="V189" s="678"/>
      <c r="W189" s="679"/>
    </row>
    <row r="190" spans="2:23" ht="15.75">
      <c r="B190" s="677"/>
      <c r="C190" s="678"/>
      <c r="D190" s="678"/>
      <c r="E190" s="678"/>
      <c r="F190" s="678"/>
      <c r="G190" s="678"/>
      <c r="H190" s="678"/>
      <c r="I190" s="678"/>
      <c r="J190" s="678"/>
      <c r="K190" s="678"/>
      <c r="L190" s="678"/>
      <c r="M190" s="678"/>
      <c r="N190" s="678"/>
      <c r="O190" s="678"/>
      <c r="P190" s="678"/>
      <c r="Q190" s="678"/>
      <c r="R190" s="678"/>
      <c r="S190" s="678"/>
      <c r="T190" s="678"/>
      <c r="U190" s="678"/>
      <c r="V190" s="678"/>
      <c r="W190" s="679"/>
    </row>
    <row r="191" spans="2:23" ht="15.75">
      <c r="B191" s="677"/>
      <c r="C191" s="678"/>
      <c r="D191" s="678"/>
      <c r="E191" s="678"/>
      <c r="F191" s="678"/>
      <c r="G191" s="678"/>
      <c r="H191" s="678"/>
      <c r="I191" s="678"/>
      <c r="J191" s="678"/>
      <c r="K191" s="678"/>
      <c r="L191" s="678"/>
      <c r="M191" s="678"/>
      <c r="N191" s="678"/>
      <c r="O191" s="678"/>
      <c r="P191" s="678"/>
      <c r="Q191" s="678"/>
      <c r="R191" s="678"/>
      <c r="S191" s="678"/>
      <c r="T191" s="678"/>
      <c r="U191" s="678"/>
      <c r="V191" s="678"/>
      <c r="W191" s="679"/>
    </row>
    <row r="192" spans="2:23" ht="15.75">
      <c r="B192" s="677"/>
      <c r="C192" s="678"/>
      <c r="D192" s="678"/>
      <c r="E192" s="678"/>
      <c r="F192" s="678"/>
      <c r="G192" s="678"/>
      <c r="H192" s="678"/>
      <c r="I192" s="678"/>
      <c r="J192" s="678"/>
      <c r="K192" s="678"/>
      <c r="L192" s="678"/>
      <c r="M192" s="678"/>
      <c r="N192" s="678"/>
      <c r="O192" s="678"/>
      <c r="P192" s="678"/>
      <c r="Q192" s="678"/>
      <c r="R192" s="678"/>
      <c r="S192" s="678"/>
      <c r="T192" s="678"/>
      <c r="U192" s="678"/>
      <c r="V192" s="678"/>
      <c r="W192" s="679"/>
    </row>
    <row r="193" spans="2:23" ht="15.75">
      <c r="B193" s="677"/>
      <c r="C193" s="678"/>
      <c r="D193" s="678"/>
      <c r="E193" s="678"/>
      <c r="F193" s="678"/>
      <c r="G193" s="678"/>
      <c r="H193" s="678"/>
      <c r="I193" s="678"/>
      <c r="J193" s="678"/>
      <c r="K193" s="678"/>
      <c r="L193" s="678"/>
      <c r="M193" s="678"/>
      <c r="N193" s="678"/>
      <c r="O193" s="678"/>
      <c r="P193" s="678"/>
      <c r="Q193" s="678"/>
      <c r="R193" s="678"/>
      <c r="S193" s="678"/>
      <c r="T193" s="678"/>
      <c r="U193" s="678"/>
      <c r="V193" s="678"/>
      <c r="W193" s="679"/>
    </row>
    <row r="194" spans="2:23" ht="15.75">
      <c r="B194" s="677"/>
      <c r="C194" s="678"/>
      <c r="D194" s="678"/>
      <c r="E194" s="678"/>
      <c r="F194" s="678"/>
      <c r="G194" s="678"/>
      <c r="H194" s="678"/>
      <c r="I194" s="678"/>
      <c r="J194" s="678"/>
      <c r="K194" s="678"/>
      <c r="L194" s="678"/>
      <c r="M194" s="678"/>
      <c r="N194" s="678"/>
      <c r="O194" s="678"/>
      <c r="P194" s="678"/>
      <c r="Q194" s="678"/>
      <c r="R194" s="678"/>
      <c r="S194" s="678"/>
      <c r="T194" s="678"/>
      <c r="U194" s="678"/>
      <c r="V194" s="678"/>
      <c r="W194" s="679"/>
    </row>
    <row r="195" spans="2:23" ht="16.5" thickBot="1">
      <c r="B195" s="682"/>
      <c r="C195" s="683"/>
      <c r="D195" s="683"/>
      <c r="E195" s="683"/>
      <c r="F195" s="683"/>
      <c r="G195" s="683"/>
      <c r="H195" s="683"/>
      <c r="I195" s="683"/>
      <c r="J195" s="683"/>
      <c r="K195" s="683"/>
      <c r="L195" s="683"/>
      <c r="M195" s="683"/>
      <c r="N195" s="683"/>
      <c r="O195" s="683"/>
      <c r="P195" s="683"/>
      <c r="Q195" s="683"/>
      <c r="R195" s="683"/>
      <c r="S195" s="683"/>
      <c r="T195" s="683"/>
      <c r="U195" s="683"/>
      <c r="V195" s="683"/>
      <c r="W195" s="684"/>
    </row>
  </sheetData>
  <mergeCells count="141">
    <mergeCell ref="D70:J70"/>
    <mergeCell ref="D66:J66"/>
    <mergeCell ref="D67:J67"/>
    <mergeCell ref="D68:J68"/>
    <mergeCell ref="D69:J69"/>
    <mergeCell ref="D62:J62"/>
    <mergeCell ref="D63:J63"/>
    <mergeCell ref="D64:J64"/>
    <mergeCell ref="D65:J65"/>
    <mergeCell ref="P15:S15"/>
    <mergeCell ref="T15:W15"/>
    <mergeCell ref="D16:D18"/>
    <mergeCell ref="E16:E18"/>
    <mergeCell ref="F16:F18"/>
    <mergeCell ref="G16:G18"/>
    <mergeCell ref="H16:H18"/>
    <mergeCell ref="I16:I18"/>
    <mergeCell ref="L15:O15"/>
    <mergeCell ref="B3:B8"/>
    <mergeCell ref="D8:G8"/>
    <mergeCell ref="H8:K8"/>
    <mergeCell ref="L8:O8"/>
    <mergeCell ref="C2:U3"/>
    <mergeCell ref="P8:S8"/>
    <mergeCell ref="T8:W8"/>
    <mergeCell ref="C9:C20"/>
    <mergeCell ref="D9:G10"/>
    <mergeCell ref="H9:K10"/>
    <mergeCell ref="L9:O10"/>
    <mergeCell ref="D11:G12"/>
    <mergeCell ref="J11:J14"/>
    <mergeCell ref="K11:K14"/>
    <mergeCell ref="D13:G14"/>
    <mergeCell ref="D15:G15"/>
    <mergeCell ref="H15:K15"/>
    <mergeCell ref="O11:O14"/>
    <mergeCell ref="P9:S9"/>
    <mergeCell ref="T9:W10"/>
    <mergeCell ref="P10:S10"/>
    <mergeCell ref="T11:W14"/>
    <mergeCell ref="P11:P14"/>
    <mergeCell ref="Q11:Q14"/>
    <mergeCell ref="R11:R14"/>
    <mergeCell ref="S11:S14"/>
    <mergeCell ref="H11:H14"/>
    <mergeCell ref="I11:I14"/>
    <mergeCell ref="T16:W18"/>
    <mergeCell ref="J16:J18"/>
    <mergeCell ref="K16:K18"/>
    <mergeCell ref="L16:O18"/>
    <mergeCell ref="P16:P18"/>
    <mergeCell ref="L11:L14"/>
    <mergeCell ref="M11:M14"/>
    <mergeCell ref="N11:N14"/>
    <mergeCell ref="P19:S20"/>
    <mergeCell ref="Q16:Q18"/>
    <mergeCell ref="R16:R18"/>
    <mergeCell ref="S16:S18"/>
    <mergeCell ref="K21:K24"/>
    <mergeCell ref="D19:G20"/>
    <mergeCell ref="H19:K20"/>
    <mergeCell ref="L19:O20"/>
    <mergeCell ref="G21:G24"/>
    <mergeCell ref="H21:H24"/>
    <mergeCell ref="I21:I24"/>
    <mergeCell ref="J21:J24"/>
    <mergeCell ref="L21:L24"/>
    <mergeCell ref="P26:P29"/>
    <mergeCell ref="S21:S24"/>
    <mergeCell ref="D25:G25"/>
    <mergeCell ref="H25:K25"/>
    <mergeCell ref="L25:O25"/>
    <mergeCell ref="P25:S25"/>
    <mergeCell ref="D21:D24"/>
    <mergeCell ref="E21:E24"/>
    <mergeCell ref="F21:F24"/>
    <mergeCell ref="Q21:Q24"/>
    <mergeCell ref="R21:R24"/>
    <mergeCell ref="M21:M24"/>
    <mergeCell ref="N21:N24"/>
    <mergeCell ref="O21:O24"/>
    <mergeCell ref="P21:P24"/>
    <mergeCell ref="Q26:Q29"/>
    <mergeCell ref="R26:R29"/>
    <mergeCell ref="S26:S29"/>
    <mergeCell ref="C28:C29"/>
    <mergeCell ref="J26:J29"/>
    <mergeCell ref="K26:K29"/>
    <mergeCell ref="D26:D29"/>
    <mergeCell ref="E26:E29"/>
    <mergeCell ref="F26:F29"/>
    <mergeCell ref="G26:G29"/>
    <mergeCell ref="D30:G30"/>
    <mergeCell ref="H30:K30"/>
    <mergeCell ref="L30:O30"/>
    <mergeCell ref="L26:L29"/>
    <mergeCell ref="M26:M29"/>
    <mergeCell ref="N26:N29"/>
    <mergeCell ref="O26:O29"/>
    <mergeCell ref="H26:H29"/>
    <mergeCell ref="I26:I29"/>
    <mergeCell ref="P30:S30"/>
    <mergeCell ref="C31:C36"/>
    <mergeCell ref="D31:D36"/>
    <mergeCell ref="E31:E36"/>
    <mergeCell ref="F31:F36"/>
    <mergeCell ref="G31:G36"/>
    <mergeCell ref="H31:H36"/>
    <mergeCell ref="I31:I36"/>
    <mergeCell ref="J31:J36"/>
    <mergeCell ref="K31:K36"/>
    <mergeCell ref="S31:S36"/>
    <mergeCell ref="X38:X51"/>
    <mergeCell ref="Z38:Z52"/>
    <mergeCell ref="B52:W52"/>
    <mergeCell ref="L31:O36"/>
    <mergeCell ref="P31:P36"/>
    <mergeCell ref="Q31:Q36"/>
    <mergeCell ref="R31:R36"/>
    <mergeCell ref="T19:W36"/>
    <mergeCell ref="C21:C27"/>
    <mergeCell ref="X53:X55"/>
    <mergeCell ref="C56:W56"/>
    <mergeCell ref="C60:J61"/>
    <mergeCell ref="K60:L60"/>
    <mergeCell ref="M60:U60"/>
    <mergeCell ref="D71:J71"/>
    <mergeCell ref="D72:J72"/>
    <mergeCell ref="D73:J73"/>
    <mergeCell ref="D74:J74"/>
    <mergeCell ref="D75:J75"/>
    <mergeCell ref="D76:J76"/>
    <mergeCell ref="K76:L76"/>
    <mergeCell ref="D77:J77"/>
    <mergeCell ref="K77:L77"/>
    <mergeCell ref="Q78:Q79"/>
    <mergeCell ref="R78:T79"/>
    <mergeCell ref="D78:F79"/>
    <mergeCell ref="G78:G79"/>
    <mergeCell ref="H78:I79"/>
    <mergeCell ref="N78:P79"/>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July 2001</dc:title>
  <dc:subject/>
  <dc:creator>Robert F. Heile</dc:creator>
  <cp:keywords/>
  <dc:description/>
  <cp:lastModifiedBy>Robert F.  Heile</cp:lastModifiedBy>
  <cp:lastPrinted>1999-09-09T20:00:43Z</cp:lastPrinted>
  <dcterms:created xsi:type="dcterms:W3CDTF">1999-06-01T20:16:59Z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