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80" windowHeight="8835" activeTab="0"/>
  </bookViews>
  <sheets>
    <sheet name="IEEE-Cover" sheetId="1" r:id="rId1"/>
    <sheet name="LB 12 Results" sheetId="2" r:id="rId2"/>
  </sheets>
  <definedNames/>
  <calcPr fullCalcOnLoad="1"/>
</workbook>
</file>

<file path=xl/sharedStrings.xml><?xml version="1.0" encoding="utf-8"?>
<sst xmlns="http://schemas.openxmlformats.org/spreadsheetml/2006/main" count="316" uniqueCount="218">
  <si>
    <t>Akahane</t>
  </si>
  <si>
    <t>Mr. Masaaki</t>
  </si>
  <si>
    <t>n</t>
  </si>
  <si>
    <t>a</t>
  </si>
  <si>
    <t>Alfvin</t>
  </si>
  <si>
    <t>Richard</t>
  </si>
  <si>
    <t>y</t>
  </si>
  <si>
    <t>y/c</t>
  </si>
  <si>
    <t>Allen</t>
  </si>
  <si>
    <t>James</t>
  </si>
  <si>
    <t>Archer</t>
  </si>
  <si>
    <t>David</t>
  </si>
  <si>
    <t>Arunachalam</t>
  </si>
  <si>
    <t>Arun</t>
  </si>
  <si>
    <t>Bahl</t>
  </si>
  <si>
    <t>Venkat</t>
  </si>
  <si>
    <t>Bain</t>
  </si>
  <si>
    <t>Mr. Jay</t>
  </si>
  <si>
    <t>Barr</t>
  </si>
  <si>
    <t xml:space="preserve">Mr. John </t>
  </si>
  <si>
    <t xml:space="preserve">Batliwala </t>
  </si>
  <si>
    <t>Mr. Edul</t>
  </si>
  <si>
    <t>Blaney</t>
  </si>
  <si>
    <t>Timothy J.</t>
  </si>
  <si>
    <t>Bourgeois</t>
  </si>
  <si>
    <t>Monique</t>
  </si>
  <si>
    <t>Callaway</t>
  </si>
  <si>
    <t>Ed</t>
  </si>
  <si>
    <t>Camp</t>
  </si>
  <si>
    <t>Mr. Michael</t>
  </si>
  <si>
    <t>Carmeli</t>
  </si>
  <si>
    <t xml:space="preserve">Mr. Boaz </t>
  </si>
  <si>
    <t>Chen</t>
  </si>
  <si>
    <t>Hung-Kun</t>
  </si>
  <si>
    <t>Dr. James</t>
  </si>
  <si>
    <t>Mr. Kwang-Cheng</t>
  </si>
  <si>
    <t>Crosswy</t>
  </si>
  <si>
    <t xml:space="preserve">Mr. Wm. Caldwell </t>
  </si>
  <si>
    <t>Cypher</t>
  </si>
  <si>
    <t>Dabak</t>
  </si>
  <si>
    <t>Dr. Anand Ganesh</t>
  </si>
  <si>
    <t>Derby</t>
  </si>
  <si>
    <t>Diem</t>
  </si>
  <si>
    <t>Darrell</t>
  </si>
  <si>
    <t xml:space="preserve">DuVal </t>
  </si>
  <si>
    <t>Ms Mary</t>
  </si>
  <si>
    <t>Dydyk</t>
  </si>
  <si>
    <t>Michael</t>
  </si>
  <si>
    <t>Evans</t>
  </si>
  <si>
    <t>Mr. Nick</t>
  </si>
  <si>
    <t>Garg</t>
  </si>
  <si>
    <t>Atul</t>
  </si>
  <si>
    <t>Gifford</t>
  </si>
  <si>
    <t xml:space="preserve">Mr. Ian </t>
  </si>
  <si>
    <t>Gilb</t>
  </si>
  <si>
    <t>Mr. James</t>
  </si>
  <si>
    <t>Golmie</t>
  </si>
  <si>
    <t>Ms. Nada</t>
  </si>
  <si>
    <t>Gubbi</t>
  </si>
  <si>
    <t xml:space="preserve">Dr. Rajugopal </t>
  </si>
  <si>
    <t>Gutierrez</t>
  </si>
  <si>
    <t>Mr. Jose</t>
  </si>
  <si>
    <t>Harada</t>
  </si>
  <si>
    <t>Mr. Yasuo</t>
  </si>
  <si>
    <t>Heberling</t>
  </si>
  <si>
    <t xml:space="preserve">Mr. Allen </t>
  </si>
  <si>
    <t>Heile</t>
  </si>
  <si>
    <t xml:space="preserve">Mr. Robert </t>
  </si>
  <si>
    <t>Herold</t>
  </si>
  <si>
    <t>Mr. Barry</t>
  </si>
  <si>
    <t>Hoshina</t>
  </si>
  <si>
    <t>Masaki</t>
  </si>
  <si>
    <t>Huang</t>
  </si>
  <si>
    <t>Bob</t>
  </si>
  <si>
    <t>Huckabee</t>
  </si>
  <si>
    <t>Laura L.</t>
  </si>
  <si>
    <t>Ishii</t>
  </si>
  <si>
    <t xml:space="preserve">Mr. Katsumi </t>
  </si>
  <si>
    <t>Jamieson</t>
  </si>
  <si>
    <t>Phil</t>
  </si>
  <si>
    <t>Karaoguz</t>
  </si>
  <si>
    <t>Dr. Jeyhan</t>
  </si>
  <si>
    <t>Kerry</t>
  </si>
  <si>
    <t>Mr. Stuart</t>
  </si>
  <si>
    <t xml:space="preserve">Kinney </t>
  </si>
  <si>
    <t xml:space="preserve">Mr. Patrick </t>
  </si>
  <si>
    <t>Kleindl</t>
  </si>
  <si>
    <t>Gunter</t>
  </si>
  <si>
    <t xml:space="preserve">Kraemer </t>
  </si>
  <si>
    <t xml:space="preserve">Mr. Bruce P. </t>
  </si>
  <si>
    <t>Lansford</t>
  </si>
  <si>
    <t xml:space="preserve">Dr. Jim </t>
  </si>
  <si>
    <t>Li</t>
  </si>
  <si>
    <t xml:space="preserve">Dr. Yunxin </t>
  </si>
  <si>
    <t>Liang</t>
  </si>
  <si>
    <t>Jie</t>
  </si>
  <si>
    <t>Ling</t>
  </si>
  <si>
    <t>Mr. Stanley</t>
  </si>
  <si>
    <t>Marquess</t>
  </si>
  <si>
    <t>Mr. Kevin</t>
  </si>
  <si>
    <t>Martin</t>
  </si>
  <si>
    <t>Frederick</t>
  </si>
  <si>
    <t>McInnis</t>
  </si>
  <si>
    <t xml:space="preserve">Mr. Michael D. </t>
  </si>
  <si>
    <t>Mitter</t>
  </si>
  <si>
    <t>Mr. Vinay</t>
  </si>
  <si>
    <t xml:space="preserve">Miura </t>
  </si>
  <si>
    <t xml:space="preserve">Dr. Akira </t>
  </si>
  <si>
    <t>Murray</t>
  </si>
  <si>
    <t xml:space="preserve">Mr. Peter </t>
  </si>
  <si>
    <t>Music</t>
  </si>
  <si>
    <t>Dr. Wayne</t>
  </si>
  <si>
    <t>Naeve</t>
  </si>
  <si>
    <t>Mr. Marco</t>
  </si>
  <si>
    <t>Nafie</t>
  </si>
  <si>
    <t>Dr. Mohammed</t>
  </si>
  <si>
    <t xml:space="preserve">Noble </t>
  </si>
  <si>
    <t>Mr. Erwin R.</t>
  </si>
  <si>
    <t>Rasor</t>
  </si>
  <si>
    <t>Gregg</t>
  </si>
  <si>
    <t xml:space="preserve">Reede </t>
  </si>
  <si>
    <t xml:space="preserve">Mr. Ivan </t>
  </si>
  <si>
    <t>Ritter</t>
  </si>
  <si>
    <t>Benno</t>
  </si>
  <si>
    <t>Roberts</t>
  </si>
  <si>
    <t xml:space="preserve">Mr. Richard </t>
  </si>
  <si>
    <t>Mr. William</t>
  </si>
  <si>
    <t xml:space="preserve">Rofheart </t>
  </si>
  <si>
    <t xml:space="preserve">Dr. Martin </t>
  </si>
  <si>
    <t>Rypinski</t>
  </si>
  <si>
    <t>Mr. Chandos</t>
  </si>
  <si>
    <t>Salokannel</t>
  </si>
  <si>
    <t>Juha</t>
  </si>
  <si>
    <t>Schmidl</t>
  </si>
  <si>
    <t>Dr. Timothy</t>
  </si>
  <si>
    <t>Schrader</t>
  </si>
  <si>
    <t>Mr. Mark</t>
  </si>
  <si>
    <t>Seals</t>
  </si>
  <si>
    <t>Shellhammer</t>
  </si>
  <si>
    <t xml:space="preserve">Dr. Stephen J. </t>
  </si>
  <si>
    <t>Shvodian</t>
  </si>
  <si>
    <t>Mr. Bill</t>
  </si>
  <si>
    <t>Siep</t>
  </si>
  <si>
    <t xml:space="preserve">Mr. Thomas </t>
  </si>
  <si>
    <t>Siwiak</t>
  </si>
  <si>
    <t>Kazimierz</t>
  </si>
  <si>
    <t>Stevenson</t>
  </si>
  <si>
    <t>Mr. Carl</t>
  </si>
  <si>
    <t>Takaoka</t>
  </si>
  <si>
    <t>Mr. Katsumi</t>
  </si>
  <si>
    <t>Tan</t>
  </si>
  <si>
    <t>Mr. Teik-Kheong</t>
  </si>
  <si>
    <t>Tom</t>
  </si>
  <si>
    <t>Troy</t>
  </si>
  <si>
    <t>Treister</t>
  </si>
  <si>
    <t>Bijan</t>
  </si>
  <si>
    <t>Van Dyck</t>
  </si>
  <si>
    <t>Dr. Robert E.</t>
  </si>
  <si>
    <t>van Houtum</t>
  </si>
  <si>
    <t>Wim</t>
  </si>
  <si>
    <t>van Leeuwen</t>
  </si>
  <si>
    <t>Hans</t>
  </si>
  <si>
    <t>Vishwakarma</t>
  </si>
  <si>
    <t>Mr. Ritesh</t>
  </si>
  <si>
    <t>Volinskey</t>
  </si>
  <si>
    <t>Barry</t>
  </si>
  <si>
    <t>Walrant</t>
  </si>
  <si>
    <t>Thierry</t>
  </si>
  <si>
    <t xml:space="preserve">Watanabe </t>
  </si>
  <si>
    <t xml:space="preserve">Dr. Fujio </t>
  </si>
  <si>
    <t>Wilson</t>
  </si>
  <si>
    <t>Young</t>
  </si>
  <si>
    <t>Mr. Song-Lin</t>
  </si>
  <si>
    <t>Mr. Amos</t>
  </si>
  <si>
    <t>Last name</t>
  </si>
  <si>
    <t>First name</t>
  </si>
  <si>
    <t>Abstain</t>
  </si>
  <si>
    <t>No Vote</t>
  </si>
  <si>
    <t>Yes</t>
  </si>
  <si>
    <t>Yes w. cmts</t>
  </si>
  <si>
    <t>NO</t>
  </si>
  <si>
    <t>nv</t>
  </si>
  <si>
    <t>Shawn</t>
  </si>
  <si>
    <t>Liu</t>
  </si>
  <si>
    <t>Maa</t>
  </si>
  <si>
    <t>Yeong-Chang</t>
  </si>
  <si>
    <t>Verification</t>
  </si>
  <si>
    <t>Non-voting members who submitted comments</t>
  </si>
  <si>
    <t>McCorkle</t>
  </si>
  <si>
    <t>John</t>
  </si>
  <si>
    <t>LB12</t>
  </si>
  <si>
    <t>VOTING RESULTS</t>
  </si>
  <si>
    <t>TOTAL</t>
  </si>
  <si>
    <t>IEEE P802.15.3-02/057r0</t>
  </si>
  <si>
    <t>IEEE P802.15</t>
  </si>
  <si>
    <t>Wireless Personal Area Networks</t>
  </si>
  <si>
    <t>Project</t>
  </si>
  <si>
    <t>IEEE P802.15 Working Group for Wireless Personal Area Networks (WPANs)</t>
  </si>
  <si>
    <t>Title</t>
  </si>
  <si>
    <t>Voting Result for 802.15 WG Letter Ballot 12</t>
  </si>
  <si>
    <t>Date Submitted</t>
  </si>
  <si>
    <t>[January 23, 2002]</t>
  </si>
  <si>
    <t>Source</t>
  </si>
  <si>
    <t>Richard L. Alfvin</t>
  </si>
  <si>
    <t>Voice: (585) 214-2464</t>
  </si>
  <si>
    <t>Appairent Technologies, Inc.</t>
  </si>
  <si>
    <t>Fax: (585) 214-2461</t>
  </si>
  <si>
    <t>150 Lucius Gordon Drive</t>
  </si>
  <si>
    <t>E-mail: alfvin@appairent.com</t>
  </si>
  <si>
    <t>West Henrietta, NY 14586</t>
  </si>
  <si>
    <t>Re:</t>
  </si>
  <si>
    <t>Abstract</t>
  </si>
  <si>
    <t>Purpose</t>
  </si>
  <si>
    <t>This document contains the voting results for the IEEE 802.15 Working Group Letter Ballot 12.</t>
  </si>
  <si>
    <t>Notice</t>
  </si>
  <si>
    <t>Release</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</si>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</sst>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mmmm\ d\,\ yyyy"/>
    <numFmt numFmtId="169" formatCode="mmmm\-yy"/>
    <numFmt numFmtId="170" formatCode="mmmm\ yyyy"/>
  </numFmts>
  <fonts count="14">
    <font>
      <sz val="10"/>
      <name val="Arial"/>
      <family val="0"/>
    </font>
    <font>
      <sz val="10"/>
      <color indexed="8"/>
      <name val="Arial"/>
      <family val="2"/>
    </font>
    <font>
      <sz val="10"/>
      <color indexed="8"/>
      <name val="MS Sans Serif"/>
      <family val="0"/>
    </font>
    <font>
      <sz val="10"/>
      <color indexed="9"/>
      <name val="Arial"/>
      <family val="2"/>
    </font>
    <font>
      <b/>
      <sz val="10"/>
      <name val="Arial"/>
      <family val="2"/>
    </font>
    <font>
      <b/>
      <sz val="10"/>
      <color indexed="9"/>
      <name val="Arial"/>
      <family val="2"/>
    </font>
    <font>
      <b/>
      <sz val="10"/>
      <color indexed="8"/>
      <name val="Arial"/>
      <family val="2"/>
    </font>
    <font>
      <u val="single"/>
      <sz val="10"/>
      <color indexed="36"/>
      <name val="Arial"/>
      <family val="0"/>
    </font>
    <font>
      <u val="single"/>
      <sz val="10"/>
      <color indexed="12"/>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9">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1" xfId="0" applyBorder="1" applyAlignment="1">
      <alignment horizontal="center"/>
    </xf>
    <xf numFmtId="0" fontId="1" fillId="0" borderId="1" xfId="0" applyFont="1" applyFill="1" applyBorder="1" applyAlignment="1">
      <alignment/>
    </xf>
    <xf numFmtId="0" fontId="1" fillId="0" borderId="1" xfId="21" applyFont="1" applyFill="1" applyBorder="1" applyAlignment="1">
      <alignment horizontal="left"/>
      <protection/>
    </xf>
    <xf numFmtId="0" fontId="1" fillId="0" borderId="1" xfId="21" applyFont="1" applyFill="1" applyBorder="1" applyAlignment="1">
      <alignment horizontal="left"/>
      <protection/>
    </xf>
    <xf numFmtId="0" fontId="0" fillId="0" borderId="1" xfId="0" applyFont="1" applyFill="1" applyBorder="1" applyAlignment="1">
      <alignment/>
    </xf>
    <xf numFmtId="0" fontId="0" fillId="0" borderId="1" xfId="0" applyFont="1" applyFill="1" applyBorder="1" applyAlignment="1">
      <alignment horizontal="left"/>
    </xf>
    <xf numFmtId="0" fontId="1" fillId="0" borderId="1" xfId="0" applyFont="1" applyFill="1" applyBorder="1" applyAlignment="1">
      <alignment horizontal="left" wrapText="1"/>
    </xf>
    <xf numFmtId="0" fontId="1" fillId="0" borderId="1" xfId="0" applyFont="1" applyFill="1" applyBorder="1" applyAlignment="1">
      <alignment horizontal="left" wrapText="1"/>
    </xf>
    <xf numFmtId="0" fontId="1" fillId="0" borderId="1" xfId="0" applyFont="1" applyBorder="1" applyAlignment="1">
      <alignment/>
    </xf>
    <xf numFmtId="0" fontId="1" fillId="0" borderId="1" xfId="0" applyFont="1" applyBorder="1" applyAlignment="1">
      <alignment horizontal="left" wrapText="1"/>
    </xf>
    <xf numFmtId="0" fontId="5" fillId="2" borderId="1" xfId="0" applyFont="1" applyFill="1" applyBorder="1" applyAlignment="1">
      <alignment vertical="center"/>
    </xf>
    <xf numFmtId="0" fontId="0" fillId="0" borderId="1" xfId="0" applyBorder="1" applyAlignment="1">
      <alignment/>
    </xf>
    <xf numFmtId="0" fontId="4" fillId="0" borderId="1" xfId="0" applyFont="1" applyFill="1" applyBorder="1" applyAlignment="1">
      <alignment horizontal="center" vertical="center"/>
    </xf>
    <xf numFmtId="0" fontId="3" fillId="3" borderId="1" xfId="0" applyFont="1" applyFill="1" applyBorder="1" applyAlignment="1">
      <alignment horizontal="center"/>
    </xf>
    <xf numFmtId="0" fontId="0" fillId="0" borderId="0" xfId="0" applyFont="1" applyAlignment="1">
      <alignment horizontal="center"/>
    </xf>
    <xf numFmtId="0" fontId="0" fillId="0" borderId="0" xfId="0" applyFont="1" applyAlignment="1">
      <alignment/>
    </xf>
    <xf numFmtId="0" fontId="0" fillId="4" borderId="1" xfId="0" applyFont="1" applyFill="1" applyBorder="1" applyAlignment="1">
      <alignment horizontal="center"/>
    </xf>
    <xf numFmtId="0" fontId="3" fillId="5" borderId="1" xfId="0" applyFont="1" applyFill="1" applyBorder="1" applyAlignment="1">
      <alignment horizontal="center"/>
    </xf>
    <xf numFmtId="0" fontId="0" fillId="6" borderId="1" xfId="0" applyFont="1" applyFill="1" applyBorder="1" applyAlignment="1">
      <alignment horizontal="center"/>
    </xf>
    <xf numFmtId="0" fontId="0" fillId="7" borderId="1" xfId="0" applyFont="1" applyFill="1" applyBorder="1" applyAlignment="1">
      <alignment horizontal="center"/>
    </xf>
    <xf numFmtId="0" fontId="0" fillId="8" borderId="1" xfId="0" applyFont="1" applyFill="1" applyBorder="1" applyAlignment="1">
      <alignment horizontal="center"/>
    </xf>
    <xf numFmtId="0" fontId="1" fillId="0" borderId="0" xfId="0" applyFont="1" applyFill="1" applyBorder="1" applyAlignment="1">
      <alignment/>
    </xf>
    <xf numFmtId="0" fontId="4" fillId="0" borderId="0" xfId="0" applyFont="1" applyFill="1" applyBorder="1" applyAlignment="1">
      <alignment horizontal="center"/>
    </xf>
    <xf numFmtId="0" fontId="1" fillId="0" borderId="0" xfId="21"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left"/>
    </xf>
    <xf numFmtId="0" fontId="1" fillId="0" borderId="0" xfId="0" applyFont="1" applyFill="1" applyBorder="1" applyAlignment="1">
      <alignment horizontal="left" wrapText="1"/>
    </xf>
    <xf numFmtId="0" fontId="6" fillId="0" borderId="0" xfId="0" applyFont="1" applyFill="1" applyBorder="1" applyAlignment="1">
      <alignment/>
    </xf>
    <xf numFmtId="0" fontId="4" fillId="0" borderId="0" xfId="0" applyFont="1" applyFill="1" applyBorder="1" applyAlignment="1">
      <alignment horizontal="center" textRotation="90"/>
    </xf>
    <xf numFmtId="0" fontId="0" fillId="0" borderId="0" xfId="0" applyFill="1" applyAlignment="1">
      <alignment/>
    </xf>
    <xf numFmtId="0" fontId="5" fillId="0" borderId="0" xfId="0" applyFont="1" applyFill="1" applyBorder="1" applyAlignment="1">
      <alignment horizontal="center"/>
    </xf>
    <xf numFmtId="0" fontId="3" fillId="0" borderId="0" xfId="0" applyFont="1" applyFill="1" applyAlignment="1">
      <alignment/>
    </xf>
    <xf numFmtId="164" fontId="0" fillId="0" borderId="0" xfId="22" applyNumberFormat="1" applyFont="1" applyAlignment="1">
      <alignment/>
    </xf>
    <xf numFmtId="0" fontId="4" fillId="0" borderId="0" xfId="0" applyFont="1" applyFill="1" applyBorder="1" applyAlignment="1">
      <alignment horizontal="center" vertical="center"/>
    </xf>
    <xf numFmtId="0" fontId="3"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Font="1" applyBorder="1" applyAlignment="1">
      <alignment horizontal="center"/>
    </xf>
    <xf numFmtId="0" fontId="4"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4" borderId="7" xfId="0" applyFont="1" applyFill="1" applyBorder="1" applyAlignment="1">
      <alignment horizontal="center"/>
    </xf>
    <xf numFmtId="0" fontId="0" fillId="0" borderId="8" xfId="0" applyBorder="1" applyAlignment="1">
      <alignment horizontal="center"/>
    </xf>
    <xf numFmtId="0" fontId="0" fillId="8" borderId="9" xfId="0" applyFont="1" applyFill="1" applyBorder="1" applyAlignment="1">
      <alignment horizontal="center"/>
    </xf>
    <xf numFmtId="170" fontId="9" fillId="0" borderId="0" xfId="0" applyNumberFormat="1" applyFont="1" applyAlignment="1" quotePrefix="1">
      <alignment horizontal="left"/>
    </xf>
    <xf numFmtId="0" fontId="10" fillId="0" borderId="0" xfId="0" applyFont="1" applyAlignment="1">
      <alignment/>
    </xf>
    <xf numFmtId="0" fontId="9" fillId="0" borderId="0" xfId="0" applyFont="1" applyAlignment="1">
      <alignment horizontal="right"/>
    </xf>
    <xf numFmtId="0" fontId="11" fillId="0" borderId="0" xfId="0" applyFont="1" applyAlignment="1">
      <alignment horizontal="center"/>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0" xfId="0" applyFont="1" applyAlignment="1">
      <alignment vertical="top" wrapText="1"/>
    </xf>
    <xf numFmtId="0" fontId="12" fillId="0" borderId="12" xfId="0" applyFont="1" applyBorder="1" applyAlignment="1">
      <alignment vertical="top" wrapText="1"/>
    </xf>
    <xf numFmtId="0" fontId="0" fillId="0" borderId="12" xfId="0" applyBorder="1" applyAlignment="1">
      <alignment vertical="top" wrapText="1"/>
    </xf>
    <xf numFmtId="0" fontId="12" fillId="0" borderId="0" xfId="0" applyFont="1" applyAlignment="1">
      <alignment horizontal="left"/>
    </xf>
    <xf numFmtId="9" fontId="0" fillId="0" borderId="0" xfId="22" applyAlignment="1">
      <alignment horizontal="center"/>
    </xf>
    <xf numFmtId="0" fontId="12" fillId="0" borderId="11" xfId="0" applyFont="1" applyBorder="1" applyAlignment="1">
      <alignment vertical="top" wrapText="1"/>
    </xf>
    <xf numFmtId="0" fontId="11" fillId="0" borderId="11" xfId="0" applyFont="1" applyBorder="1" applyAlignment="1">
      <alignment vertical="top" wrapText="1"/>
    </xf>
    <xf numFmtId="0" fontId="12" fillId="0" borderId="10" xfId="0" applyFont="1" applyBorder="1" applyAlignment="1">
      <alignment vertical="top" wrapText="1"/>
    </xf>
    <xf numFmtId="0" fontId="12" fillId="0" borderId="0" xfId="0" applyFont="1" applyBorder="1" applyAlignment="1">
      <alignment vertical="top" wrapText="1"/>
    </xf>
    <xf numFmtId="0" fontId="12" fillId="0" borderId="12" xfId="0" applyFont="1" applyBorder="1" applyAlignment="1">
      <alignment vertical="top" wrapText="1"/>
    </xf>
    <xf numFmtId="0" fontId="13" fillId="0" borderId="0" xfId="0" applyFont="1" applyBorder="1" applyAlignment="1">
      <alignment vertical="top"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showGridLines="0" tabSelected="1" workbookViewId="0" topLeftCell="A18">
      <selection activeCell="A1" sqref="A1"/>
    </sheetView>
  </sheetViews>
  <sheetFormatPr defaultColWidth="9.140625" defaultRowHeight="12.75"/>
  <cols>
    <col min="2" max="2" width="15.421875" style="0" customWidth="1"/>
    <col min="3" max="3" width="29.57421875" style="0" customWidth="1"/>
    <col min="4" max="4" width="39.8515625" style="0" customWidth="1"/>
  </cols>
  <sheetData>
    <row r="1" spans="2:4" ht="26.25">
      <c r="B1" s="52">
        <v>36892</v>
      </c>
      <c r="C1" s="53"/>
      <c r="D1" s="54" t="s">
        <v>193</v>
      </c>
    </row>
    <row r="3" ht="18.75">
      <c r="C3" s="55" t="s">
        <v>194</v>
      </c>
    </row>
    <row r="4" ht="18.75">
      <c r="C4" s="55" t="s">
        <v>195</v>
      </c>
    </row>
    <row r="5" ht="18.75">
      <c r="B5" s="55"/>
    </row>
    <row r="6" spans="2:4" ht="15.75">
      <c r="B6" s="56" t="s">
        <v>196</v>
      </c>
      <c r="C6" s="63" t="s">
        <v>197</v>
      </c>
      <c r="D6" s="63"/>
    </row>
    <row r="7" spans="2:4" ht="18.75">
      <c r="B7" s="56" t="s">
        <v>198</v>
      </c>
      <c r="C7" s="64" t="s">
        <v>199</v>
      </c>
      <c r="D7" s="64"/>
    </row>
    <row r="8" spans="2:4" ht="24" customHeight="1">
      <c r="B8" s="56" t="s">
        <v>200</v>
      </c>
      <c r="C8" s="63" t="s">
        <v>201</v>
      </c>
      <c r="D8" s="63"/>
    </row>
    <row r="9" spans="2:4" ht="21" customHeight="1">
      <c r="B9" s="65" t="s">
        <v>202</v>
      </c>
      <c r="C9" s="56" t="s">
        <v>203</v>
      </c>
      <c r="D9" s="56" t="s">
        <v>204</v>
      </c>
    </row>
    <row r="10" spans="2:4" ht="19.5" customHeight="1">
      <c r="B10" s="66"/>
      <c r="C10" s="58" t="s">
        <v>205</v>
      </c>
      <c r="D10" s="58" t="s">
        <v>206</v>
      </c>
    </row>
    <row r="11" spans="2:4" ht="19.5" customHeight="1">
      <c r="B11" s="66"/>
      <c r="C11" s="58" t="s">
        <v>207</v>
      </c>
      <c r="D11" s="58" t="s">
        <v>208</v>
      </c>
    </row>
    <row r="12" spans="2:4" ht="18" customHeight="1">
      <c r="B12" s="67"/>
      <c r="C12" s="59" t="s">
        <v>209</v>
      </c>
      <c r="D12" s="60"/>
    </row>
    <row r="13" spans="2:4" ht="15.75">
      <c r="B13" s="65" t="s">
        <v>210</v>
      </c>
      <c r="C13" s="65"/>
      <c r="D13" s="65"/>
    </row>
    <row r="14" spans="2:4" ht="15.75">
      <c r="B14" s="66"/>
      <c r="C14" s="68"/>
      <c r="D14" s="68"/>
    </row>
    <row r="15" spans="2:3" ht="15.75">
      <c r="B15" s="67"/>
      <c r="C15" s="61"/>
    </row>
    <row r="16" spans="2:4" ht="15.75">
      <c r="B16" s="56" t="s">
        <v>211</v>
      </c>
      <c r="C16" s="63" t="s">
        <v>199</v>
      </c>
      <c r="D16" s="63"/>
    </row>
    <row r="17" spans="2:4" ht="66" customHeight="1">
      <c r="B17" s="56" t="s">
        <v>212</v>
      </c>
      <c r="C17" s="63" t="s">
        <v>213</v>
      </c>
      <c r="D17" s="63"/>
    </row>
    <row r="18" spans="2:4" ht="79.5" customHeight="1">
      <c r="B18" s="57" t="s">
        <v>214</v>
      </c>
      <c r="C18" s="63" t="s">
        <v>217</v>
      </c>
      <c r="D18" s="63"/>
    </row>
    <row r="19" spans="2:4" ht="39" customHeight="1">
      <c r="B19" s="59" t="s">
        <v>215</v>
      </c>
      <c r="C19" s="63" t="s">
        <v>216</v>
      </c>
      <c r="D19" s="63"/>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horizontalDpi="1200" verticalDpi="1200" orientation="portrait" r:id="rId1"/>
  <headerFooter alignWithMargins="0">
    <oddHeader>&amp;LMay, 2001&amp;RIEEE P802.15-01/114r1</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L107"/>
  <sheetViews>
    <sheetView workbookViewId="0" topLeftCell="A1">
      <selection activeCell="A1" sqref="A1"/>
    </sheetView>
  </sheetViews>
  <sheetFormatPr defaultColWidth="9.140625" defaultRowHeight="12.75"/>
  <cols>
    <col min="1" max="1" width="4.8515625" style="1" customWidth="1"/>
    <col min="2" max="2" width="15.00390625" style="0" customWidth="1"/>
    <col min="3" max="3" width="16.421875" style="0" bestFit="1" customWidth="1"/>
    <col min="4" max="4" width="5.421875" style="18" bestFit="1" customWidth="1"/>
    <col min="5" max="5" width="11.421875" style="1" bestFit="1" customWidth="1"/>
    <col min="6" max="6" width="28.28125" style="0" customWidth="1"/>
    <col min="7" max="7" width="12.140625" style="18" bestFit="1" customWidth="1"/>
    <col min="8" max="8" width="16.421875" style="18" bestFit="1" customWidth="1"/>
    <col min="9" max="11" width="3.28125" style="18" bestFit="1" customWidth="1"/>
  </cols>
  <sheetData>
    <row r="1" spans="1:12" ht="18" customHeight="1">
      <c r="A1" s="3"/>
      <c r="B1" s="13" t="s">
        <v>174</v>
      </c>
      <c r="C1" s="13" t="s">
        <v>175</v>
      </c>
      <c r="D1" s="15" t="s">
        <v>190</v>
      </c>
      <c r="E1" s="36"/>
      <c r="F1" s="36"/>
      <c r="G1" s="30"/>
      <c r="H1" s="30"/>
      <c r="I1" s="31"/>
      <c r="J1" s="31"/>
      <c r="K1" s="31"/>
      <c r="L1" s="32"/>
    </row>
    <row r="2" spans="1:12" ht="12.75">
      <c r="A2" s="16">
        <f aca="true" t="shared" si="0" ref="A2:A67">A1+1</f>
        <v>1</v>
      </c>
      <c r="B2" s="4" t="s">
        <v>0</v>
      </c>
      <c r="C2" s="4" t="s">
        <v>1</v>
      </c>
      <c r="D2" s="20" t="s">
        <v>2</v>
      </c>
      <c r="E2" s="37"/>
      <c r="F2" s="25"/>
      <c r="G2" s="24"/>
      <c r="H2" s="24"/>
      <c r="I2" s="27"/>
      <c r="J2" s="33"/>
      <c r="K2" s="25"/>
      <c r="L2" s="32"/>
    </row>
    <row r="3" spans="1:12" ht="12.75">
      <c r="A3" s="16">
        <f t="shared" si="0"/>
        <v>2</v>
      </c>
      <c r="B3" s="5" t="s">
        <v>4</v>
      </c>
      <c r="C3" s="6" t="s">
        <v>5</v>
      </c>
      <c r="D3" s="23" t="s">
        <v>7</v>
      </c>
      <c r="E3" s="38"/>
      <c r="F3" s="25"/>
      <c r="G3" s="26"/>
      <c r="H3" s="26"/>
      <c r="I3" s="27"/>
      <c r="J3" s="25"/>
      <c r="K3" s="25"/>
      <c r="L3" s="32"/>
    </row>
    <row r="4" spans="1:12" ht="12.75">
      <c r="A4" s="16">
        <f t="shared" si="0"/>
        <v>3</v>
      </c>
      <c r="B4" s="5" t="s">
        <v>8</v>
      </c>
      <c r="C4" s="6" t="s">
        <v>9</v>
      </c>
      <c r="D4" s="22" t="s">
        <v>6</v>
      </c>
      <c r="E4" s="39"/>
      <c r="F4" s="25"/>
      <c r="G4" s="26"/>
      <c r="H4" s="26"/>
      <c r="I4" s="27"/>
      <c r="J4" s="25"/>
      <c r="K4" s="25"/>
      <c r="L4" s="32"/>
    </row>
    <row r="5" spans="1:12" ht="12.75">
      <c r="A5" s="16">
        <f t="shared" si="0"/>
        <v>4</v>
      </c>
      <c r="B5" s="7" t="s">
        <v>10</v>
      </c>
      <c r="C5" s="7" t="s">
        <v>11</v>
      </c>
      <c r="D5" s="21" t="s">
        <v>181</v>
      </c>
      <c r="E5" s="39"/>
      <c r="F5" s="25"/>
      <c r="G5" s="27"/>
      <c r="H5" s="27"/>
      <c r="I5" s="27"/>
      <c r="J5" s="25"/>
      <c r="K5" s="25"/>
      <c r="L5" s="32"/>
    </row>
    <row r="6" spans="1:12" ht="12.75">
      <c r="A6" s="16">
        <f t="shared" si="0"/>
        <v>5</v>
      </c>
      <c r="B6" s="4" t="s">
        <v>12</v>
      </c>
      <c r="C6" s="4" t="s">
        <v>13</v>
      </c>
      <c r="D6" s="22" t="s">
        <v>6</v>
      </c>
      <c r="E6" s="39"/>
      <c r="F6" s="25"/>
      <c r="G6" s="24"/>
      <c r="H6" s="24"/>
      <c r="I6" s="27"/>
      <c r="J6" s="25"/>
      <c r="K6" s="25"/>
      <c r="L6" s="32"/>
    </row>
    <row r="7" spans="1:12" ht="12.75">
      <c r="A7" s="16">
        <f t="shared" si="0"/>
        <v>6</v>
      </c>
      <c r="B7" s="8" t="s">
        <v>14</v>
      </c>
      <c r="C7" s="8" t="s">
        <v>15</v>
      </c>
      <c r="D7" s="22" t="s">
        <v>6</v>
      </c>
      <c r="E7" s="39"/>
      <c r="F7" s="25"/>
      <c r="G7" s="28"/>
      <c r="H7" s="28"/>
      <c r="I7" s="27"/>
      <c r="J7" s="25"/>
      <c r="K7" s="25"/>
      <c r="L7" s="32"/>
    </row>
    <row r="8" spans="1:12" ht="12.75">
      <c r="A8" s="16">
        <f t="shared" si="0"/>
        <v>7</v>
      </c>
      <c r="B8" s="4" t="s">
        <v>16</v>
      </c>
      <c r="C8" s="4" t="s">
        <v>17</v>
      </c>
      <c r="D8" s="20" t="s">
        <v>2</v>
      </c>
      <c r="E8" s="37"/>
      <c r="F8" s="25"/>
      <c r="G8" s="24"/>
      <c r="H8" s="24"/>
      <c r="I8" s="27"/>
      <c r="J8" s="33"/>
      <c r="K8" s="25"/>
      <c r="L8" s="32"/>
    </row>
    <row r="9" spans="1:12" ht="12.75">
      <c r="A9" s="16">
        <f t="shared" si="0"/>
        <v>8</v>
      </c>
      <c r="B9" s="9" t="s">
        <v>18</v>
      </c>
      <c r="C9" s="10" t="s">
        <v>19</v>
      </c>
      <c r="D9" s="23" t="s">
        <v>7</v>
      </c>
      <c r="E9" s="38"/>
      <c r="F9" s="25"/>
      <c r="G9" s="29"/>
      <c r="H9" s="29"/>
      <c r="I9" s="27"/>
      <c r="J9" s="25"/>
      <c r="K9" s="25"/>
      <c r="L9" s="32"/>
    </row>
    <row r="10" spans="1:12" ht="12.75">
      <c r="A10" s="16">
        <f t="shared" si="0"/>
        <v>9</v>
      </c>
      <c r="B10" s="4" t="s">
        <v>20</v>
      </c>
      <c r="C10" s="11" t="s">
        <v>21</v>
      </c>
      <c r="D10" s="22" t="s">
        <v>6</v>
      </c>
      <c r="E10" s="39"/>
      <c r="F10" s="25"/>
      <c r="G10" s="24"/>
      <c r="H10" s="24"/>
      <c r="I10" s="27"/>
      <c r="J10" s="25"/>
      <c r="K10" s="25"/>
      <c r="L10" s="32"/>
    </row>
    <row r="11" spans="1:12" ht="12.75">
      <c r="A11" s="16">
        <f t="shared" si="0"/>
        <v>10</v>
      </c>
      <c r="B11" s="5" t="s">
        <v>22</v>
      </c>
      <c r="C11" s="5" t="s">
        <v>23</v>
      </c>
      <c r="D11" s="19" t="s">
        <v>3</v>
      </c>
      <c r="E11" s="39"/>
      <c r="F11" s="25"/>
      <c r="G11" s="26"/>
      <c r="H11" s="26"/>
      <c r="I11" s="27"/>
      <c r="J11" s="25"/>
      <c r="K11" s="25"/>
      <c r="L11" s="32"/>
    </row>
    <row r="12" spans="1:12" ht="12.75">
      <c r="A12" s="16">
        <f t="shared" si="0"/>
        <v>11</v>
      </c>
      <c r="B12" s="4" t="s">
        <v>24</v>
      </c>
      <c r="C12" s="4" t="s">
        <v>25</v>
      </c>
      <c r="D12" s="22" t="s">
        <v>6</v>
      </c>
      <c r="E12" s="39"/>
      <c r="F12" s="25"/>
      <c r="G12" s="24"/>
      <c r="H12" s="24"/>
      <c r="I12" s="27"/>
      <c r="J12" s="25"/>
      <c r="K12" s="25"/>
      <c r="L12" s="32"/>
    </row>
    <row r="13" spans="1:12" ht="12.75">
      <c r="A13" s="16">
        <f t="shared" si="0"/>
        <v>12</v>
      </c>
      <c r="B13" s="4" t="s">
        <v>26</v>
      </c>
      <c r="C13" s="4" t="s">
        <v>27</v>
      </c>
      <c r="D13" s="22" t="s">
        <v>6</v>
      </c>
      <c r="E13" s="39"/>
      <c r="F13" s="25"/>
      <c r="G13" s="24"/>
      <c r="H13" s="24"/>
      <c r="I13" s="27"/>
      <c r="J13" s="25"/>
      <c r="K13" s="25"/>
      <c r="L13" s="32"/>
    </row>
    <row r="14" spans="1:12" ht="12.75">
      <c r="A14" s="16">
        <f t="shared" si="0"/>
        <v>13</v>
      </c>
      <c r="B14" s="9" t="s">
        <v>28</v>
      </c>
      <c r="C14" s="10" t="s">
        <v>29</v>
      </c>
      <c r="D14" s="21" t="s">
        <v>181</v>
      </c>
      <c r="E14" s="39"/>
      <c r="F14" s="25"/>
      <c r="G14" s="29"/>
      <c r="H14" s="29"/>
      <c r="I14" s="27"/>
      <c r="J14" s="25"/>
      <c r="K14" s="25"/>
      <c r="L14" s="32"/>
    </row>
    <row r="15" spans="1:12" ht="12.75">
      <c r="A15" s="16">
        <f t="shared" si="0"/>
        <v>14</v>
      </c>
      <c r="B15" s="9" t="s">
        <v>30</v>
      </c>
      <c r="C15" s="9" t="s">
        <v>31</v>
      </c>
      <c r="D15" s="22" t="s">
        <v>6</v>
      </c>
      <c r="E15" s="39"/>
      <c r="F15" s="25"/>
      <c r="G15" s="29"/>
      <c r="H15" s="29"/>
      <c r="I15" s="27"/>
      <c r="J15" s="25"/>
      <c r="K15" s="25"/>
      <c r="L15" s="32"/>
    </row>
    <row r="16" spans="1:12" ht="12.75">
      <c r="A16" s="16">
        <f t="shared" si="0"/>
        <v>15</v>
      </c>
      <c r="B16" s="4" t="s">
        <v>32</v>
      </c>
      <c r="C16" s="4" t="s">
        <v>35</v>
      </c>
      <c r="D16" s="20" t="s">
        <v>2</v>
      </c>
      <c r="E16" s="37"/>
      <c r="F16" s="25"/>
      <c r="G16" s="24"/>
      <c r="H16" s="24"/>
      <c r="I16" s="27"/>
      <c r="J16" s="33"/>
      <c r="K16" s="25"/>
      <c r="L16" s="32"/>
    </row>
    <row r="17" spans="1:12" ht="12.75">
      <c r="A17" s="16">
        <f t="shared" si="0"/>
        <v>16</v>
      </c>
      <c r="B17" s="4" t="s">
        <v>32</v>
      </c>
      <c r="C17" s="4" t="s">
        <v>34</v>
      </c>
      <c r="D17" s="22" t="s">
        <v>6</v>
      </c>
      <c r="E17" s="39"/>
      <c r="F17" s="25"/>
      <c r="G17" s="24"/>
      <c r="H17" s="24"/>
      <c r="I17" s="27"/>
      <c r="J17" s="25"/>
      <c r="K17" s="25"/>
      <c r="L17" s="32"/>
    </row>
    <row r="18" spans="1:12" ht="12.75">
      <c r="A18" s="16">
        <f t="shared" si="0"/>
        <v>17</v>
      </c>
      <c r="B18" s="4" t="s">
        <v>32</v>
      </c>
      <c r="C18" s="4" t="s">
        <v>33</v>
      </c>
      <c r="D18" s="20" t="s">
        <v>2</v>
      </c>
      <c r="E18" s="37"/>
      <c r="F18" s="25"/>
      <c r="G18" s="24"/>
      <c r="H18" s="24"/>
      <c r="I18" s="27"/>
      <c r="J18" s="33"/>
      <c r="K18" s="25"/>
      <c r="L18" s="32"/>
    </row>
    <row r="19" spans="1:12" ht="12.75">
      <c r="A19" s="16">
        <f t="shared" si="0"/>
        <v>18</v>
      </c>
      <c r="B19" s="4" t="s">
        <v>36</v>
      </c>
      <c r="C19" s="11" t="s">
        <v>37</v>
      </c>
      <c r="D19" s="22" t="s">
        <v>6</v>
      </c>
      <c r="E19" s="39"/>
      <c r="F19" s="25"/>
      <c r="G19" s="24"/>
      <c r="H19" s="24"/>
      <c r="I19" s="27"/>
      <c r="J19" s="25"/>
      <c r="K19" s="25"/>
      <c r="L19" s="32"/>
    </row>
    <row r="20" spans="1:12" ht="12.75">
      <c r="A20" s="16">
        <f t="shared" si="0"/>
        <v>19</v>
      </c>
      <c r="B20" s="5" t="s">
        <v>38</v>
      </c>
      <c r="C20" s="6" t="s">
        <v>11</v>
      </c>
      <c r="D20" s="20" t="s">
        <v>2</v>
      </c>
      <c r="E20" s="37"/>
      <c r="F20" s="25"/>
      <c r="G20" s="26"/>
      <c r="H20" s="26"/>
      <c r="I20" s="27"/>
      <c r="J20" s="33"/>
      <c r="K20" s="25"/>
      <c r="L20" s="32"/>
    </row>
    <row r="21" spans="1:12" ht="12.75">
      <c r="A21" s="16">
        <f t="shared" si="0"/>
        <v>20</v>
      </c>
      <c r="B21" s="4" t="s">
        <v>39</v>
      </c>
      <c r="C21" s="4" t="s">
        <v>40</v>
      </c>
      <c r="D21" s="21" t="s">
        <v>181</v>
      </c>
      <c r="E21" s="39"/>
      <c r="F21" s="25"/>
      <c r="G21" s="24"/>
      <c r="H21" s="24"/>
      <c r="I21" s="27"/>
      <c r="J21" s="25"/>
      <c r="K21" s="25"/>
      <c r="L21" s="32"/>
    </row>
    <row r="22" spans="1:12" ht="12.75">
      <c r="A22" s="16">
        <f t="shared" si="0"/>
        <v>21</v>
      </c>
      <c r="B22" s="4" t="s">
        <v>41</v>
      </c>
      <c r="C22" s="4" t="s">
        <v>29</v>
      </c>
      <c r="D22" s="22" t="s">
        <v>6</v>
      </c>
      <c r="E22" s="39"/>
      <c r="F22" s="25"/>
      <c r="G22" s="24"/>
      <c r="H22" s="24"/>
      <c r="I22" s="27"/>
      <c r="J22" s="25"/>
      <c r="K22" s="25"/>
      <c r="L22" s="32"/>
    </row>
    <row r="23" spans="1:12" ht="12.75">
      <c r="A23" s="16">
        <f t="shared" si="0"/>
        <v>22</v>
      </c>
      <c r="B23" s="4" t="s">
        <v>42</v>
      </c>
      <c r="C23" s="4" t="s">
        <v>43</v>
      </c>
      <c r="D23" s="22" t="s">
        <v>6</v>
      </c>
      <c r="E23" s="39"/>
      <c r="F23" s="25"/>
      <c r="G23" s="24"/>
      <c r="H23" s="24"/>
      <c r="I23" s="27"/>
      <c r="J23" s="25"/>
      <c r="K23" s="25"/>
      <c r="L23" s="32"/>
    </row>
    <row r="24" spans="1:12" ht="12.75">
      <c r="A24" s="16">
        <f t="shared" si="0"/>
        <v>23</v>
      </c>
      <c r="B24" s="9" t="s">
        <v>44</v>
      </c>
      <c r="C24" s="10" t="s">
        <v>45</v>
      </c>
      <c r="D24" s="20" t="s">
        <v>2</v>
      </c>
      <c r="E24" s="37"/>
      <c r="F24" s="25"/>
      <c r="G24" s="29"/>
      <c r="H24" s="29"/>
      <c r="I24" s="27"/>
      <c r="J24" s="33"/>
      <c r="K24" s="25"/>
      <c r="L24" s="32"/>
    </row>
    <row r="25" spans="1:12" ht="12.75">
      <c r="A25" s="16">
        <f t="shared" si="0"/>
        <v>24</v>
      </c>
      <c r="B25" s="5" t="s">
        <v>46</v>
      </c>
      <c r="C25" s="6" t="s">
        <v>47</v>
      </c>
      <c r="D25" s="20" t="s">
        <v>2</v>
      </c>
      <c r="E25" s="37"/>
      <c r="F25" s="25"/>
      <c r="G25" s="26"/>
      <c r="H25" s="26"/>
      <c r="I25" s="27"/>
      <c r="J25" s="33"/>
      <c r="K25" s="25"/>
      <c r="L25" s="32"/>
    </row>
    <row r="26" spans="1:12" ht="12.75">
      <c r="A26" s="16">
        <f t="shared" si="0"/>
        <v>25</v>
      </c>
      <c r="B26" s="4" t="s">
        <v>48</v>
      </c>
      <c r="C26" s="4" t="s">
        <v>49</v>
      </c>
      <c r="D26" s="22" t="s">
        <v>6</v>
      </c>
      <c r="E26" s="39"/>
      <c r="F26" s="25"/>
      <c r="G26" s="24"/>
      <c r="H26" s="24"/>
      <c r="I26" s="27"/>
      <c r="J26" s="25"/>
      <c r="K26" s="25"/>
      <c r="L26" s="32"/>
    </row>
    <row r="27" spans="1:12" ht="12.75">
      <c r="A27" s="16">
        <f t="shared" si="0"/>
        <v>26</v>
      </c>
      <c r="B27" s="7" t="s">
        <v>50</v>
      </c>
      <c r="C27" s="7" t="s">
        <v>51</v>
      </c>
      <c r="D27" s="22" t="s">
        <v>6</v>
      </c>
      <c r="E27" s="39"/>
      <c r="F27" s="25"/>
      <c r="G27" s="27"/>
      <c r="H27" s="27"/>
      <c r="I27" s="27"/>
      <c r="J27" s="25"/>
      <c r="K27" s="25"/>
      <c r="L27" s="32"/>
    </row>
    <row r="28" spans="1:12" ht="12.75">
      <c r="A28" s="16">
        <f t="shared" si="0"/>
        <v>27</v>
      </c>
      <c r="B28" s="4" t="s">
        <v>52</v>
      </c>
      <c r="C28" s="11" t="s">
        <v>53</v>
      </c>
      <c r="D28" s="23" t="s">
        <v>7</v>
      </c>
      <c r="E28" s="38"/>
      <c r="F28" s="25"/>
      <c r="G28" s="24"/>
      <c r="H28" s="24"/>
      <c r="I28" s="27"/>
      <c r="J28" s="25"/>
      <c r="K28" s="25"/>
      <c r="L28" s="32"/>
    </row>
    <row r="29" spans="1:12" ht="12.75">
      <c r="A29" s="16">
        <f t="shared" si="0"/>
        <v>28</v>
      </c>
      <c r="B29" s="9" t="s">
        <v>54</v>
      </c>
      <c r="C29" s="10" t="s">
        <v>55</v>
      </c>
      <c r="D29" s="23" t="s">
        <v>7</v>
      </c>
      <c r="E29" s="38"/>
      <c r="F29" s="25"/>
      <c r="G29" s="29"/>
      <c r="H29" s="29"/>
      <c r="I29" s="27"/>
      <c r="J29" s="25"/>
      <c r="K29" s="25"/>
      <c r="L29" s="32"/>
    </row>
    <row r="30" spans="1:12" ht="12.75">
      <c r="A30" s="16">
        <f t="shared" si="0"/>
        <v>29</v>
      </c>
      <c r="B30" s="4" t="s">
        <v>56</v>
      </c>
      <c r="C30" s="11" t="s">
        <v>57</v>
      </c>
      <c r="D30" s="20" t="s">
        <v>2</v>
      </c>
      <c r="E30" s="37"/>
      <c r="F30" s="25"/>
      <c r="G30" s="24"/>
      <c r="H30" s="24"/>
      <c r="I30" s="27"/>
      <c r="J30" s="33"/>
      <c r="K30" s="25"/>
      <c r="L30" s="32"/>
    </row>
    <row r="31" spans="1:12" ht="12.75">
      <c r="A31" s="16">
        <f t="shared" si="0"/>
        <v>30</v>
      </c>
      <c r="B31" s="4" t="s">
        <v>58</v>
      </c>
      <c r="C31" s="4" t="s">
        <v>59</v>
      </c>
      <c r="D31" s="20" t="s">
        <v>2</v>
      </c>
      <c r="E31" s="37"/>
      <c r="F31" s="25"/>
      <c r="G31" s="24"/>
      <c r="H31" s="24"/>
      <c r="I31" s="27"/>
      <c r="J31" s="33"/>
      <c r="K31" s="25"/>
      <c r="L31" s="32"/>
    </row>
    <row r="32" spans="1:12" ht="12.75">
      <c r="A32" s="16">
        <f t="shared" si="0"/>
        <v>31</v>
      </c>
      <c r="B32" s="4" t="s">
        <v>60</v>
      </c>
      <c r="C32" s="4" t="s">
        <v>61</v>
      </c>
      <c r="D32" s="22" t="s">
        <v>6</v>
      </c>
      <c r="E32" s="39"/>
      <c r="F32" s="25"/>
      <c r="G32" s="24"/>
      <c r="H32" s="24"/>
      <c r="I32" s="27"/>
      <c r="J32" s="25"/>
      <c r="K32" s="25"/>
      <c r="L32" s="32"/>
    </row>
    <row r="33" spans="1:12" ht="12.75">
      <c r="A33" s="16">
        <f t="shared" si="0"/>
        <v>32</v>
      </c>
      <c r="B33" s="4" t="s">
        <v>62</v>
      </c>
      <c r="C33" s="4" t="s">
        <v>63</v>
      </c>
      <c r="D33" s="19" t="s">
        <v>3</v>
      </c>
      <c r="E33" s="39"/>
      <c r="F33" s="25"/>
      <c r="G33" s="24"/>
      <c r="H33" s="24"/>
      <c r="I33" s="27"/>
      <c r="J33" s="25"/>
      <c r="K33" s="25"/>
      <c r="L33" s="32"/>
    </row>
    <row r="34" spans="1:12" ht="12.75">
      <c r="A34" s="16">
        <f t="shared" si="0"/>
        <v>33</v>
      </c>
      <c r="B34" s="4" t="s">
        <v>64</v>
      </c>
      <c r="C34" s="11" t="s">
        <v>65</v>
      </c>
      <c r="D34" s="20" t="s">
        <v>2</v>
      </c>
      <c r="E34" s="37"/>
      <c r="F34" s="25"/>
      <c r="G34" s="24"/>
      <c r="H34" s="24"/>
      <c r="I34" s="27"/>
      <c r="J34" s="33"/>
      <c r="K34" s="25"/>
      <c r="L34" s="32"/>
    </row>
    <row r="35" spans="1:12" ht="12.75">
      <c r="A35" s="16">
        <f t="shared" si="0"/>
        <v>34</v>
      </c>
      <c r="B35" s="4" t="s">
        <v>66</v>
      </c>
      <c r="C35" s="11" t="s">
        <v>67</v>
      </c>
      <c r="D35" s="22" t="s">
        <v>6</v>
      </c>
      <c r="E35" s="39"/>
      <c r="F35" s="25"/>
      <c r="G35" s="24"/>
      <c r="H35" s="24"/>
      <c r="I35" s="27"/>
      <c r="J35" s="25"/>
      <c r="K35" s="25"/>
      <c r="L35" s="32"/>
    </row>
    <row r="36" spans="1:12" ht="12.75">
      <c r="A36" s="16">
        <f t="shared" si="0"/>
        <v>35</v>
      </c>
      <c r="B36" s="4" t="s">
        <v>68</v>
      </c>
      <c r="C36" s="4" t="s">
        <v>69</v>
      </c>
      <c r="D36" s="20" t="s">
        <v>2</v>
      </c>
      <c r="E36" s="37"/>
      <c r="F36" s="25"/>
      <c r="G36" s="24"/>
      <c r="H36" s="24"/>
      <c r="I36" s="27"/>
      <c r="J36" s="33"/>
      <c r="K36" s="25"/>
      <c r="L36" s="32"/>
    </row>
    <row r="37" spans="1:12" ht="12.75">
      <c r="A37" s="16">
        <f t="shared" si="0"/>
        <v>36</v>
      </c>
      <c r="B37" s="5" t="s">
        <v>70</v>
      </c>
      <c r="C37" s="6" t="s">
        <v>71</v>
      </c>
      <c r="D37" s="21" t="s">
        <v>181</v>
      </c>
      <c r="E37" s="39"/>
      <c r="F37" s="25"/>
      <c r="G37" s="26"/>
      <c r="H37" s="26"/>
      <c r="I37" s="27"/>
      <c r="J37" s="25"/>
      <c r="K37" s="25"/>
      <c r="L37" s="32"/>
    </row>
    <row r="38" spans="1:12" ht="12.75">
      <c r="A38" s="16">
        <f t="shared" si="0"/>
        <v>37</v>
      </c>
      <c r="B38" s="4" t="s">
        <v>72</v>
      </c>
      <c r="C38" s="4" t="s">
        <v>73</v>
      </c>
      <c r="D38" s="20" t="s">
        <v>2</v>
      </c>
      <c r="E38" s="37"/>
      <c r="F38" s="25"/>
      <c r="G38" s="24"/>
      <c r="H38" s="24"/>
      <c r="I38" s="27"/>
      <c r="J38" s="33"/>
      <c r="K38" s="25"/>
      <c r="L38" s="32"/>
    </row>
    <row r="39" spans="1:12" ht="12.75">
      <c r="A39" s="16">
        <f t="shared" si="0"/>
        <v>38</v>
      </c>
      <c r="B39" s="8" t="s">
        <v>74</v>
      </c>
      <c r="C39" s="8" t="s">
        <v>75</v>
      </c>
      <c r="D39" s="23" t="s">
        <v>7</v>
      </c>
      <c r="E39" s="38"/>
      <c r="F39" s="25"/>
      <c r="G39" s="28"/>
      <c r="H39" s="28"/>
      <c r="I39" s="27"/>
      <c r="J39" s="25"/>
      <c r="K39" s="25"/>
      <c r="L39" s="32"/>
    </row>
    <row r="40" spans="1:12" ht="12.75">
      <c r="A40" s="16">
        <f t="shared" si="0"/>
        <v>39</v>
      </c>
      <c r="B40" s="4" t="s">
        <v>76</v>
      </c>
      <c r="C40" s="4" t="s">
        <v>77</v>
      </c>
      <c r="D40" s="22" t="s">
        <v>6</v>
      </c>
      <c r="E40" s="39"/>
      <c r="F40" s="25"/>
      <c r="G40" s="24"/>
      <c r="H40" s="24"/>
      <c r="I40" s="27"/>
      <c r="J40" s="25"/>
      <c r="K40" s="25"/>
      <c r="L40" s="32"/>
    </row>
    <row r="41" spans="1:12" ht="12.75">
      <c r="A41" s="16">
        <f t="shared" si="0"/>
        <v>40</v>
      </c>
      <c r="B41" s="7" t="s">
        <v>78</v>
      </c>
      <c r="C41" s="7" t="s">
        <v>79</v>
      </c>
      <c r="D41" s="22" t="s">
        <v>6</v>
      </c>
      <c r="E41" s="39"/>
      <c r="F41" s="25"/>
      <c r="G41" s="27"/>
      <c r="H41" s="27"/>
      <c r="I41" s="27"/>
      <c r="J41" s="25"/>
      <c r="K41" s="25"/>
      <c r="L41" s="32"/>
    </row>
    <row r="42" spans="1:12" ht="12.75">
      <c r="A42" s="16">
        <f t="shared" si="0"/>
        <v>41</v>
      </c>
      <c r="B42" s="4" t="s">
        <v>80</v>
      </c>
      <c r="C42" s="4" t="s">
        <v>81</v>
      </c>
      <c r="D42" s="23" t="s">
        <v>7</v>
      </c>
      <c r="E42" s="38"/>
      <c r="F42" s="25"/>
      <c r="G42" s="24"/>
      <c r="H42" s="24"/>
      <c r="I42" s="27"/>
      <c r="J42" s="25"/>
      <c r="K42" s="25"/>
      <c r="L42" s="32"/>
    </row>
    <row r="43" spans="1:12" ht="12.75">
      <c r="A43" s="16">
        <f t="shared" si="0"/>
        <v>42</v>
      </c>
      <c r="B43" s="4" t="s">
        <v>82</v>
      </c>
      <c r="C43" s="11" t="s">
        <v>83</v>
      </c>
      <c r="D43" s="20" t="s">
        <v>2</v>
      </c>
      <c r="E43" s="37"/>
      <c r="F43" s="25"/>
      <c r="G43" s="24"/>
      <c r="H43" s="24"/>
      <c r="I43" s="27"/>
      <c r="J43" s="33"/>
      <c r="K43" s="25"/>
      <c r="L43" s="32"/>
    </row>
    <row r="44" spans="1:12" ht="12.75">
      <c r="A44" s="16">
        <f t="shared" si="0"/>
        <v>43</v>
      </c>
      <c r="B44" s="4" t="s">
        <v>84</v>
      </c>
      <c r="C44" s="11" t="s">
        <v>85</v>
      </c>
      <c r="D44" s="23" t="s">
        <v>7</v>
      </c>
      <c r="E44" s="38"/>
      <c r="F44" s="25"/>
      <c r="G44" s="24"/>
      <c r="H44" s="24"/>
      <c r="I44" s="27"/>
      <c r="J44" s="25"/>
      <c r="K44" s="25"/>
      <c r="L44" s="32"/>
    </row>
    <row r="45" spans="1:12" ht="12.75">
      <c r="A45" s="16">
        <f t="shared" si="0"/>
        <v>44</v>
      </c>
      <c r="B45" s="7" t="s">
        <v>86</v>
      </c>
      <c r="C45" s="7" t="s">
        <v>87</v>
      </c>
      <c r="D45" s="20" t="s">
        <v>2</v>
      </c>
      <c r="E45" s="37"/>
      <c r="F45" s="25"/>
      <c r="G45" s="27"/>
      <c r="H45" s="27"/>
      <c r="I45" s="27"/>
      <c r="J45" s="33"/>
      <c r="K45" s="25"/>
      <c r="L45" s="32"/>
    </row>
    <row r="46" spans="1:12" ht="12.75">
      <c r="A46" s="16">
        <f t="shared" si="0"/>
        <v>45</v>
      </c>
      <c r="B46" s="4" t="s">
        <v>88</v>
      </c>
      <c r="C46" s="11" t="s">
        <v>89</v>
      </c>
      <c r="D46" s="22" t="s">
        <v>6</v>
      </c>
      <c r="E46" s="39"/>
      <c r="F46" s="25"/>
      <c r="G46" s="24"/>
      <c r="H46" s="24"/>
      <c r="I46" s="27"/>
      <c r="J46" s="25"/>
      <c r="K46" s="25"/>
      <c r="L46" s="32"/>
    </row>
    <row r="47" spans="1:12" ht="12.75">
      <c r="A47" s="16">
        <f t="shared" si="0"/>
        <v>46</v>
      </c>
      <c r="B47" s="9" t="s">
        <v>90</v>
      </c>
      <c r="C47" s="12" t="s">
        <v>91</v>
      </c>
      <c r="D47" s="20" t="s">
        <v>2</v>
      </c>
      <c r="E47" s="37"/>
      <c r="F47" s="25"/>
      <c r="G47" s="29"/>
      <c r="H47" s="29"/>
      <c r="I47" s="27"/>
      <c r="J47" s="33"/>
      <c r="K47" s="25"/>
      <c r="L47" s="32"/>
    </row>
    <row r="48" spans="1:12" ht="12.75">
      <c r="A48" s="16">
        <f t="shared" si="0"/>
        <v>47</v>
      </c>
      <c r="B48" s="4" t="s">
        <v>92</v>
      </c>
      <c r="C48" s="11" t="s">
        <v>93</v>
      </c>
      <c r="D48" s="22" t="s">
        <v>6</v>
      </c>
      <c r="E48" s="39"/>
      <c r="F48" s="25"/>
      <c r="G48" s="24"/>
      <c r="H48" s="24"/>
      <c r="I48" s="27"/>
      <c r="J48" s="25"/>
      <c r="K48" s="25"/>
      <c r="L48" s="32"/>
    </row>
    <row r="49" spans="1:12" ht="12.75">
      <c r="A49" s="16">
        <f t="shared" si="0"/>
        <v>48</v>
      </c>
      <c r="B49" s="4" t="s">
        <v>94</v>
      </c>
      <c r="C49" s="4" t="s">
        <v>95</v>
      </c>
      <c r="D49" s="20" t="s">
        <v>2</v>
      </c>
      <c r="E49" s="37"/>
      <c r="F49" s="25"/>
      <c r="G49" s="24"/>
      <c r="H49" s="24"/>
      <c r="I49" s="27"/>
      <c r="J49" s="33"/>
      <c r="K49" s="25"/>
      <c r="L49" s="32"/>
    </row>
    <row r="50" spans="1:12" ht="12.75">
      <c r="A50" s="16">
        <f t="shared" si="0"/>
        <v>49</v>
      </c>
      <c r="B50" s="4" t="s">
        <v>96</v>
      </c>
      <c r="C50" s="4" t="s">
        <v>97</v>
      </c>
      <c r="D50" s="21" t="s">
        <v>181</v>
      </c>
      <c r="E50" s="39"/>
      <c r="F50" s="25"/>
      <c r="G50" s="24"/>
      <c r="H50" s="24"/>
      <c r="I50" s="27"/>
      <c r="J50" s="25"/>
      <c r="K50" s="25"/>
      <c r="L50" s="32"/>
    </row>
    <row r="51" spans="1:12" ht="12.75">
      <c r="A51" s="16">
        <f t="shared" si="0"/>
        <v>50</v>
      </c>
      <c r="B51" s="5" t="s">
        <v>98</v>
      </c>
      <c r="C51" s="6" t="s">
        <v>99</v>
      </c>
      <c r="D51" s="21" t="s">
        <v>181</v>
      </c>
      <c r="E51" s="39"/>
      <c r="F51" s="25"/>
      <c r="G51" s="26"/>
      <c r="H51" s="26"/>
      <c r="I51" s="27"/>
      <c r="J51" s="25"/>
      <c r="K51" s="25"/>
      <c r="L51" s="32"/>
    </row>
    <row r="52" spans="1:12" ht="12.75">
      <c r="A52" s="16">
        <f t="shared" si="0"/>
        <v>51</v>
      </c>
      <c r="B52" s="4" t="s">
        <v>100</v>
      </c>
      <c r="C52" s="4" t="s">
        <v>101</v>
      </c>
      <c r="D52" s="22" t="s">
        <v>6</v>
      </c>
      <c r="E52" s="39"/>
      <c r="F52" s="25"/>
      <c r="G52" s="24"/>
      <c r="H52" s="24"/>
      <c r="I52" s="27"/>
      <c r="J52" s="25"/>
      <c r="K52" s="25"/>
      <c r="L52" s="32"/>
    </row>
    <row r="53" spans="1:12" ht="12.75">
      <c r="A53" s="16">
        <f t="shared" si="0"/>
        <v>52</v>
      </c>
      <c r="B53" s="4" t="s">
        <v>102</v>
      </c>
      <c r="C53" s="11" t="s">
        <v>103</v>
      </c>
      <c r="D53" s="23" t="s">
        <v>7</v>
      </c>
      <c r="E53" s="38"/>
      <c r="F53" s="25"/>
      <c r="G53" s="24"/>
      <c r="H53" s="24"/>
      <c r="I53" s="27"/>
      <c r="J53" s="25"/>
      <c r="K53" s="25"/>
      <c r="L53" s="32"/>
    </row>
    <row r="54" spans="1:12" ht="12.75">
      <c r="A54" s="16">
        <f t="shared" si="0"/>
        <v>53</v>
      </c>
      <c r="B54" s="4" t="s">
        <v>104</v>
      </c>
      <c r="C54" s="4" t="s">
        <v>105</v>
      </c>
      <c r="D54" s="22" t="s">
        <v>6</v>
      </c>
      <c r="E54" s="39"/>
      <c r="F54" s="25"/>
      <c r="G54" s="24"/>
      <c r="H54" s="24"/>
      <c r="I54" s="27"/>
      <c r="J54" s="25"/>
      <c r="K54" s="25"/>
      <c r="L54" s="32"/>
    </row>
    <row r="55" spans="1:12" ht="12.75">
      <c r="A55" s="16">
        <f t="shared" si="0"/>
        <v>54</v>
      </c>
      <c r="B55" s="4" t="s">
        <v>106</v>
      </c>
      <c r="C55" s="11" t="s">
        <v>107</v>
      </c>
      <c r="D55" s="22" t="s">
        <v>6</v>
      </c>
      <c r="E55" s="39"/>
      <c r="F55" s="25"/>
      <c r="G55" s="24"/>
      <c r="H55" s="24"/>
      <c r="I55" s="27"/>
      <c r="J55" s="25"/>
      <c r="K55" s="25"/>
      <c r="L55" s="32"/>
    </row>
    <row r="56" spans="1:12" ht="12.75">
      <c r="A56" s="16">
        <f t="shared" si="0"/>
        <v>55</v>
      </c>
      <c r="B56" s="4" t="s">
        <v>108</v>
      </c>
      <c r="C56" s="11" t="s">
        <v>109</v>
      </c>
      <c r="D56" s="22" t="s">
        <v>6</v>
      </c>
      <c r="E56" s="39"/>
      <c r="F56" s="25"/>
      <c r="G56" s="24"/>
      <c r="H56" s="24"/>
      <c r="I56" s="27"/>
      <c r="J56" s="25"/>
      <c r="K56" s="25"/>
      <c r="L56" s="32"/>
    </row>
    <row r="57" spans="1:12" ht="12.75">
      <c r="A57" s="16">
        <f t="shared" si="0"/>
        <v>56</v>
      </c>
      <c r="B57" s="4" t="s">
        <v>110</v>
      </c>
      <c r="C57" s="4" t="s">
        <v>111</v>
      </c>
      <c r="D57" s="21" t="s">
        <v>181</v>
      </c>
      <c r="E57" s="39"/>
      <c r="F57" s="25"/>
      <c r="G57" s="24"/>
      <c r="H57" s="24"/>
      <c r="I57" s="27"/>
      <c r="J57" s="25"/>
      <c r="K57" s="25"/>
      <c r="L57" s="32"/>
    </row>
    <row r="58" spans="1:12" ht="12.75">
      <c r="A58" s="16">
        <f t="shared" si="0"/>
        <v>57</v>
      </c>
      <c r="B58" s="4" t="s">
        <v>112</v>
      </c>
      <c r="C58" s="4" t="s">
        <v>113</v>
      </c>
      <c r="D58" s="22" t="s">
        <v>6</v>
      </c>
      <c r="E58" s="39"/>
      <c r="F58" s="25"/>
      <c r="G58" s="24"/>
      <c r="H58" s="24"/>
      <c r="I58" s="27"/>
      <c r="J58" s="25"/>
      <c r="K58" s="25"/>
      <c r="L58" s="32"/>
    </row>
    <row r="59" spans="1:12" ht="12.75">
      <c r="A59" s="16">
        <f t="shared" si="0"/>
        <v>58</v>
      </c>
      <c r="B59" s="4" t="s">
        <v>114</v>
      </c>
      <c r="C59" s="4" t="s">
        <v>115</v>
      </c>
      <c r="D59" s="21" t="s">
        <v>181</v>
      </c>
      <c r="E59" s="39"/>
      <c r="F59" s="25"/>
      <c r="G59" s="24"/>
      <c r="H59" s="24"/>
      <c r="I59" s="27"/>
      <c r="J59" s="25"/>
      <c r="K59" s="25"/>
      <c r="L59" s="32"/>
    </row>
    <row r="60" spans="1:12" ht="12.75">
      <c r="A60" s="16">
        <f t="shared" si="0"/>
        <v>59</v>
      </c>
      <c r="B60" s="4" t="s">
        <v>116</v>
      </c>
      <c r="C60" s="11" t="s">
        <v>117</v>
      </c>
      <c r="D60" s="22" t="s">
        <v>6</v>
      </c>
      <c r="E60" s="39"/>
      <c r="F60" s="25"/>
      <c r="G60" s="24"/>
      <c r="H60" s="24"/>
      <c r="I60" s="27"/>
      <c r="J60" s="25"/>
      <c r="K60" s="25"/>
      <c r="L60" s="32"/>
    </row>
    <row r="61" spans="1:12" ht="12.75">
      <c r="A61" s="16">
        <f t="shared" si="0"/>
        <v>60</v>
      </c>
      <c r="B61" s="4" t="s">
        <v>118</v>
      </c>
      <c r="C61" s="4" t="s">
        <v>119</v>
      </c>
      <c r="D61" s="23" t="s">
        <v>7</v>
      </c>
      <c r="E61" s="38"/>
      <c r="F61" s="25"/>
      <c r="G61" s="24"/>
      <c r="H61" s="24"/>
      <c r="I61" s="27"/>
      <c r="J61" s="25"/>
      <c r="K61" s="25"/>
      <c r="L61" s="32"/>
    </row>
    <row r="62" spans="1:12" ht="12.75">
      <c r="A62" s="16">
        <f t="shared" si="0"/>
        <v>61</v>
      </c>
      <c r="B62" s="4" t="s">
        <v>120</v>
      </c>
      <c r="C62" s="11" t="s">
        <v>121</v>
      </c>
      <c r="D62" s="22" t="s">
        <v>6</v>
      </c>
      <c r="E62" s="39"/>
      <c r="F62" s="25"/>
      <c r="G62" s="24"/>
      <c r="H62" s="24"/>
      <c r="I62" s="27"/>
      <c r="J62" s="25"/>
      <c r="K62" s="25"/>
      <c r="L62" s="32"/>
    </row>
    <row r="63" spans="1:12" ht="12.75">
      <c r="A63" s="16">
        <f t="shared" si="0"/>
        <v>62</v>
      </c>
      <c r="B63" s="4" t="s">
        <v>122</v>
      </c>
      <c r="C63" s="4" t="s">
        <v>123</v>
      </c>
      <c r="D63" s="22" t="s">
        <v>6</v>
      </c>
      <c r="E63" s="39"/>
      <c r="F63" s="25"/>
      <c r="G63" s="24"/>
      <c r="H63" s="24"/>
      <c r="I63" s="27"/>
      <c r="J63" s="25"/>
      <c r="K63" s="25"/>
      <c r="L63" s="32"/>
    </row>
    <row r="64" spans="1:12" ht="12.75">
      <c r="A64" s="16">
        <f t="shared" si="0"/>
        <v>63</v>
      </c>
      <c r="B64" s="4" t="s">
        <v>124</v>
      </c>
      <c r="C64" s="4" t="s">
        <v>126</v>
      </c>
      <c r="D64" s="22" t="s">
        <v>6</v>
      </c>
      <c r="E64" s="37"/>
      <c r="F64" s="25"/>
      <c r="G64" s="29"/>
      <c r="H64" s="29"/>
      <c r="I64" s="27"/>
      <c r="J64" s="33"/>
      <c r="K64" s="25"/>
      <c r="L64" s="32"/>
    </row>
    <row r="65" spans="1:12" ht="12.75">
      <c r="A65" s="16">
        <f t="shared" si="0"/>
        <v>64</v>
      </c>
      <c r="B65" s="9" t="s">
        <v>124</v>
      </c>
      <c r="C65" s="10" t="s">
        <v>125</v>
      </c>
      <c r="D65" s="20" t="s">
        <v>2</v>
      </c>
      <c r="E65" s="39"/>
      <c r="F65" s="25"/>
      <c r="G65" s="29"/>
      <c r="H65" s="29"/>
      <c r="I65" s="27"/>
      <c r="J65" s="25"/>
      <c r="K65" s="25"/>
      <c r="L65" s="32"/>
    </row>
    <row r="66" spans="1:12" ht="12.75">
      <c r="A66" s="16">
        <f t="shared" si="0"/>
        <v>65</v>
      </c>
      <c r="B66" s="4" t="s">
        <v>127</v>
      </c>
      <c r="C66" s="11" t="s">
        <v>128</v>
      </c>
      <c r="D66" s="20" t="s">
        <v>2</v>
      </c>
      <c r="E66" s="37"/>
      <c r="F66" s="25"/>
      <c r="G66" s="24"/>
      <c r="H66" s="24"/>
      <c r="I66" s="27"/>
      <c r="J66" s="33"/>
      <c r="K66" s="25"/>
      <c r="L66" s="32"/>
    </row>
    <row r="67" spans="1:12" ht="12.75">
      <c r="A67" s="16">
        <f t="shared" si="0"/>
        <v>66</v>
      </c>
      <c r="B67" s="4" t="s">
        <v>129</v>
      </c>
      <c r="C67" s="11" t="s">
        <v>130</v>
      </c>
      <c r="D67" s="22" t="s">
        <v>6</v>
      </c>
      <c r="E67" s="39"/>
      <c r="F67" s="25"/>
      <c r="G67" s="24"/>
      <c r="H67" s="24"/>
      <c r="I67" s="27"/>
      <c r="J67" s="25"/>
      <c r="K67" s="25"/>
      <c r="L67" s="32"/>
    </row>
    <row r="68" spans="1:12" ht="12.75">
      <c r="A68" s="16">
        <f aca="true" t="shared" si="1" ref="A68:A90">A67+1</f>
        <v>67</v>
      </c>
      <c r="B68" s="7" t="s">
        <v>131</v>
      </c>
      <c r="C68" s="7" t="s">
        <v>132</v>
      </c>
      <c r="D68" s="22" t="s">
        <v>6</v>
      </c>
      <c r="E68" s="39"/>
      <c r="F68" s="25"/>
      <c r="G68" s="27"/>
      <c r="H68" s="27"/>
      <c r="I68" s="27"/>
      <c r="J68" s="25"/>
      <c r="K68" s="25"/>
      <c r="L68" s="32"/>
    </row>
    <row r="69" spans="1:12" ht="12.75">
      <c r="A69" s="16">
        <f t="shared" si="1"/>
        <v>68</v>
      </c>
      <c r="B69" s="4" t="s">
        <v>133</v>
      </c>
      <c r="C69" s="4" t="s">
        <v>134</v>
      </c>
      <c r="D69" s="21" t="s">
        <v>181</v>
      </c>
      <c r="E69" s="39"/>
      <c r="F69" s="25"/>
      <c r="G69" s="24"/>
      <c r="H69" s="24"/>
      <c r="I69" s="27"/>
      <c r="J69" s="25"/>
      <c r="K69" s="25"/>
      <c r="L69" s="32"/>
    </row>
    <row r="70" spans="1:12" ht="12.75">
      <c r="A70" s="16">
        <f t="shared" si="1"/>
        <v>69</v>
      </c>
      <c r="B70" s="4" t="s">
        <v>135</v>
      </c>
      <c r="C70" s="4" t="s">
        <v>136</v>
      </c>
      <c r="D70" s="23" t="s">
        <v>7</v>
      </c>
      <c r="E70" s="38"/>
      <c r="F70" s="25"/>
      <c r="G70" s="24"/>
      <c r="H70" s="24"/>
      <c r="I70" s="27"/>
      <c r="J70" s="25"/>
      <c r="K70" s="25"/>
      <c r="L70" s="32"/>
    </row>
    <row r="71" spans="1:12" ht="12.75">
      <c r="A71" s="16">
        <f t="shared" si="1"/>
        <v>70</v>
      </c>
      <c r="B71" s="4" t="s">
        <v>137</v>
      </c>
      <c r="C71" s="4" t="s">
        <v>29</v>
      </c>
      <c r="D71" s="20" t="s">
        <v>2</v>
      </c>
      <c r="E71" s="37"/>
      <c r="F71" s="25"/>
      <c r="G71" s="24"/>
      <c r="H71" s="24"/>
      <c r="I71" s="27"/>
      <c r="J71" s="33"/>
      <c r="K71" s="25"/>
      <c r="L71" s="32"/>
    </row>
    <row r="72" spans="1:12" ht="12.75">
      <c r="A72" s="16">
        <f t="shared" si="1"/>
        <v>71</v>
      </c>
      <c r="B72" s="4" t="s">
        <v>138</v>
      </c>
      <c r="C72" s="11" t="s">
        <v>139</v>
      </c>
      <c r="D72" s="20" t="s">
        <v>2</v>
      </c>
      <c r="E72" s="37"/>
      <c r="F72" s="25"/>
      <c r="G72" s="24"/>
      <c r="H72" s="24"/>
      <c r="I72" s="27"/>
      <c r="J72" s="33"/>
      <c r="K72" s="25"/>
      <c r="L72" s="32"/>
    </row>
    <row r="73" spans="1:12" ht="12.75">
      <c r="A73" s="16">
        <f t="shared" si="1"/>
        <v>72</v>
      </c>
      <c r="B73" s="4" t="s">
        <v>140</v>
      </c>
      <c r="C73" s="4" t="s">
        <v>141</v>
      </c>
      <c r="D73" s="20" t="s">
        <v>2</v>
      </c>
      <c r="E73" s="37"/>
      <c r="F73" s="25"/>
      <c r="G73" s="24"/>
      <c r="H73" s="24"/>
      <c r="I73" s="27"/>
      <c r="J73" s="33"/>
      <c r="K73" s="25"/>
      <c r="L73" s="32"/>
    </row>
    <row r="74" spans="1:12" ht="12.75">
      <c r="A74" s="16">
        <f t="shared" si="1"/>
        <v>73</v>
      </c>
      <c r="B74" s="4" t="s">
        <v>142</v>
      </c>
      <c r="C74" s="11" t="s">
        <v>143</v>
      </c>
      <c r="D74" s="21" t="s">
        <v>181</v>
      </c>
      <c r="E74" s="39"/>
      <c r="F74" s="25"/>
      <c r="G74" s="24"/>
      <c r="H74" s="24"/>
      <c r="I74" s="27"/>
      <c r="J74" s="25"/>
      <c r="K74" s="25"/>
      <c r="L74" s="32"/>
    </row>
    <row r="75" spans="1:12" ht="12.75">
      <c r="A75" s="16">
        <f t="shared" si="1"/>
        <v>74</v>
      </c>
      <c r="B75" s="7" t="s">
        <v>144</v>
      </c>
      <c r="C75" s="7" t="s">
        <v>145</v>
      </c>
      <c r="D75" s="23" t="s">
        <v>7</v>
      </c>
      <c r="E75" s="38"/>
      <c r="F75" s="25"/>
      <c r="G75" s="27"/>
      <c r="H75" s="27"/>
      <c r="I75" s="27"/>
      <c r="J75" s="25"/>
      <c r="K75" s="25"/>
      <c r="L75" s="32"/>
    </row>
    <row r="76" spans="1:12" ht="12.75">
      <c r="A76" s="16">
        <f t="shared" si="1"/>
        <v>75</v>
      </c>
      <c r="B76" s="4" t="s">
        <v>146</v>
      </c>
      <c r="C76" s="4" t="s">
        <v>147</v>
      </c>
      <c r="D76" s="22" t="s">
        <v>6</v>
      </c>
      <c r="E76" s="39"/>
      <c r="F76" s="25"/>
      <c r="G76" s="24"/>
      <c r="H76" s="24"/>
      <c r="I76" s="27"/>
      <c r="J76" s="25"/>
      <c r="K76" s="25"/>
      <c r="L76" s="32"/>
    </row>
    <row r="77" spans="1:12" ht="12.75">
      <c r="A77" s="16">
        <f t="shared" si="1"/>
        <v>76</v>
      </c>
      <c r="B77" s="4" t="s">
        <v>148</v>
      </c>
      <c r="C77" s="4" t="s">
        <v>149</v>
      </c>
      <c r="D77" s="22" t="s">
        <v>6</v>
      </c>
      <c r="E77" s="39"/>
      <c r="F77" s="25"/>
      <c r="G77" s="24"/>
      <c r="H77" s="24"/>
      <c r="I77" s="27"/>
      <c r="J77" s="25"/>
      <c r="K77" s="25"/>
      <c r="L77" s="32"/>
    </row>
    <row r="78" spans="1:12" ht="12.75">
      <c r="A78" s="16">
        <f t="shared" si="1"/>
        <v>77</v>
      </c>
      <c r="B78" s="4" t="s">
        <v>150</v>
      </c>
      <c r="C78" s="4" t="s">
        <v>151</v>
      </c>
      <c r="D78" s="19" t="s">
        <v>3</v>
      </c>
      <c r="E78" s="39"/>
      <c r="F78" s="25"/>
      <c r="G78" s="24"/>
      <c r="H78" s="24"/>
      <c r="I78" s="27"/>
      <c r="J78" s="25"/>
      <c r="K78" s="25"/>
      <c r="L78" s="32"/>
    </row>
    <row r="79" spans="1:12" ht="12.75">
      <c r="A79" s="16">
        <f t="shared" si="1"/>
        <v>78</v>
      </c>
      <c r="B79" s="8" t="s">
        <v>152</v>
      </c>
      <c r="C79" s="8" t="s">
        <v>153</v>
      </c>
      <c r="D79" s="22" t="s">
        <v>6</v>
      </c>
      <c r="E79" s="39"/>
      <c r="F79" s="25"/>
      <c r="G79" s="28"/>
      <c r="H79" s="28"/>
      <c r="I79" s="27"/>
      <c r="J79" s="25"/>
      <c r="K79" s="25"/>
      <c r="L79" s="32"/>
    </row>
    <row r="80" spans="1:12" ht="12.75">
      <c r="A80" s="16">
        <f t="shared" si="1"/>
        <v>79</v>
      </c>
      <c r="B80" s="7" t="s">
        <v>154</v>
      </c>
      <c r="C80" s="7" t="s">
        <v>155</v>
      </c>
      <c r="D80" s="19" t="s">
        <v>3</v>
      </c>
      <c r="E80" s="39"/>
      <c r="F80" s="25"/>
      <c r="G80" s="27"/>
      <c r="H80" s="27"/>
      <c r="I80" s="27"/>
      <c r="J80" s="25"/>
      <c r="K80" s="25"/>
      <c r="L80" s="32"/>
    </row>
    <row r="81" spans="1:12" ht="12.75">
      <c r="A81" s="16">
        <f t="shared" si="1"/>
        <v>80</v>
      </c>
      <c r="B81" s="4" t="s">
        <v>156</v>
      </c>
      <c r="C81" s="4" t="s">
        <v>157</v>
      </c>
      <c r="D81" s="21" t="s">
        <v>181</v>
      </c>
      <c r="E81" s="39"/>
      <c r="F81" s="25"/>
      <c r="G81" s="24"/>
      <c r="H81" s="24"/>
      <c r="I81" s="27"/>
      <c r="J81" s="25"/>
      <c r="K81" s="25"/>
      <c r="L81" s="32"/>
    </row>
    <row r="82" spans="1:12" ht="12.75">
      <c r="A82" s="16">
        <f t="shared" si="1"/>
        <v>81</v>
      </c>
      <c r="B82" s="7" t="s">
        <v>158</v>
      </c>
      <c r="C82" s="7" t="s">
        <v>159</v>
      </c>
      <c r="D82" s="22" t="s">
        <v>6</v>
      </c>
      <c r="E82" s="39"/>
      <c r="F82" s="25"/>
      <c r="G82" s="27"/>
      <c r="H82" s="27"/>
      <c r="I82" s="27"/>
      <c r="J82" s="25"/>
      <c r="K82" s="25"/>
      <c r="L82" s="32"/>
    </row>
    <row r="83" spans="1:12" ht="12.75">
      <c r="A83" s="16">
        <f t="shared" si="1"/>
        <v>82</v>
      </c>
      <c r="B83" s="7" t="s">
        <v>160</v>
      </c>
      <c r="C83" s="7" t="s">
        <v>161</v>
      </c>
      <c r="D83" s="21" t="s">
        <v>181</v>
      </c>
      <c r="E83" s="39"/>
      <c r="F83" s="25"/>
      <c r="G83" s="27"/>
      <c r="H83" s="27"/>
      <c r="I83" s="27"/>
      <c r="J83" s="25"/>
      <c r="K83" s="25"/>
      <c r="L83" s="32"/>
    </row>
    <row r="84" spans="1:12" ht="12.75">
      <c r="A84" s="16">
        <f t="shared" si="1"/>
        <v>83</v>
      </c>
      <c r="B84" s="4" t="s">
        <v>162</v>
      </c>
      <c r="C84" s="4" t="s">
        <v>163</v>
      </c>
      <c r="D84" s="22" t="s">
        <v>6</v>
      </c>
      <c r="E84" s="39"/>
      <c r="F84" s="25"/>
      <c r="G84" s="24"/>
      <c r="H84" s="24"/>
      <c r="I84" s="27"/>
      <c r="J84" s="25"/>
      <c r="K84" s="25"/>
      <c r="L84" s="32"/>
    </row>
    <row r="85" spans="1:12" ht="12.75">
      <c r="A85" s="16">
        <f t="shared" si="1"/>
        <v>84</v>
      </c>
      <c r="B85" s="4" t="s">
        <v>164</v>
      </c>
      <c r="C85" s="4" t="s">
        <v>165</v>
      </c>
      <c r="D85" s="21" t="s">
        <v>181</v>
      </c>
      <c r="E85" s="39"/>
      <c r="F85" s="25"/>
      <c r="G85" s="24"/>
      <c r="H85" s="24"/>
      <c r="I85" s="27"/>
      <c r="J85" s="25"/>
      <c r="K85" s="25"/>
      <c r="L85" s="32"/>
    </row>
    <row r="86" spans="1:12" ht="12.75">
      <c r="A86" s="16">
        <f t="shared" si="1"/>
        <v>85</v>
      </c>
      <c r="B86" s="8" t="s">
        <v>166</v>
      </c>
      <c r="C86" s="8" t="s">
        <v>167</v>
      </c>
      <c r="D86" s="22" t="s">
        <v>6</v>
      </c>
      <c r="E86" s="39"/>
      <c r="F86" s="25"/>
      <c r="G86" s="28"/>
      <c r="H86" s="28"/>
      <c r="I86" s="27"/>
      <c r="J86" s="25"/>
      <c r="K86" s="25"/>
      <c r="L86" s="32"/>
    </row>
    <row r="87" spans="1:12" ht="12.75">
      <c r="A87" s="16">
        <f t="shared" si="1"/>
        <v>86</v>
      </c>
      <c r="B87" s="4" t="s">
        <v>168</v>
      </c>
      <c r="C87" s="11" t="s">
        <v>169</v>
      </c>
      <c r="D87" s="22" t="s">
        <v>6</v>
      </c>
      <c r="E87" s="39"/>
      <c r="F87" s="25"/>
      <c r="G87" s="24"/>
      <c r="H87" s="24"/>
      <c r="I87" s="27"/>
      <c r="J87" s="25"/>
      <c r="K87" s="25"/>
      <c r="L87" s="32"/>
    </row>
    <row r="88" spans="1:12" ht="12.75">
      <c r="A88" s="16">
        <f t="shared" si="1"/>
        <v>87</v>
      </c>
      <c r="B88" s="6" t="s">
        <v>170</v>
      </c>
      <c r="C88" s="6" t="s">
        <v>5</v>
      </c>
      <c r="D88" s="22" t="s">
        <v>6</v>
      </c>
      <c r="E88" s="39"/>
      <c r="F88" s="25"/>
      <c r="G88" s="26"/>
      <c r="H88" s="26"/>
      <c r="I88" s="27"/>
      <c r="J88" s="25"/>
      <c r="K88" s="25"/>
      <c r="L88" s="32"/>
    </row>
    <row r="89" spans="1:12" ht="12.75">
      <c r="A89" s="16">
        <f t="shared" si="1"/>
        <v>88</v>
      </c>
      <c r="B89" s="4" t="s">
        <v>171</v>
      </c>
      <c r="C89" s="4" t="s">
        <v>172</v>
      </c>
      <c r="D89" s="20" t="s">
        <v>2</v>
      </c>
      <c r="E89" s="37"/>
      <c r="F89" s="25"/>
      <c r="G89" s="24"/>
      <c r="H89" s="24"/>
      <c r="I89" s="27"/>
      <c r="J89" s="33"/>
      <c r="K89" s="25"/>
      <c r="L89" s="32"/>
    </row>
    <row r="90" spans="1:12" ht="12.75">
      <c r="A90" s="16">
        <f t="shared" si="1"/>
        <v>89</v>
      </c>
      <c r="B90" s="4" t="s">
        <v>171</v>
      </c>
      <c r="C90" s="4" t="s">
        <v>173</v>
      </c>
      <c r="D90" s="21" t="s">
        <v>181</v>
      </c>
      <c r="E90" s="39"/>
      <c r="F90" s="25"/>
      <c r="G90" s="24"/>
      <c r="H90" s="24"/>
      <c r="I90" s="27"/>
      <c r="J90" s="25"/>
      <c r="K90" s="25"/>
      <c r="L90" s="32"/>
    </row>
    <row r="91" spans="5:12" ht="12.75">
      <c r="E91" s="39"/>
      <c r="F91" s="40"/>
      <c r="G91" s="27"/>
      <c r="H91" s="27"/>
      <c r="I91" s="27"/>
      <c r="J91" s="27"/>
      <c r="K91" s="27"/>
      <c r="L91" s="32"/>
    </row>
    <row r="92" spans="1:12" ht="12.75">
      <c r="A92" s="2" t="s">
        <v>187</v>
      </c>
      <c r="E92" s="39"/>
      <c r="F92" s="40"/>
      <c r="G92" s="27"/>
      <c r="H92" s="27"/>
      <c r="I92" s="27"/>
      <c r="J92" s="27"/>
      <c r="K92" s="27"/>
      <c r="L92" s="32"/>
    </row>
    <row r="93" spans="2:12" ht="12.75">
      <c r="B93" s="14" t="s">
        <v>183</v>
      </c>
      <c r="C93" s="14" t="s">
        <v>182</v>
      </c>
      <c r="D93" s="41"/>
      <c r="E93" s="39"/>
      <c r="F93" s="40"/>
      <c r="G93" s="27"/>
      <c r="H93" s="27"/>
      <c r="I93" s="27"/>
      <c r="J93" s="27"/>
      <c r="K93" s="27"/>
      <c r="L93" s="32"/>
    </row>
    <row r="94" spans="2:12" ht="12.75">
      <c r="B94" s="14" t="s">
        <v>184</v>
      </c>
      <c r="C94" s="14" t="s">
        <v>185</v>
      </c>
      <c r="D94" s="41"/>
      <c r="E94" s="39"/>
      <c r="F94" s="40"/>
      <c r="G94" s="27"/>
      <c r="H94" s="27"/>
      <c r="I94" s="27"/>
      <c r="J94" s="27"/>
      <c r="K94" s="27"/>
      <c r="L94" s="34"/>
    </row>
    <row r="95" spans="2:6" ht="12.75">
      <c r="B95" s="14" t="s">
        <v>188</v>
      </c>
      <c r="C95" s="14" t="s">
        <v>189</v>
      </c>
      <c r="D95" s="41"/>
      <c r="E95" s="39"/>
      <c r="F95" s="40"/>
    </row>
    <row r="96" spans="4:6" ht="12.75">
      <c r="D96" s="17"/>
      <c r="E96" s="39"/>
      <c r="F96" s="40"/>
    </row>
    <row r="97" ht="13.5" thickBot="1">
      <c r="D97" s="17"/>
    </row>
    <row r="98" spans="3:6" ht="13.5" thickBot="1">
      <c r="C98" s="69" t="s">
        <v>191</v>
      </c>
      <c r="D98" s="70"/>
      <c r="E98" s="71"/>
      <c r="F98" s="45"/>
    </row>
    <row r="99" spans="3:6" ht="12.75">
      <c r="C99" s="48" t="s">
        <v>176</v>
      </c>
      <c r="D99" s="49" t="s">
        <v>3</v>
      </c>
      <c r="E99" s="50">
        <f>COUNTIF(D2:D90,"a")</f>
        <v>4</v>
      </c>
      <c r="F99" s="17"/>
    </row>
    <row r="100" spans="3:6" ht="12.75">
      <c r="C100" s="46" t="s">
        <v>177</v>
      </c>
      <c r="D100" s="21" t="s">
        <v>181</v>
      </c>
      <c r="E100" s="43">
        <f>COUNTIF(D2:D90,"nv")</f>
        <v>14</v>
      </c>
      <c r="F100" s="17"/>
    </row>
    <row r="101" spans="3:8" ht="12.75">
      <c r="C101" s="46" t="s">
        <v>180</v>
      </c>
      <c r="D101" s="20" t="s">
        <v>2</v>
      </c>
      <c r="E101" s="43">
        <f>COUNTIF(D2:D90,"n")</f>
        <v>22</v>
      </c>
      <c r="F101" s="17"/>
      <c r="H101" s="35"/>
    </row>
    <row r="102" spans="3:8" ht="12.75">
      <c r="C102" s="46" t="s">
        <v>178</v>
      </c>
      <c r="D102" s="22" t="s">
        <v>6</v>
      </c>
      <c r="E102" s="43">
        <f>COUNTIF(D2:D90,"y")</f>
        <v>38</v>
      </c>
      <c r="F102" s="17"/>
      <c r="H102" s="35"/>
    </row>
    <row r="103" spans="3:6" ht="13.5" thickBot="1">
      <c r="C103" s="47" t="s">
        <v>179</v>
      </c>
      <c r="D103" s="51" t="s">
        <v>7</v>
      </c>
      <c r="E103" s="44">
        <f>COUNTIF(D2:D90,"y/c")</f>
        <v>11</v>
      </c>
      <c r="F103" s="17" t="s">
        <v>186</v>
      </c>
    </row>
    <row r="104" spans="3:6" ht="12.75">
      <c r="C104" s="42" t="s">
        <v>192</v>
      </c>
      <c r="D104" s="2"/>
      <c r="E104" s="42">
        <f>SUM(E99:E103)</f>
        <v>89</v>
      </c>
      <c r="F104" s="17">
        <f>COUNTA(D2:D90)</f>
        <v>89</v>
      </c>
    </row>
    <row r="106" ht="12.75">
      <c r="E106" s="62"/>
    </row>
    <row r="107" ht="12.75">
      <c r="E107" s="62"/>
    </row>
  </sheetData>
  <mergeCells count="1">
    <mergeCell ref="C98:E9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  Heile</dc:creator>
  <cp:keywords/>
  <dc:description/>
  <cp:lastModifiedBy>Richard L. Alfvin</cp:lastModifiedBy>
  <dcterms:created xsi:type="dcterms:W3CDTF">2002-01-17T12:07:00Z</dcterms:created>
  <dcterms:modified xsi:type="dcterms:W3CDTF">2002-01-25T15:28:16Z</dcterms:modified>
  <cp:category/>
  <cp:version/>
  <cp:contentType/>
  <cp:contentStatus/>
</cp:coreProperties>
</file>