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6660" activeTab="2"/>
  </bookViews>
  <sheets>
    <sheet name="Venue" sheetId="1" r:id="rId1"/>
    <sheet name="Graphic-15" sheetId="2" r:id="rId2"/>
    <sheet name="Objectives" sheetId="3" r:id="rId3"/>
    <sheet name="Monday" sheetId="4" r:id="rId4"/>
    <sheet name="Wednesday" sheetId="5" r:id="rId5"/>
    <sheet name="Friday" sheetId="6" r:id="rId6"/>
    <sheet name="Graphic-11" sheetId="7" r:id="rId7"/>
  </sheets>
  <externalReferences>
    <externalReference r:id="rId10"/>
    <externalReference r:id="rId11"/>
  </externalReferences>
  <definedNames>
    <definedName name="_Parse_In" localSheetId="5" hidden="1">'Friday'!$A$44:$A$65</definedName>
    <definedName name="_Parse_In" localSheetId="3" hidden="1">'Monday'!#REF!</definedName>
    <definedName name="_Parse_In" localSheetId="2" hidden="1">'Objectives'!$A$23:$A$60</definedName>
    <definedName name="_Parse_In" localSheetId="4" hidden="1">'Wednesday'!$A$26:$A$43</definedName>
    <definedName name="_Parse_Out" localSheetId="5" hidden="1">'Friday'!$A$67</definedName>
    <definedName name="_Parse_Out" localSheetId="3" hidden="1">'Monday'!#REF!</definedName>
    <definedName name="_Parse_Out" localSheetId="2" hidden="1">'Objectives'!$A$62</definedName>
    <definedName name="_Parse_Out" localSheetId="4" hidden="1">'Wednesday'!$A$45</definedName>
    <definedName name="all">#REF!</definedName>
    <definedName name="circular">#REF!</definedName>
    <definedName name="_xlnm.Print_Area" localSheetId="5">'Friday'!$A$1:$G$51</definedName>
    <definedName name="_xlnm.Print_Area" localSheetId="3">'Monday'!$A$1:$G$71</definedName>
    <definedName name="_xlnm.Print_Area" localSheetId="2">'Objectives'!$A$1:$G$57</definedName>
    <definedName name="_xlnm.Print_Area" localSheetId="4">'Wednesday'!$A$6:$G$29</definedName>
    <definedName name="Print_Area_MI" localSheetId="5">'Friday'!$A$1:$F$43</definedName>
    <definedName name="PRINT_AREA_MI" localSheetId="5">'Friday'!$A$1:$F$43</definedName>
    <definedName name="Print_Area_MI" localSheetId="2">'Objectives'!$A$1:$F$39</definedName>
    <definedName name="PRINT_AREA_MI" localSheetId="2">'Objectives'!$A$1:$F$39</definedName>
    <definedName name="Print_Area_MI" localSheetId="4">'Wednesday'!$A$6:$F$16</definedName>
    <definedName name="PRINT_AREA_MI" localSheetId="4">'Wednesday'!$A$6:$F$16</definedName>
    <definedName name="Print_Area_MI">'Monday'!$A$1:$F$6</definedName>
    <definedName name="PRINT_AREA_MI">'Monday'!$A$1:$F$6</definedName>
    <definedName name="TABLE" localSheetId="0">'Venue'!#REF!</definedName>
    <definedName name="TABLE_2" localSheetId="0">'Venue'!#REF!</definedName>
    <definedName name="Z_2A0FDEE0_69FA_11D3_B977_C0F04DC10124_.wvu.Cols" localSheetId="0" hidden="1">'Venue'!$H:$N</definedName>
    <definedName name="Z_2A0FDEE0_69FA_11D3_B977_C0F04DC10124_.wvu.PrintArea" localSheetId="5" hidden="1">'Friday'!$A$1:$G$51</definedName>
    <definedName name="Z_2A0FDEE0_69FA_11D3_B977_C0F04DC10124_.wvu.PrintArea" localSheetId="3" hidden="1">'Monday'!$A$1:$G$71</definedName>
    <definedName name="Z_2A0FDEE0_69FA_11D3_B977_C0F04DC10124_.wvu.PrintArea" localSheetId="2" hidden="1">'Objectives'!$A$1:$G$57</definedName>
    <definedName name="Z_2A0FDEE0_69FA_11D3_B977_C0F04DC10124_.wvu.PrintArea" localSheetId="4" hidden="1">'Wednesday'!$A$6:$G$29</definedName>
  </definedNames>
  <calcPr fullCalcOnLoad="1"/>
</workbook>
</file>

<file path=xl/sharedStrings.xml><?xml version="1.0" encoding="utf-8"?>
<sst xmlns="http://schemas.openxmlformats.org/spreadsheetml/2006/main" count="991" uniqueCount="395">
  <si>
    <t>10:00-10:15</t>
  </si>
  <si>
    <t>10:15-10:30</t>
  </si>
  <si>
    <t>RM SG</t>
  </si>
  <si>
    <t>802.11 Radio Measurements Study Group</t>
  </si>
  <si>
    <t>WiMedia Update Meeting</t>
  </si>
  <si>
    <t>19th IEEE 802.15 WPAN MEETING</t>
  </si>
  <si>
    <t>July 8th-12th, 2002</t>
  </si>
  <si>
    <t xml:space="preserve">802 COEX </t>
  </si>
  <si>
    <t>11 / 15 / R-REG LEADERSHIP MEETING</t>
  </si>
  <si>
    <t>802.15 OPENING PLENARY</t>
  </si>
  <si>
    <r>
      <t>TG3/</t>
    </r>
    <r>
      <rPr>
        <b/>
        <sz val="18"/>
        <color indexed="61"/>
        <rFont val="Arial"/>
        <family val="2"/>
      </rPr>
      <t>SG3a</t>
    </r>
  </si>
  <si>
    <t>Alt 15.3 PHY Study Group</t>
  </si>
  <si>
    <t>Wireless Next Generation</t>
  </si>
  <si>
    <t>R3</t>
  </si>
  <si>
    <t>BEGIN MEETINGS OF 802.15 SUBGROUPS</t>
  </si>
  <si>
    <t>RULES UPDATE DISCUSSUON</t>
  </si>
  <si>
    <t>APPROVE THE 802.15 MINUTES OF SYDNEY MEETING - 02180r0P802-15</t>
  </si>
  <si>
    <t>Hyatt Regency Vancouver, BC, Canada</t>
  </si>
  <si>
    <t>Friday, July 12, 2002</t>
  </si>
  <si>
    <t>Tentative AGENDA  - 19th IEEE 802.15 WPAN MEETING</t>
  </si>
  <si>
    <t>Wednesday, July 10, 2002</t>
  </si>
  <si>
    <t>STATUS OF TG2 DRAFT</t>
  </si>
  <si>
    <t>STATUS OF SG3a</t>
  </si>
  <si>
    <t>4.4</t>
  </si>
  <si>
    <t>BEGIN MEETINGS OF COEX, SG3a, TG3 AND TG4</t>
  </si>
  <si>
    <t>4.5</t>
  </si>
  <si>
    <t>COEXISTENCE</t>
  </si>
  <si>
    <t>SEPTEMBER INTERIM</t>
  </si>
  <si>
    <t>REVIEW LIAISON LIST AND APPOINTMENTS</t>
  </si>
  <si>
    <t>4.2.11</t>
  </si>
  <si>
    <t>BLUETOOTH LIAISON REPORT</t>
  </si>
  <si>
    <t>HUANG</t>
  </si>
  <si>
    <t>4.2.12</t>
  </si>
  <si>
    <t>TG i LIAISON REPORT</t>
  </si>
  <si>
    <t>BAILEY</t>
  </si>
  <si>
    <t>3. UPDATE DRAFT AS REQUIRED</t>
  </si>
  <si>
    <t>4. RE-CIRCULATE LETTER BALLOT</t>
  </si>
  <si>
    <t>5. EXCOM SPONSOR BALLOT PREP (LETTER BALLOT)</t>
  </si>
  <si>
    <t>802.11 WG CHAIRs ADVISORY COMMITTEE (CAC)</t>
  </si>
  <si>
    <t>JANUARY 2003 MEETING</t>
  </si>
  <si>
    <t>STANDING COMMITTEE WNG - GLOBALIZATION &amp; HARMONIZATION</t>
  </si>
  <si>
    <t>BAIN</t>
  </si>
  <si>
    <t>MEYER</t>
  </si>
  <si>
    <t>WNG REPORT</t>
  </si>
  <si>
    <t>4.1.1</t>
  </si>
  <si>
    <t>4.1.2</t>
  </si>
  <si>
    <t>KARAOGUZ</t>
  </si>
  <si>
    <t>STATUS OF TG3 Draft</t>
  </si>
  <si>
    <t>STATUS OF TG4 Draft</t>
  </si>
  <si>
    <t>1.</t>
  </si>
  <si>
    <t>MEETING CALLED TO ORDER</t>
  </si>
  <si>
    <t xml:space="preserve"> -</t>
  </si>
  <si>
    <t>2.</t>
  </si>
  <si>
    <t>APPROVE OR MODIFY AGENDA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</si>
  <si>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</si>
  <si>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</si>
  <si>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</si>
  <si>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</si>
  <si>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</si>
  <si>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</si>
  <si>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</si>
  <si>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</si>
  <si>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</si>
  <si>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</si>
  <si>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</si>
  <si>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</si>
  <si>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</si>
  <si>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BREAK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</si>
  <si>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</si>
  <si>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</si>
  <si>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</si>
  <si>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</si>
  <si>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</si>
  <si>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</si>
  <si>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</si>
  <si>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</si>
  <si>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OPEN DISCUSSION/NEXT STEPS</t>
  </si>
  <si>
    <t>Social</t>
  </si>
  <si>
    <t>DOCUMENT LIST UPDATE</t>
  </si>
  <si>
    <t>SHELLHAMMER</t>
  </si>
  <si>
    <t>ALL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</si>
  <si>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</si>
  <si>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</si>
  <si>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</si>
  <si>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</si>
  <si>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</si>
  <si>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</si>
  <si>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</si>
  <si>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</si>
  <si>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</si>
  <si>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</si>
  <si>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</si>
  <si>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</si>
  <si>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</si>
  <si>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</si>
  <si>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</si>
  <si>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</si>
  <si>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</si>
  <si>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12:00-13:00</t>
  </si>
  <si>
    <t>Lunch</t>
  </si>
  <si>
    <t>13:00-13:30</t>
  </si>
  <si>
    <t>Optional Meeting Time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</si>
  <si>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</si>
  <si>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</si>
  <si>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</si>
  <si>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</si>
  <si>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</si>
  <si>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</si>
  <si>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</si>
  <si>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</si>
  <si>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17:30-18:30</t>
  </si>
  <si>
    <t>Dinner</t>
  </si>
  <si>
    <t>BARR</t>
  </si>
  <si>
    <t>4.2.1</t>
  </si>
  <si>
    <t>6.</t>
  </si>
  <si>
    <t>APPROVE AGENDA</t>
  </si>
  <si>
    <t>CONDUCT VOTES IF REQUIRED</t>
  </si>
  <si>
    <t>TG2 CLOSING REPORT &amp; NEXT MEETING OBJECTIVES</t>
  </si>
  <si>
    <t>TG3 CLOSING REPORT &amp; NEXT MEETING OBJECTIVES</t>
  </si>
  <si>
    <t>4.2.2</t>
  </si>
  <si>
    <t>4.2.3</t>
  </si>
  <si>
    <t>4.2.5</t>
  </si>
  <si>
    <t>4.2.6</t>
  </si>
  <si>
    <t>7.</t>
  </si>
  <si>
    <t>TASK GROUP 2 OBJECTIVES FOR THE MEETING</t>
  </si>
  <si>
    <t xml:space="preserve">TASK GROUP 3 OBJECTIVES FOR THIS MEETING:  </t>
  </si>
  <si>
    <t>REVIEW INTERIM MEETINGS</t>
  </si>
  <si>
    <t>FUTURE MEETING LOCATIONS</t>
  </si>
  <si>
    <t>BAGBY</t>
  </si>
  <si>
    <t>1. CONFERENCE CALL STATUS,  INCLUDING APPROVAL OF ANY AD HOC BUSINESS</t>
  </si>
  <si>
    <t>HALASZ</t>
  </si>
  <si>
    <t>TG4 CLOSING REPORT &amp; NEXT MEETING OBJECTIVES</t>
  </si>
  <si>
    <t>PC   CLOSING REPORT &amp; NEXT MEETING OBJECTIVES</t>
  </si>
  <si>
    <t>TASK GROUP 4 OBJECTIVES FOR THIS MEETING:</t>
  </si>
  <si>
    <t>802.15 PC/802.11PC OBJECTIVES FOR THIS MEETING:</t>
  </si>
  <si>
    <t>to be supplied</t>
  </si>
  <si>
    <t xml:space="preserve">  </t>
  </si>
  <si>
    <t>FINANCIALS / YTD SUMMARY</t>
  </si>
  <si>
    <t>KASSLIN</t>
  </si>
  <si>
    <t>JOINT 802.11 &amp; 802.15</t>
  </si>
  <si>
    <t>PUBLICITY ACTIVITY REVIEW</t>
  </si>
  <si>
    <t>LANSFORD</t>
  </si>
  <si>
    <t>4.2.7</t>
  </si>
  <si>
    <t>REGULATORY</t>
  </si>
  <si>
    <t>R-REG</t>
  </si>
  <si>
    <t>TGG</t>
  </si>
  <si>
    <t>5GSG</t>
  </si>
  <si>
    <t>TGF</t>
  </si>
  <si>
    <t>TGH</t>
  </si>
  <si>
    <t>PC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</si>
  <si>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</si>
  <si>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</si>
  <si>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</si>
  <si>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</si>
  <si>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</si>
  <si>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</si>
  <si>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</si>
  <si>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</si>
  <si>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</si>
  <si>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D (Regulatory Domain Update)</t>
  </si>
  <si>
    <t>Task Group E (MAC Enhancements - QoS)</t>
  </si>
  <si>
    <t>Task Group F (Inter-Access Point Protocol)</t>
  </si>
  <si>
    <t>Task Group G (802.11b Data Rates &gt;20 Mbit/s)</t>
  </si>
  <si>
    <t>Task Group H (Spectrum Managed 802.11a)</t>
  </si>
  <si>
    <t>Task Group I (Enhanced Security Mechanisms)</t>
  </si>
  <si>
    <t>802.11 Radio Regulatory Ad-Hoc Group</t>
  </si>
  <si>
    <t>11/15 CO-ORD</t>
  </si>
  <si>
    <t>Joint 802.11 / 802.15 Publicity Committee</t>
  </si>
  <si>
    <t>TUT</t>
  </si>
  <si>
    <t>IEEE 802 Tutorials 1, 2, 3 and 4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</si>
  <si>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</si>
  <si>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</si>
  <si>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</si>
  <si>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</si>
  <si>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</si>
  <si>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</si>
  <si>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</si>
  <si>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</si>
  <si>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</si>
  <si>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</si>
  <si>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</si>
  <si>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</si>
  <si>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</si>
  <si>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</si>
  <si>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</si>
  <si>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</si>
  <si>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 xml:space="preserve">Optional Meeting Time Available </t>
  </si>
  <si>
    <t xml:space="preserve">TOTAL Session </t>
  </si>
  <si>
    <t xml:space="preserve"> Hours</t>
  </si>
  <si>
    <t>Room Size</t>
  </si>
  <si>
    <t>Table Riser</t>
  </si>
  <si>
    <t>Presenter Mics</t>
  </si>
  <si>
    <t>Room Type</t>
  </si>
  <si>
    <t>Table Seats</t>
  </si>
  <si>
    <t>LCD Projectors</t>
  </si>
  <si>
    <t xml:space="preserve">TOTAL Concurrent Work Time </t>
  </si>
  <si>
    <t>Head Table</t>
  </si>
  <si>
    <t>Table Mics</t>
  </si>
  <si>
    <t>Proj Screens</t>
  </si>
  <si>
    <t>No Overhead Projectors Required</t>
  </si>
  <si>
    <t>SIEP</t>
  </si>
  <si>
    <t>802 SEC MEETING</t>
  </si>
  <si>
    <t>802 PLENARY</t>
  </si>
  <si>
    <t>TG e  LIAISON REPORT</t>
  </si>
  <si>
    <t>TG g LIAISON REPORT</t>
  </si>
  <si>
    <t>GILB</t>
  </si>
  <si>
    <t>STEVENSON</t>
  </si>
  <si>
    <t>BLANEY</t>
  </si>
  <si>
    <t>4.2.8</t>
  </si>
  <si>
    <t>4.2.9</t>
  </si>
  <si>
    <t>4.2.10</t>
  </si>
  <si>
    <t>4.3</t>
  </si>
  <si>
    <t xml:space="preserve">    The graphic below describes the weekly session of the IEEE P802.11 WG in graphic format.</t>
  </si>
  <si>
    <t>802.11 WG CHAIRs</t>
  </si>
  <si>
    <t>ADVISORY COMMITTEE</t>
  </si>
  <si>
    <t>TGI</t>
  </si>
  <si>
    <t>TGE</t>
  </si>
  <si>
    <t>802.11 WG CLOSING PLENARY</t>
  </si>
  <si>
    <t>802.11 / 802.15 JOINT OPENING PLENARY</t>
  </si>
  <si>
    <t>802 SEC MTG</t>
  </si>
  <si>
    <t>IEEE 802 LMSC Sponsor Executive Committee</t>
  </si>
  <si>
    <t>802.11 WG MEETING ROOM SETUPS</t>
  </si>
  <si>
    <t>Guidance Timing</t>
  </si>
  <si>
    <t>JOINT 802.11 &amp; 802.15 OPENING PLENARY MEETING CALLED TO ORDER</t>
  </si>
  <si>
    <t>KERRY / HEILE</t>
  </si>
  <si>
    <t>REVIEW IEEE 802, 802.11, &amp; 802.15 POLICIES and RULES</t>
  </si>
  <si>
    <t>GODFREY / ALFVIN</t>
  </si>
  <si>
    <t>IP STATEMENTS</t>
  </si>
  <si>
    <t>APPROVE OR MODIFY 802.15 WORKING GROUP AGENDA</t>
  </si>
  <si>
    <t>SUMMARY OF KEY WORKING GROUP / 802 EVENTS / ACTIVITIES</t>
  </si>
  <si>
    <t>SEPTEMBER 2002 MEETING</t>
  </si>
  <si>
    <t>REPORT ON EXCOM ACTIVITIES AND PLANS</t>
  </si>
  <si>
    <t>TASK GROUP / STUDY GROUP REPORTS</t>
  </si>
  <si>
    <t>802.11 WIRELESS LOCAL AREA NETWORKS</t>
  </si>
  <si>
    <t>TASK GROUP E - MAC ENHANCEMENTS (QOS)</t>
  </si>
  <si>
    <t>FAKATSELIS / KITCHIN</t>
  </si>
  <si>
    <t>TASK GROUP F - INTER-ACCESS POINT PROTOCOL</t>
  </si>
  <si>
    <t>TASK GROUP G - DATA RATES &gt;20 MBIT/S AT 2.4 GHZ</t>
  </si>
  <si>
    <t>SHOEMAKE / TERRY</t>
  </si>
  <si>
    <t>TASK GROUP H - SPECTRUM MANAGED 802.11A</t>
  </si>
  <si>
    <t>TASK GROUP I - ENHARNSED SECURITY MECHANISMS</t>
  </si>
  <si>
    <t>802.15 WIRELESS PERSONAL AREA NETWORKS</t>
  </si>
  <si>
    <t>WECA MARKETING ACTIVITY</t>
  </si>
  <si>
    <t>802 RADIO REGULATORY GROUP ACTIVITIES &amp; PLANS</t>
  </si>
  <si>
    <t>802 COEXISTENCE STUDY GROUP ACTIVITIES &amp; PLANS</t>
  </si>
  <si>
    <t>NEW MEMBERS ORIENTATION</t>
  </si>
  <si>
    <t>GUTTIEREZ</t>
  </si>
  <si>
    <t>DOC LIST UPDATES</t>
  </si>
  <si>
    <t>RECESS FOR LUNCH</t>
  </si>
  <si>
    <t>The graphic below describes the weekly session of the IEEE P802.15 WG in graphic format.</t>
  </si>
  <si>
    <t>802.15 AC MEETING</t>
  </si>
  <si>
    <t>TG2</t>
  </si>
  <si>
    <t>TG3</t>
  </si>
  <si>
    <t>TG4</t>
  </si>
  <si>
    <t>802.15 WG CLOSING</t>
  </si>
  <si>
    <t>802.15 WG MEETING</t>
  </si>
  <si>
    <t>Tut 1</t>
  </si>
  <si>
    <t>Tut 3</t>
  </si>
  <si>
    <t>Tut 2</t>
  </si>
  <si>
    <t>Tut 4</t>
  </si>
  <si>
    <t>Task Group 2 - COEXISTENCE</t>
  </si>
  <si>
    <t>Task Group 3 -HIGH RATE WPAN</t>
  </si>
  <si>
    <t>Task Group 4 - LOW RATE</t>
  </si>
  <si>
    <t>AC</t>
  </si>
  <si>
    <t>802.15 ADVISORY COMMITTEE</t>
  </si>
  <si>
    <t>SEC</t>
  </si>
  <si>
    <t>802 SPONSOR EXECUTIVE COMMITTEE</t>
  </si>
  <si>
    <t>HOURS PER 802.15 GROUP STATISTICS</t>
  </si>
  <si>
    <t>TG3 ad hoc</t>
  </si>
  <si>
    <t>SG3a</t>
  </si>
  <si>
    <t>STUDY GROUP 3a OBJECTIVES FOR THIS MEETING:   (Ref: 02086r0P802.15)</t>
  </si>
  <si>
    <t>2. LETTER BALLOT COMMENT RESOLUTION</t>
  </si>
  <si>
    <t>WNG SC</t>
  </si>
  <si>
    <t>WNG</t>
  </si>
  <si>
    <t>WG CHAIRS</t>
  </si>
  <si>
    <t>JT WIRELESS</t>
  </si>
  <si>
    <t>SOCIAL EVE.</t>
  </si>
  <si>
    <t>OPT.TIME</t>
  </si>
  <si>
    <t>802.11 WG                                    MID-SESSION PLENARY</t>
  </si>
  <si>
    <t>802.11 Chair's Advisory Committee</t>
  </si>
  <si>
    <t>802 SEC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</si>
  <si>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</si>
  <si>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</si>
  <si>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</si>
  <si>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</si>
  <si>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</si>
  <si>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</si>
  <si>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</si>
  <si>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Concurrent Hours</t>
  </si>
  <si>
    <t>No Overhead</t>
  </si>
  <si>
    <t>Projectors</t>
  </si>
  <si>
    <t>LCD Projector</t>
  </si>
  <si>
    <t xml:space="preserve">   Hours</t>
  </si>
  <si>
    <t xml:space="preserve">TOTAL Work Time =  </t>
  </si>
  <si>
    <t xml:space="preserve">TOTAL Session =  </t>
  </si>
  <si>
    <t>Optional Meeting Time Available</t>
  </si>
  <si>
    <t>ROBERTS</t>
  </si>
  <si>
    <t>MATTERS ARISING FROM THE PREVIOUS MINUTES</t>
  </si>
  <si>
    <t>WIRELESS NETWORK  + WLAN CARDS</t>
  </si>
  <si>
    <t>REVIEW 802.11 &amp; 802.15 OBJECTIVES, ACTIVITIES, &amp; PLANS FOR THIS SESSION</t>
  </si>
  <si>
    <t>WG GRAPHIC MATRIX TIME LIMITS</t>
  </si>
  <si>
    <t>4.1</t>
  </si>
  <si>
    <t>4.2</t>
  </si>
  <si>
    <t>SG3a   CLOSING REPORT &amp; NEXT MEETING OBJECTIVES</t>
  </si>
  <si>
    <t>joint opening session with 802.11</t>
  </si>
  <si>
    <t>IM system</t>
  </si>
  <si>
    <t>distribution of attendee list</t>
  </si>
  <si>
    <t>Motion to re-up the SG</t>
  </si>
  <si>
    <t>Make WNG a joint SC of 11 and 15</t>
  </si>
  <si>
    <t>JEDEC liaison</t>
  </si>
  <si>
    <t>Kinney</t>
  </si>
  <si>
    <t>e attendance</t>
  </si>
  <si>
    <t>sponsor ballet pool</t>
  </si>
  <si>
    <t>R0</t>
  </si>
  <si>
    <t>TENTATIVE AGENDA  - 19th IEEE 802.11 WLAN &amp; IEEE 802.15 WPAN JOINT SESSION</t>
  </si>
  <si>
    <t>Hyatt Regency Vancouver, BC, Canada.</t>
  </si>
  <si>
    <t>JOINT OPENING PLENARY - Monday, July 8th, 2002 - 01:00 PM</t>
  </si>
  <si>
    <t>STRAW POLE OF NEW ATTENDEES</t>
  </si>
  <si>
    <t>ONLINE ATTENDANCE RECORDING &amp; DOCUMENT# REQUESTS</t>
  </si>
  <si>
    <t>3.1.1</t>
  </si>
  <si>
    <t>3.1.2</t>
  </si>
  <si>
    <t>3.1.3</t>
  </si>
  <si>
    <t>5.2.1</t>
  </si>
  <si>
    <t>5.2.1.1</t>
  </si>
  <si>
    <t>5.2.1.2</t>
  </si>
  <si>
    <t>5.2.1.3</t>
  </si>
  <si>
    <t>5.2.1.4</t>
  </si>
  <si>
    <t>5.2.1.5</t>
  </si>
  <si>
    <t>5.2.1.6</t>
  </si>
  <si>
    <t>TAN / KRAEMER</t>
  </si>
  <si>
    <t>5.2.1.7</t>
  </si>
  <si>
    <t>STUDY GROUP RM - RADIO MEASUREMENTS</t>
  </si>
  <si>
    <t>Worstell</t>
  </si>
  <si>
    <t>5.2.2</t>
  </si>
  <si>
    <t>5.2.2.1</t>
  </si>
  <si>
    <t>TASK GROUP 1 - BLUETOOTH RADIO1 TASK GROUP</t>
  </si>
  <si>
    <t>5.2.2.2</t>
  </si>
  <si>
    <t>TASK GROUP 2 - COEXISTENCE TASK GROUP</t>
  </si>
  <si>
    <t>5.2.2.3</t>
  </si>
  <si>
    <t>TASK GROUP 3 - HIGH RATE TASK GROUP</t>
  </si>
  <si>
    <t>5.2.2.4</t>
  </si>
  <si>
    <t>TASK GROUP 4 - LOW RATE TASK GROUP</t>
  </si>
  <si>
    <t>5.2.2.5</t>
  </si>
  <si>
    <t>3A STUDY GROUP FOR ALTERNATIVE TASK GROUP 3 PHY</t>
  </si>
  <si>
    <t>MATHEWS / MEYER</t>
  </si>
  <si>
    <t>6.1.1</t>
  </si>
  <si>
    <t>802.16A UPDATE - DRAFT 3.0 PRESENTATION ON UNLICENSED-BAND COEXISTENCE</t>
  </si>
  <si>
    <t>ADJOURN JOINT 802.11 / 802.15 MEETING &amp; RECESS FOR WG PLENARIES</t>
  </si>
  <si>
    <t>BEGIN MEETING OF 802.11 WG PLENARY</t>
  </si>
  <si>
    <t>15:15-15:30</t>
  </si>
  <si>
    <t>13:00-14:15</t>
  </si>
  <si>
    <t>14:15-14:30</t>
  </si>
  <si>
    <t>15:00-15:15</t>
  </si>
  <si>
    <t>08:00-10:00</t>
  </si>
  <si>
    <t>Joint 802.11 / 802.15 / 802.18 Opening Plenary</t>
  </si>
  <si>
    <t>802.11 Wireless Next Generation Standing Committee</t>
  </si>
  <si>
    <t>RECESS FOR SUBGROUPS</t>
  </si>
  <si>
    <t>802.18 Radio Regulatory Technical Advisory Group</t>
  </si>
  <si>
    <t>Joint 802.11 / 802.15 / 802.18 Lead Co-ord Ad-Hoc</t>
  </si>
  <si>
    <t>11/15/18 CO-ORD</t>
  </si>
  <si>
    <t>802.11 &amp; 802.15 &amp; 802.18 JOINT PLENARY</t>
  </si>
  <si>
    <t>802.11 / 15 / 18</t>
  </si>
  <si>
    <t>802.11 / 15 / 18 LEADERSHIP MEETING</t>
  </si>
  <si>
    <t>OPTIONAL MEETING TIME &amp; WIRELESS NETWORK SETUP</t>
  </si>
  <si>
    <t>802.18 TAG</t>
  </si>
  <si>
    <t>802 COEX SG</t>
  </si>
  <si>
    <t>802 Wireless Coexistence Sudy Group</t>
  </si>
  <si>
    <t>802.11 WG OPENING PLENARY</t>
  </si>
  <si>
    <t>Social Evening</t>
  </si>
  <si>
    <t>07:00-08:00</t>
  </si>
  <si>
    <t>18:30-21:30</t>
  </si>
  <si>
    <t>16:30-17:30</t>
  </si>
  <si>
    <t>15:30-16:30</t>
  </si>
  <si>
    <t>10:30-12:00</t>
  </si>
  <si>
    <t>802.11 WG CLOSING PLENARY (Con't)</t>
  </si>
  <si>
    <t>12:00 pm Hard Stop Time</t>
  </si>
  <si>
    <t>11/15 NEW MEM</t>
  </si>
  <si>
    <t>802.11 / 15 /18 New Members Orientation Meeting</t>
  </si>
  <si>
    <t>11/15/18 NEW MEM</t>
  </si>
  <si>
    <t>Class or Board</t>
  </si>
  <si>
    <t>1. Review Schedule</t>
  </si>
  <si>
    <t>2. Hear Channel Model Proposals</t>
  </si>
  <si>
    <t>3. Finish Document 02105 (Selection Criteria)</t>
  </si>
  <si>
    <t>4. Select a channel model for proposal evaluation</t>
  </si>
  <si>
    <t>5. Initiate a notice of pending call for proposals (doc TBD)</t>
  </si>
  <si>
    <t xml:space="preserve">6. Draft a PAR &amp; 5C approval motion for the WG plenary </t>
  </si>
  <si>
    <t>TG31A LIAISON REPORT</t>
  </si>
  <si>
    <t>2. COMMENT RESOLUTION ON LETTER BALLOT 18</t>
  </si>
  <si>
    <t>4. SECURE CONDITIONAL APPROVAL FOR SPONSOR BALLOT</t>
  </si>
  <si>
    <t>5. SPONSOR  BALLOT INVITATION UPDATE</t>
  </si>
  <si>
    <t>6. OBJECTIVES FOR SEPTEMBER MEETING</t>
  </si>
  <si>
    <t xml:space="preserve">3. ZIGBEE RELATIONSHIP UPDATE </t>
  </si>
  <si>
    <t>1. LETTER BALLOT 14 AND 34 COMMENT RESOULTION</t>
  </si>
  <si>
    <t>TASK GROUP  OBJECTIVES FOR THE MEETING</t>
  </si>
  <si>
    <t xml:space="preserve">1. Submit 802.15.1 to ISO/IEC JTC1/SC6 Fast Track 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</si>
</sst>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"/>
    <numFmt numFmtId="173" formatCode="m/d/yyyy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[$€-2]\ #,##0.00_);[Red]\([$€-2]\ #,##0.00\)"/>
    <numFmt numFmtId="200" formatCode="0.0000"/>
    <numFmt numFmtId="201" formatCode="_([$€]* #,##0.00_);_([$€]* \(#,##0.00\);_([$€]* &quot;-&quot;??_);_(@_)"/>
    <numFmt numFmtId="202" formatCode="[&lt;=9999999]###\-####;\(###\)\ ###\-####"/>
    <numFmt numFmtId="203" formatCode="\(###\)\ ###\-####"/>
    <numFmt numFmtId="204" formatCode="&quot;$&quot;#,##0.000;[Red]\-&quot;$&quot;#,##0.000"/>
    <numFmt numFmtId="205" formatCode="&quot;$&quot;#,##0.00"/>
    <numFmt numFmtId="206" formatCode="#,##0_ ;[Red]\-#,##0\ "/>
    <numFmt numFmtId="207" formatCode="mmm\-d"/>
    <numFmt numFmtId="208" formatCode="0.0E+00"/>
    <numFmt numFmtId="209" formatCode="[$-409]dddd\,\ mmmm\ dd\,\ yyyy"/>
    <numFmt numFmtId="210" formatCode="hh:mm\ AM/PM_)\ \N\o\o\n"/>
    <numFmt numFmtId="211" formatCode="[$-409]h:mm:ss\ AM/PM;@"/>
    <numFmt numFmtId="212" formatCode="[$-1009]mmmm\ d\,\ yyyy"/>
    <numFmt numFmtId="213" formatCode="[$-1009]mmmm\ d\,\ yyyy;@"/>
    <numFmt numFmtId="214" formatCode="[$-F800]dddd\,\ mmmm\ dd\,\ yyyy"/>
    <numFmt numFmtId="215" formatCode="[$-409]mmm\-yy;@"/>
  </numFmts>
  <fonts count="112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16"/>
      <color indexed="57"/>
      <name val="Arial"/>
      <family val="2"/>
    </font>
    <font>
      <b/>
      <sz val="12"/>
      <name val="Arial"/>
      <family val="2"/>
    </font>
    <font>
      <sz val="10"/>
      <name val="Courier"/>
      <family val="0"/>
    </font>
    <font>
      <b/>
      <sz val="10"/>
      <name val="Courier"/>
      <family val="3"/>
    </font>
    <font>
      <b/>
      <u val="single"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Courier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54"/>
      <name val="Arial"/>
      <family val="2"/>
    </font>
    <font>
      <b/>
      <sz val="16"/>
      <color indexed="14"/>
      <name val="Arial"/>
      <family val="2"/>
    </font>
    <font>
      <b/>
      <sz val="16"/>
      <color indexed="23"/>
      <name val="Arial"/>
      <family val="2"/>
    </font>
    <font>
      <b/>
      <sz val="16"/>
      <color indexed="8"/>
      <name val="Times New Roman"/>
      <family val="1"/>
    </font>
    <font>
      <sz val="16"/>
      <name val="Courier"/>
      <family val="0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4"/>
      <color indexed="23"/>
      <name val="Arial"/>
      <family val="2"/>
    </font>
    <font>
      <b/>
      <sz val="18"/>
      <color indexed="21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5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4"/>
      <color indexed="16"/>
      <name val="Arial"/>
      <family val="2"/>
    </font>
    <font>
      <b/>
      <sz val="16"/>
      <color indexed="21"/>
      <name val="Arial"/>
      <family val="2"/>
    </font>
    <font>
      <b/>
      <sz val="16"/>
      <color indexed="10"/>
      <name val="Arial"/>
      <family val="2"/>
    </font>
    <font>
      <b/>
      <sz val="14"/>
      <color indexed="55"/>
      <name val="Arial"/>
      <family val="2"/>
    </font>
    <font>
      <b/>
      <sz val="14"/>
      <color indexed="41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0"/>
      <color indexed="12"/>
      <name val="Times New Roman"/>
      <family val="1"/>
    </font>
    <font>
      <b/>
      <sz val="14"/>
      <color indexed="9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sz val="22"/>
      <name val="Arial"/>
      <family val="2"/>
    </font>
    <font>
      <b/>
      <sz val="18"/>
      <color indexed="13"/>
      <name val="Arial"/>
      <family val="2"/>
    </font>
    <font>
      <b/>
      <sz val="16"/>
      <color indexed="16"/>
      <name val="Arial"/>
      <family val="2"/>
    </font>
    <font>
      <b/>
      <sz val="16"/>
      <color indexed="55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2"/>
      <name val="Arial"/>
      <family val="2"/>
    </font>
    <font>
      <b/>
      <sz val="14"/>
      <color indexed="52"/>
      <name val="Arial"/>
      <family val="2"/>
    </font>
    <font>
      <b/>
      <sz val="16"/>
      <color indexed="60"/>
      <name val="Arial"/>
      <family val="2"/>
    </font>
    <font>
      <b/>
      <sz val="14"/>
      <color indexed="57"/>
      <name val="Arial"/>
      <family val="2"/>
    </font>
    <font>
      <u val="single"/>
      <sz val="12"/>
      <color indexed="36"/>
      <name val="Courier"/>
      <family val="0"/>
    </font>
    <font>
      <sz val="12"/>
      <name val="Times New Roman"/>
      <family val="1"/>
    </font>
    <font>
      <b/>
      <sz val="2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9"/>
      <name val="Arial"/>
      <family val="0"/>
    </font>
    <font>
      <b/>
      <sz val="19"/>
      <name val="Arial"/>
      <family val="2"/>
    </font>
    <font>
      <b/>
      <sz val="1"/>
      <name val="Arial"/>
      <family val="2"/>
    </font>
    <font>
      <b/>
      <sz val="26"/>
      <name val="Arial"/>
      <family val="2"/>
    </font>
    <font>
      <b/>
      <sz val="24"/>
      <color indexed="8"/>
      <name val="Arial"/>
      <family val="2"/>
    </font>
    <font>
      <b/>
      <sz val="24"/>
      <color indexed="12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sz val="24"/>
      <color indexed="9"/>
      <name val="Arial"/>
      <family val="2"/>
    </font>
    <font>
      <sz val="24"/>
      <color indexed="8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23"/>
      <name val="Arial"/>
      <family val="2"/>
    </font>
    <font>
      <b/>
      <sz val="24"/>
      <color indexed="23"/>
      <name val="Arial"/>
      <family val="2"/>
    </font>
    <font>
      <b/>
      <sz val="18"/>
      <color indexed="23"/>
      <name val="Arial"/>
      <family val="2"/>
    </font>
    <font>
      <b/>
      <sz val="22"/>
      <color indexed="13"/>
      <name val="Arial"/>
      <family val="2"/>
    </font>
    <font>
      <b/>
      <sz val="22"/>
      <color indexed="9"/>
      <name val="Arial"/>
      <family val="2"/>
    </font>
    <font>
      <b/>
      <sz val="22"/>
      <color indexed="8"/>
      <name val="Arial"/>
      <family val="2"/>
    </font>
    <font>
      <b/>
      <sz val="22"/>
      <color indexed="16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36"/>
      <color indexed="8"/>
      <name val="Arial"/>
      <family val="2"/>
    </font>
    <font>
      <sz val="36"/>
      <color indexed="8"/>
      <name val="Arial"/>
      <family val="2"/>
    </font>
    <font>
      <b/>
      <sz val="26.25"/>
      <name val="Arial"/>
      <family val="2"/>
    </font>
    <font>
      <b/>
      <sz val="100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48"/>
      <name val="Arial"/>
      <family val="2"/>
    </font>
    <font>
      <b/>
      <sz val="10"/>
      <color indexed="12"/>
      <name val="Arial"/>
      <family val="2"/>
    </font>
    <font>
      <b/>
      <sz val="10"/>
      <color indexed="47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3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243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9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Font="1" applyAlignment="1" quotePrefix="1">
      <alignment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5" fillId="0" borderId="0" xfId="0" applyNumberFormat="1" applyFont="1" applyFill="1" applyAlignment="1" applyProtection="1">
      <alignment horizontal="left" indent="1"/>
      <protection/>
    </xf>
    <xf numFmtId="164" fontId="0" fillId="0" borderId="0" xfId="0" applyAlignment="1">
      <alignment vertical="top" wrapText="1"/>
    </xf>
    <xf numFmtId="164" fontId="6" fillId="0" borderId="0" xfId="0" applyFont="1" applyAlignment="1">
      <alignment horizontal="left" indent="2"/>
    </xf>
    <xf numFmtId="164" fontId="15" fillId="0" borderId="0" xfId="0" applyFont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49" fontId="6" fillId="0" borderId="0" xfId="0" applyNumberFormat="1" applyFont="1" applyFill="1" applyAlignment="1" applyProtection="1" quotePrefix="1">
      <alignment horizontal="left"/>
      <protection/>
    </xf>
    <xf numFmtId="49" fontId="6" fillId="0" borderId="0" xfId="0" applyNumberFormat="1" applyFont="1" applyFill="1" applyAlignment="1" applyProtection="1">
      <alignment horizontal="left"/>
      <protection/>
    </xf>
    <xf numFmtId="164" fontId="17" fillId="0" borderId="0" xfId="0" applyNumberFormat="1" applyFont="1" applyFill="1" applyAlignment="1" applyProtection="1">
      <alignment horizontal="left"/>
      <protection/>
    </xf>
    <xf numFmtId="164" fontId="17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>
      <alignment horizontal="left"/>
    </xf>
    <xf numFmtId="164" fontId="18" fillId="0" borderId="0" xfId="0" applyFont="1" applyAlignment="1" quotePrefix="1">
      <alignment horizontal="left" vertical="top"/>
    </xf>
    <xf numFmtId="164" fontId="19" fillId="0" borderId="0" xfId="0" applyFont="1" applyAlignment="1">
      <alignment/>
    </xf>
    <xf numFmtId="49" fontId="6" fillId="0" borderId="0" xfId="0" applyNumberFormat="1" applyFont="1" applyFill="1" applyAlignment="1" applyProtection="1" quotePrefix="1">
      <alignment horizontal="left" wrapText="1"/>
      <protection/>
    </xf>
    <xf numFmtId="164" fontId="20" fillId="0" borderId="0" xfId="0" applyFont="1" applyFill="1" applyBorder="1" applyAlignment="1">
      <alignment/>
    </xf>
    <xf numFmtId="164" fontId="20" fillId="0" borderId="0" xfId="0" applyFont="1" applyFill="1" applyBorder="1" applyAlignment="1">
      <alignment vertical="top"/>
    </xf>
    <xf numFmtId="164" fontId="14" fillId="0" borderId="0" xfId="0" applyFont="1" applyFill="1" applyBorder="1" applyAlignment="1">
      <alignment horizontal="center" vertical="top"/>
    </xf>
    <xf numFmtId="164" fontId="11" fillId="0" borderId="0" xfId="0" applyFont="1" applyAlignment="1">
      <alignment/>
    </xf>
    <xf numFmtId="164" fontId="34" fillId="0" borderId="0" xfId="0" applyNumberFormat="1" applyFont="1" applyFill="1" applyAlignment="1" applyProtection="1" quotePrefix="1">
      <alignment horizontal="center"/>
      <protection/>
    </xf>
    <xf numFmtId="164" fontId="35" fillId="0" borderId="0" xfId="0" applyFont="1" applyAlignment="1">
      <alignment/>
    </xf>
    <xf numFmtId="164" fontId="8" fillId="0" borderId="0" xfId="0" applyFont="1" applyAlignment="1">
      <alignment/>
    </xf>
    <xf numFmtId="164" fontId="36" fillId="0" borderId="0" xfId="0" applyNumberFormat="1" applyFont="1" applyFill="1" applyAlignment="1" applyProtection="1" quotePrefix="1">
      <alignment horizontal="center"/>
      <protection/>
    </xf>
    <xf numFmtId="164" fontId="0" fillId="0" borderId="0" xfId="0" applyFont="1" applyAlignment="1">
      <alignment/>
    </xf>
    <xf numFmtId="164" fontId="37" fillId="0" borderId="0" xfId="0" applyFont="1" applyAlignment="1">
      <alignment/>
    </xf>
    <xf numFmtId="164" fontId="37" fillId="0" borderId="0" xfId="0" applyFont="1" applyAlignment="1">
      <alignment horizontal="center"/>
    </xf>
    <xf numFmtId="164" fontId="38" fillId="0" borderId="0" xfId="0" applyNumberFormat="1" applyFont="1" applyFill="1" applyAlignment="1" applyProtection="1">
      <alignment horizontal="left"/>
      <protection/>
    </xf>
    <xf numFmtId="164" fontId="38" fillId="0" borderId="0" xfId="0" applyNumberFormat="1" applyFont="1" applyFill="1" applyAlignment="1" applyProtection="1" quotePrefix="1">
      <alignment horizontal="left"/>
      <protection/>
    </xf>
    <xf numFmtId="164" fontId="37" fillId="0" borderId="0" xfId="0" applyNumberFormat="1" applyFont="1" applyAlignment="1" applyProtection="1">
      <alignment/>
      <protection/>
    </xf>
    <xf numFmtId="166" fontId="37" fillId="0" borderId="0" xfId="0" applyNumberFormat="1" applyFont="1" applyAlignment="1" applyProtection="1">
      <alignment/>
      <protection/>
    </xf>
    <xf numFmtId="164" fontId="12" fillId="0" borderId="0" xfId="0" applyFont="1" applyFill="1" applyBorder="1" applyAlignment="1">
      <alignment/>
    </xf>
    <xf numFmtId="164" fontId="12" fillId="2" borderId="1" xfId="0" applyFont="1" applyFill="1" applyBorder="1" applyAlignment="1">
      <alignment vertical="center"/>
    </xf>
    <xf numFmtId="164" fontId="12" fillId="2" borderId="0" xfId="0" applyFont="1" applyFill="1" applyBorder="1" applyAlignment="1">
      <alignment vertical="center" wrapText="1"/>
    </xf>
    <xf numFmtId="164" fontId="12" fillId="2" borderId="0" xfId="0" applyFont="1" applyFill="1" applyBorder="1" applyAlignment="1">
      <alignment vertical="center"/>
    </xf>
    <xf numFmtId="164" fontId="12" fillId="2" borderId="2" xfId="0" applyFont="1" applyFill="1" applyBorder="1" applyAlignment="1">
      <alignment vertical="center"/>
    </xf>
    <xf numFmtId="164" fontId="12" fillId="2" borderId="3" xfId="0" applyFont="1" applyFill="1" applyBorder="1" applyAlignment="1">
      <alignment vertical="center"/>
    </xf>
    <xf numFmtId="164" fontId="12" fillId="2" borderId="4" xfId="0" applyFont="1" applyFill="1" applyBorder="1" applyAlignment="1">
      <alignment vertical="center"/>
    </xf>
    <xf numFmtId="164" fontId="20" fillId="0" borderId="0" xfId="0" applyFont="1" applyAlignment="1">
      <alignment/>
    </xf>
    <xf numFmtId="164" fontId="20" fillId="3" borderId="2" xfId="0" applyFont="1" applyFill="1" applyBorder="1" applyAlignment="1">
      <alignment vertical="center"/>
    </xf>
    <xf numFmtId="164" fontId="20" fillId="3" borderId="0" xfId="0" applyFont="1" applyFill="1" applyBorder="1" applyAlignment="1">
      <alignment vertical="center"/>
    </xf>
    <xf numFmtId="164" fontId="20" fillId="3" borderId="5" xfId="0" applyFont="1" applyFill="1" applyBorder="1" applyAlignment="1">
      <alignment vertical="center"/>
    </xf>
    <xf numFmtId="164" fontId="20" fillId="3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46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50" fillId="3" borderId="0" xfId="0" applyFont="1" applyFill="1" applyBorder="1" applyAlignment="1">
      <alignment horizontal="center" vertical="center"/>
    </xf>
    <xf numFmtId="164" fontId="20" fillId="4" borderId="6" xfId="0" applyFont="1" applyFill="1" applyBorder="1" applyAlignment="1">
      <alignment horizontal="center" vertical="center"/>
    </xf>
    <xf numFmtId="164" fontId="20" fillId="5" borderId="7" xfId="0" applyFont="1" applyFill="1" applyBorder="1" applyAlignment="1">
      <alignment vertical="center"/>
    </xf>
    <xf numFmtId="164" fontId="20" fillId="5" borderId="1" xfId="0" applyFont="1" applyFill="1" applyBorder="1" applyAlignment="1">
      <alignment vertical="center"/>
    </xf>
    <xf numFmtId="164" fontId="20" fillId="5" borderId="8" xfId="0" applyFont="1" applyFill="1" applyBorder="1" applyAlignment="1">
      <alignment vertical="center"/>
    </xf>
    <xf numFmtId="164" fontId="20" fillId="6" borderId="1" xfId="0" applyFont="1" applyFill="1" applyBorder="1" applyAlignment="1">
      <alignment vertical="center"/>
    </xf>
    <xf numFmtId="164" fontId="51" fillId="6" borderId="1" xfId="0" applyFont="1" applyFill="1" applyBorder="1" applyAlignment="1">
      <alignment horizontal="left" vertical="center"/>
    </xf>
    <xf numFmtId="164" fontId="51" fillId="6" borderId="1" xfId="0" applyFont="1" applyFill="1" applyBorder="1" applyAlignment="1">
      <alignment horizontal="center" vertical="center"/>
    </xf>
    <xf numFmtId="164" fontId="51" fillId="6" borderId="8" xfId="0" applyFont="1" applyFill="1" applyBorder="1" applyAlignment="1">
      <alignment horizontal="center" vertical="center"/>
    </xf>
    <xf numFmtId="164" fontId="20" fillId="5" borderId="0" xfId="0" applyFont="1" applyFill="1" applyBorder="1" applyAlignment="1">
      <alignment horizontal="center" vertical="center"/>
    </xf>
    <xf numFmtId="164" fontId="20" fillId="5" borderId="5" xfId="0" applyFont="1" applyFill="1" applyBorder="1" applyAlignment="1">
      <alignment horizontal="center" vertical="center"/>
    </xf>
    <xf numFmtId="164" fontId="20" fillId="6" borderId="0" xfId="0" applyFont="1" applyFill="1" applyBorder="1" applyAlignment="1">
      <alignment vertical="center"/>
    </xf>
    <xf numFmtId="164" fontId="20" fillId="6" borderId="0" xfId="0" applyFont="1" applyFill="1" applyBorder="1" applyAlignment="1">
      <alignment horizontal="center" vertical="center"/>
    </xf>
    <xf numFmtId="164" fontId="20" fillId="6" borderId="5" xfId="0" applyFont="1" applyFill="1" applyBorder="1" applyAlignment="1">
      <alignment horizontal="center" vertical="center"/>
    </xf>
    <xf numFmtId="164" fontId="51" fillId="5" borderId="2" xfId="0" applyFont="1" applyFill="1" applyBorder="1" applyAlignment="1">
      <alignment horizontal="left" vertical="center"/>
    </xf>
    <xf numFmtId="164" fontId="51" fillId="5" borderId="0" xfId="0" applyFont="1" applyFill="1" applyBorder="1" applyAlignment="1">
      <alignment horizontal="left" vertical="center"/>
    </xf>
    <xf numFmtId="164" fontId="20" fillId="5" borderId="0" xfId="0" applyFont="1" applyFill="1" applyBorder="1" applyAlignment="1">
      <alignment vertical="center"/>
    </xf>
    <xf numFmtId="164" fontId="20" fillId="5" borderId="5" xfId="0" applyFont="1" applyFill="1" applyBorder="1" applyAlignment="1">
      <alignment vertical="center"/>
    </xf>
    <xf numFmtId="164" fontId="51" fillId="6" borderId="0" xfId="0" applyFont="1" applyFill="1" applyBorder="1" applyAlignment="1">
      <alignment horizontal="left" vertical="center"/>
    </xf>
    <xf numFmtId="164" fontId="51" fillId="6" borderId="0" xfId="0" applyFont="1" applyFill="1" applyBorder="1" applyAlignment="1">
      <alignment horizontal="center" vertical="center"/>
    </xf>
    <xf numFmtId="164" fontId="52" fillId="6" borderId="0" xfId="0" applyFont="1" applyFill="1" applyBorder="1" applyAlignment="1">
      <alignment horizontal="center" vertical="center"/>
    </xf>
    <xf numFmtId="164" fontId="20" fillId="6" borderId="5" xfId="0" applyFont="1" applyFill="1" applyBorder="1" applyAlignment="1">
      <alignment vertical="center"/>
    </xf>
    <xf numFmtId="164" fontId="20" fillId="5" borderId="2" xfId="0" applyFont="1" applyFill="1" applyBorder="1" applyAlignment="1">
      <alignment vertical="center"/>
    </xf>
    <xf numFmtId="164" fontId="53" fillId="5" borderId="0" xfId="0" applyFont="1" applyFill="1" applyBorder="1" applyAlignment="1">
      <alignment vertical="center"/>
    </xf>
    <xf numFmtId="164" fontId="20" fillId="5" borderId="0" xfId="0" applyFont="1" applyFill="1" applyBorder="1" applyAlignment="1">
      <alignment/>
    </xf>
    <xf numFmtId="164" fontId="12" fillId="6" borderId="9" xfId="0" applyFont="1" applyFill="1" applyBorder="1" applyAlignment="1">
      <alignment horizontal="center" vertical="center"/>
    </xf>
    <xf numFmtId="164" fontId="12" fillId="6" borderId="10" xfId="0" applyFont="1" applyFill="1" applyBorder="1" applyAlignment="1">
      <alignment horizontal="center" vertical="center"/>
    </xf>
    <xf numFmtId="164" fontId="14" fillId="5" borderId="10" xfId="0" applyFont="1" applyFill="1" applyBorder="1" applyAlignment="1">
      <alignment vertical="center"/>
    </xf>
    <xf numFmtId="164" fontId="14" fillId="5" borderId="11" xfId="0" applyFont="1" applyFill="1" applyBorder="1" applyAlignment="1">
      <alignment horizontal="center" vertical="center"/>
    </xf>
    <xf numFmtId="164" fontId="14" fillId="5" borderId="10" xfId="0" applyFont="1" applyFill="1" applyBorder="1" applyAlignment="1">
      <alignment horizontal="center" vertical="center"/>
    </xf>
    <xf numFmtId="164" fontId="21" fillId="5" borderId="0" xfId="0" applyFont="1" applyFill="1" applyBorder="1" applyAlignment="1">
      <alignment horizontal="center" vertical="center"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10" fontId="21" fillId="5" borderId="5" xfId="0" applyNumberFormat="1" applyFont="1" applyFill="1" applyBorder="1" applyAlignment="1" applyProtection="1">
      <alignment horizontal="right" vertical="center"/>
      <protection/>
    </xf>
    <xf numFmtId="10" fontId="21" fillId="6" borderId="0" xfId="0" applyNumberFormat="1" applyFont="1" applyFill="1" applyBorder="1" applyAlignment="1" applyProtection="1">
      <alignment horizontal="right" vertical="center"/>
      <protection/>
    </xf>
    <xf numFmtId="164" fontId="21" fillId="6" borderId="0" xfId="0" applyFont="1" applyFill="1" applyBorder="1" applyAlignment="1">
      <alignment horizontal="center" vertical="center"/>
    </xf>
    <xf numFmtId="164" fontId="20" fillId="4" borderId="10" xfId="0" applyFont="1" applyFill="1" applyBorder="1" applyAlignment="1">
      <alignment horizontal="center" vertical="center"/>
    </xf>
    <xf numFmtId="164" fontId="20" fillId="4" borderId="11" xfId="0" applyFont="1" applyFill="1" applyBorder="1" applyAlignment="1">
      <alignment horizontal="center" vertical="center"/>
    </xf>
    <xf numFmtId="164" fontId="20" fillId="4" borderId="12" xfId="0" applyFont="1" applyFill="1" applyBorder="1" applyAlignment="1">
      <alignment horizontal="center" vertical="center"/>
    </xf>
    <xf numFmtId="164" fontId="20" fillId="4" borderId="0" xfId="0" applyFont="1" applyFill="1" applyBorder="1" applyAlignment="1">
      <alignment horizontal="center" vertical="center"/>
    </xf>
    <xf numFmtId="164" fontId="54" fillId="5" borderId="0" xfId="0" applyFont="1" applyFill="1" applyBorder="1" applyAlignment="1">
      <alignment horizontal="center" vertical="center"/>
    </xf>
    <xf numFmtId="10" fontId="48" fillId="5" borderId="0" xfId="0" applyNumberFormat="1" applyFont="1" applyFill="1" applyBorder="1" applyAlignment="1" applyProtection="1">
      <alignment horizontal="right" vertical="center"/>
      <protection/>
    </xf>
    <xf numFmtId="10" fontId="48" fillId="5" borderId="5" xfId="0" applyNumberFormat="1" applyFont="1" applyFill="1" applyBorder="1" applyAlignment="1" applyProtection="1">
      <alignment horizontal="right" vertical="center"/>
      <protection/>
    </xf>
    <xf numFmtId="10" fontId="48" fillId="6" borderId="0" xfId="0" applyNumberFormat="1" applyFont="1" applyFill="1" applyBorder="1" applyAlignment="1" applyProtection="1">
      <alignment horizontal="right" vertical="center"/>
      <protection/>
    </xf>
    <xf numFmtId="164" fontId="50" fillId="6" borderId="0" xfId="0" applyFont="1" applyFill="1" applyBorder="1" applyAlignment="1">
      <alignment horizontal="center" vertical="center"/>
    </xf>
    <xf numFmtId="10" fontId="25" fillId="5" borderId="0" xfId="0" applyNumberFormat="1" applyFont="1" applyFill="1" applyBorder="1" applyAlignment="1" applyProtection="1">
      <alignment horizontal="right" vertical="center"/>
      <protection/>
    </xf>
    <xf numFmtId="10" fontId="25" fillId="5" borderId="5" xfId="0" applyNumberFormat="1" applyFont="1" applyFill="1" applyBorder="1" applyAlignment="1" applyProtection="1">
      <alignment horizontal="right" vertical="center"/>
      <protection/>
    </xf>
    <xf numFmtId="10" fontId="25" fillId="6" borderId="0" xfId="0" applyNumberFormat="1" applyFont="1" applyFill="1" applyBorder="1" applyAlignment="1" applyProtection="1">
      <alignment horizontal="right" vertical="center"/>
      <protection/>
    </xf>
    <xf numFmtId="164" fontId="46" fillId="5" borderId="0" xfId="0" applyFont="1" applyFill="1" applyBorder="1" applyAlignment="1">
      <alignment horizontal="center" vertical="center"/>
    </xf>
    <xf numFmtId="10" fontId="49" fillId="5" borderId="0" xfId="0" applyNumberFormat="1" applyFont="1" applyFill="1" applyBorder="1" applyAlignment="1" applyProtection="1">
      <alignment horizontal="right" vertical="center"/>
      <protection/>
    </xf>
    <xf numFmtId="10" fontId="49" fillId="5" borderId="5" xfId="0" applyNumberFormat="1" applyFont="1" applyFill="1" applyBorder="1" applyAlignment="1" applyProtection="1">
      <alignment horizontal="right" vertical="center"/>
      <protection/>
    </xf>
    <xf numFmtId="10" fontId="49" fillId="6" borderId="0" xfId="0" applyNumberFormat="1" applyFont="1" applyFill="1" applyBorder="1" applyAlignment="1" applyProtection="1">
      <alignment horizontal="right" vertical="center"/>
      <protection/>
    </xf>
    <xf numFmtId="10" fontId="26" fillId="6" borderId="0" xfId="0" applyNumberFormat="1" applyFont="1" applyFill="1" applyBorder="1" applyAlignment="1" applyProtection="1">
      <alignment horizontal="right" vertical="center"/>
      <protection/>
    </xf>
    <xf numFmtId="164" fontId="46" fillId="6" borderId="0" xfId="0" applyFont="1" applyFill="1" applyBorder="1" applyAlignment="1">
      <alignment horizontal="center" vertical="center"/>
    </xf>
    <xf numFmtId="10" fontId="54" fillId="5" borderId="0" xfId="0" applyNumberFormat="1" applyFont="1" applyFill="1" applyBorder="1" applyAlignment="1" applyProtection="1">
      <alignment horizontal="right" vertical="center"/>
      <protection/>
    </xf>
    <xf numFmtId="10" fontId="54" fillId="5" borderId="5" xfId="0" applyNumberFormat="1" applyFont="1" applyFill="1" applyBorder="1" applyAlignment="1" applyProtection="1">
      <alignment horizontal="right" vertical="center"/>
      <protection/>
    </xf>
    <xf numFmtId="10" fontId="54" fillId="6" borderId="0" xfId="0" applyNumberFormat="1" applyFont="1" applyFill="1" applyBorder="1" applyAlignment="1" applyProtection="1">
      <alignment horizontal="right" vertical="center"/>
      <protection/>
    </xf>
    <xf numFmtId="164" fontId="47" fillId="6" borderId="0" xfId="0" applyFont="1" applyFill="1" applyBorder="1" applyAlignment="1">
      <alignment horizontal="center" vertical="center"/>
    </xf>
    <xf numFmtId="10" fontId="46" fillId="5" borderId="0" xfId="0" applyNumberFormat="1" applyFont="1" applyFill="1" applyBorder="1" applyAlignment="1" applyProtection="1">
      <alignment horizontal="right" vertical="center"/>
      <protection/>
    </xf>
    <xf numFmtId="10" fontId="46" fillId="5" borderId="5" xfId="0" applyNumberFormat="1" applyFont="1" applyFill="1" applyBorder="1" applyAlignment="1" applyProtection="1">
      <alignment horizontal="right" vertical="center"/>
      <protection/>
    </xf>
    <xf numFmtId="10" fontId="46" fillId="6" borderId="0" xfId="0" applyNumberFormat="1" applyFont="1" applyFill="1" applyBorder="1" applyAlignment="1" applyProtection="1">
      <alignment horizontal="right" vertical="center"/>
      <protection/>
    </xf>
    <xf numFmtId="10" fontId="47" fillId="5" borderId="0" xfId="0" applyNumberFormat="1" applyFont="1" applyFill="1" applyBorder="1" applyAlignment="1" applyProtection="1">
      <alignment horizontal="right" vertical="center"/>
      <protection/>
    </xf>
    <xf numFmtId="10" fontId="47" fillId="5" borderId="5" xfId="0" applyNumberFormat="1" applyFont="1" applyFill="1" applyBorder="1" applyAlignment="1" applyProtection="1">
      <alignment horizontal="right" vertical="center"/>
      <protection/>
    </xf>
    <xf numFmtId="10" fontId="47" fillId="6" borderId="0" xfId="0" applyNumberFormat="1" applyFont="1" applyFill="1" applyBorder="1" applyAlignment="1" applyProtection="1">
      <alignment horizontal="right" vertical="center"/>
      <protection/>
    </xf>
    <xf numFmtId="164" fontId="41" fillId="6" borderId="0" xfId="0" applyFont="1" applyFill="1" applyBorder="1" applyAlignment="1">
      <alignment horizontal="center" vertical="center"/>
    </xf>
    <xf numFmtId="164" fontId="23" fillId="5" borderId="0" xfId="0" applyFont="1" applyFill="1" applyBorder="1" applyAlignment="1">
      <alignment horizontal="center" vertical="center"/>
    </xf>
    <xf numFmtId="164" fontId="23" fillId="6" borderId="0" xfId="0" applyFont="1" applyFill="1" applyBorder="1" applyAlignment="1">
      <alignment horizontal="center" vertical="center"/>
    </xf>
    <xf numFmtId="164" fontId="48" fillId="5" borderId="0" xfId="0" applyFont="1" applyFill="1" applyBorder="1" applyAlignment="1">
      <alignment horizontal="center" vertical="center"/>
    </xf>
    <xf numFmtId="10" fontId="57" fillId="5" borderId="0" xfId="0" applyNumberFormat="1" applyFont="1" applyFill="1" applyBorder="1" applyAlignment="1" applyProtection="1">
      <alignment horizontal="right" vertical="center"/>
      <protection/>
    </xf>
    <xf numFmtId="10" fontId="57" fillId="5" borderId="5" xfId="0" applyNumberFormat="1" applyFont="1" applyFill="1" applyBorder="1" applyAlignment="1" applyProtection="1">
      <alignment horizontal="right" vertical="center"/>
      <protection/>
    </xf>
    <xf numFmtId="10" fontId="57" fillId="6" borderId="0" xfId="0" applyNumberFormat="1" applyFont="1" applyFill="1" applyBorder="1" applyAlignment="1" applyProtection="1">
      <alignment horizontal="right" vertical="center"/>
      <protection/>
    </xf>
    <xf numFmtId="164" fontId="48" fillId="6" borderId="0" xfId="0" applyFont="1" applyFill="1" applyBorder="1" applyAlignment="1">
      <alignment horizontal="center" vertical="center"/>
    </xf>
    <xf numFmtId="164" fontId="49" fillId="6" borderId="0" xfId="0" applyFont="1" applyFill="1" applyBorder="1" applyAlignment="1">
      <alignment horizontal="center" vertical="center"/>
    </xf>
    <xf numFmtId="164" fontId="26" fillId="5" borderId="0" xfId="0" applyFont="1" applyFill="1" applyBorder="1" applyAlignment="1">
      <alignment horizontal="center" vertical="center"/>
    </xf>
    <xf numFmtId="10" fontId="53" fillId="5" borderId="0" xfId="0" applyNumberFormat="1" applyFont="1" applyFill="1" applyBorder="1" applyAlignment="1">
      <alignment vertical="center"/>
    </xf>
    <xf numFmtId="10" fontId="53" fillId="5" borderId="5" xfId="0" applyNumberFormat="1" applyFont="1" applyFill="1" applyBorder="1" applyAlignment="1">
      <alignment vertical="center"/>
    </xf>
    <xf numFmtId="10" fontId="53" fillId="6" borderId="0" xfId="0" applyNumberFormat="1" applyFont="1" applyFill="1" applyBorder="1" applyAlignment="1">
      <alignment vertical="center"/>
    </xf>
    <xf numFmtId="164" fontId="26" fillId="6" borderId="0" xfId="0" applyFont="1" applyFill="1" applyBorder="1" applyAlignment="1">
      <alignment horizontal="center" vertical="center"/>
    </xf>
    <xf numFmtId="164" fontId="25" fillId="5" borderId="0" xfId="0" applyFont="1" applyFill="1" applyBorder="1" applyAlignment="1">
      <alignment horizontal="center" vertical="center"/>
    </xf>
    <xf numFmtId="164" fontId="25" fillId="6" borderId="0" xfId="0" applyFont="1" applyFill="1" applyBorder="1" applyAlignment="1">
      <alignment horizontal="center" vertical="center"/>
    </xf>
    <xf numFmtId="164" fontId="20" fillId="4" borderId="13" xfId="0" applyFont="1" applyFill="1" applyBorder="1" applyAlignment="1">
      <alignment horizontal="center" vertical="center"/>
    </xf>
    <xf numFmtId="164" fontId="20" fillId="5" borderId="2" xfId="0" applyFont="1" applyFill="1" applyBorder="1" applyAlignment="1">
      <alignment horizontal="left" vertical="center"/>
    </xf>
    <xf numFmtId="167" fontId="32" fillId="5" borderId="0" xfId="0" applyNumberFormat="1" applyFont="1" applyFill="1" applyBorder="1" applyAlignment="1">
      <alignment horizontal="center" vertical="center"/>
    </xf>
    <xf numFmtId="168" fontId="32" fillId="5" borderId="0" xfId="0" applyNumberFormat="1" applyFont="1" applyFill="1" applyBorder="1" applyAlignment="1" applyProtection="1">
      <alignment horizontal="center" vertical="center"/>
      <protection/>
    </xf>
    <xf numFmtId="164" fontId="58" fillId="6" borderId="0" xfId="0" applyFont="1" applyFill="1" applyBorder="1" applyAlignment="1">
      <alignment horizontal="center" vertical="center"/>
    </xf>
    <xf numFmtId="164" fontId="20" fillId="5" borderId="2" xfId="0" applyFont="1" applyFill="1" applyBorder="1" applyAlignment="1">
      <alignment horizontal="right" vertical="center"/>
    </xf>
    <xf numFmtId="164" fontId="20" fillId="5" borderId="0" xfId="0" applyFont="1" applyFill="1" applyBorder="1" applyAlignment="1">
      <alignment horizontal="right" vertical="center"/>
    </xf>
    <xf numFmtId="167" fontId="12" fillId="4" borderId="14" xfId="0" applyNumberFormat="1" applyFont="1" applyFill="1" applyBorder="1" applyAlignment="1">
      <alignment horizontal="center" vertical="center"/>
    </xf>
    <xf numFmtId="168" fontId="29" fillId="4" borderId="14" xfId="0" applyNumberFormat="1" applyFont="1" applyFill="1" applyBorder="1" applyAlignment="1" applyProtection="1">
      <alignment horizontal="center" vertical="center"/>
      <protection/>
    </xf>
    <xf numFmtId="164" fontId="10" fillId="5" borderId="0" xfId="0" applyFont="1" applyFill="1" applyBorder="1" applyAlignment="1">
      <alignment vertical="center"/>
    </xf>
    <xf numFmtId="167" fontId="20" fillId="5" borderId="0" xfId="0" applyNumberFormat="1" applyFont="1" applyFill="1" applyBorder="1" applyAlignment="1">
      <alignment vertical="center"/>
    </xf>
    <xf numFmtId="168" fontId="53" fillId="5" borderId="0" xfId="0" applyNumberFormat="1" applyFont="1" applyFill="1" applyBorder="1" applyAlignment="1">
      <alignment horizontal="center" vertical="center"/>
    </xf>
    <xf numFmtId="164" fontId="10" fillId="5" borderId="5" xfId="0" applyFont="1" applyFill="1" applyBorder="1" applyAlignment="1">
      <alignment vertical="center"/>
    </xf>
    <xf numFmtId="164" fontId="10" fillId="6" borderId="5" xfId="0" applyFont="1" applyFill="1" applyBorder="1" applyAlignment="1">
      <alignment vertical="center"/>
    </xf>
    <xf numFmtId="167" fontId="20" fillId="4" borderId="14" xfId="0" applyNumberFormat="1" applyFont="1" applyFill="1" applyBorder="1" applyAlignment="1">
      <alignment horizontal="center" vertical="center"/>
    </xf>
    <xf numFmtId="164" fontId="20" fillId="5" borderId="15" xfId="0" applyFont="1" applyFill="1" applyBorder="1" applyAlignment="1">
      <alignment horizontal="left" vertical="center"/>
    </xf>
    <xf numFmtId="164" fontId="14" fillId="6" borderId="14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/>
    </xf>
    <xf numFmtId="164" fontId="22" fillId="5" borderId="0" xfId="0" applyFont="1" applyFill="1" applyBorder="1" applyAlignment="1">
      <alignment horizontal="right" vertical="center"/>
    </xf>
    <xf numFmtId="164" fontId="20" fillId="5" borderId="0" xfId="0" applyFont="1" applyFill="1" applyBorder="1" applyAlignment="1">
      <alignment horizontal="left" vertical="center"/>
    </xf>
    <xf numFmtId="167" fontId="20" fillId="5" borderId="0" xfId="0" applyNumberFormat="1" applyFont="1" applyFill="1" applyBorder="1" applyAlignment="1">
      <alignment horizontal="center" vertical="center"/>
    </xf>
    <xf numFmtId="164" fontId="14" fillId="6" borderId="0" xfId="0" applyFont="1" applyFill="1" applyBorder="1" applyAlignment="1">
      <alignment horizontal="center" vertical="center"/>
    </xf>
    <xf numFmtId="164" fontId="0" fillId="5" borderId="0" xfId="0" applyFill="1" applyBorder="1" applyAlignment="1">
      <alignment vertical="center"/>
    </xf>
    <xf numFmtId="164" fontId="10" fillId="6" borderId="0" xfId="0" applyFont="1" applyFill="1" applyBorder="1" applyAlignment="1">
      <alignment vertical="center"/>
    </xf>
    <xf numFmtId="164" fontId="20" fillId="5" borderId="3" xfId="0" applyFont="1" applyFill="1" applyBorder="1" applyAlignment="1">
      <alignment vertical="center"/>
    </xf>
    <xf numFmtId="164" fontId="20" fillId="5" borderId="4" xfId="0" applyFont="1" applyFill="1" applyBorder="1" applyAlignment="1">
      <alignment vertical="center"/>
    </xf>
    <xf numFmtId="164" fontId="20" fillId="5" borderId="16" xfId="0" applyFont="1" applyFill="1" applyBorder="1" applyAlignment="1">
      <alignment vertical="center"/>
    </xf>
    <xf numFmtId="164" fontId="20" fillId="6" borderId="4" xfId="0" applyFont="1" applyFill="1" applyBorder="1" applyAlignment="1">
      <alignment vertical="center"/>
    </xf>
    <xf numFmtId="164" fontId="20" fillId="6" borderId="16" xfId="0" applyFont="1" applyFill="1" applyBorder="1" applyAlignment="1">
      <alignment vertical="center"/>
    </xf>
    <xf numFmtId="164" fontId="20" fillId="0" borderId="0" xfId="0" applyFont="1" applyBorder="1" applyAlignment="1">
      <alignment/>
    </xf>
    <xf numFmtId="164" fontId="20" fillId="0" borderId="0" xfId="0" applyFont="1" applyAlignment="1">
      <alignment horizontal="center"/>
    </xf>
    <xf numFmtId="164" fontId="18" fillId="0" borderId="0" xfId="0" applyFont="1" applyAlignment="1">
      <alignment vertical="top"/>
    </xf>
    <xf numFmtId="164" fontId="18" fillId="0" borderId="0" xfId="0" applyFont="1" applyAlignment="1">
      <alignment horizontal="left" vertical="top"/>
    </xf>
    <xf numFmtId="164" fontId="59" fillId="2" borderId="1" xfId="0" applyFont="1" applyFill="1" applyBorder="1" applyAlignment="1">
      <alignment horizontal="center" vertical="center"/>
    </xf>
    <xf numFmtId="164" fontId="59" fillId="2" borderId="8" xfId="0" applyFont="1" applyFill="1" applyBorder="1" applyAlignment="1">
      <alignment horizontal="center" vertical="center"/>
    </xf>
    <xf numFmtId="164" fontId="60" fillId="2" borderId="2" xfId="0" applyFont="1" applyFill="1" applyBorder="1" applyAlignment="1">
      <alignment horizontal="left" vertical="center" indent="2"/>
    </xf>
    <xf numFmtId="164" fontId="59" fillId="2" borderId="0" xfId="0" applyFont="1" applyFill="1" applyBorder="1" applyAlignment="1">
      <alignment horizontal="center" vertical="center"/>
    </xf>
    <xf numFmtId="164" fontId="59" fillId="2" borderId="5" xfId="0" applyFont="1" applyFill="1" applyBorder="1" applyAlignment="1">
      <alignment horizontal="center" vertical="center"/>
    </xf>
    <xf numFmtId="164" fontId="39" fillId="3" borderId="17" xfId="0" applyFont="1" applyFill="1" applyBorder="1" applyAlignment="1">
      <alignment horizontal="center" vertical="center" wrapText="1"/>
    </xf>
    <xf numFmtId="164" fontId="61" fillId="0" borderId="0" xfId="0" applyFont="1" applyAlignment="1">
      <alignment horizontal="left" indent="2"/>
    </xf>
    <xf numFmtId="49" fontId="61" fillId="0" borderId="0" xfId="0" applyNumberFormat="1" applyFont="1" applyFill="1" applyAlignment="1" applyProtection="1" quotePrefix="1">
      <alignment horizontal="left"/>
      <protection/>
    </xf>
    <xf numFmtId="164" fontId="61" fillId="0" borderId="0" xfId="0" applyFont="1" applyAlignment="1" quotePrefix="1">
      <alignment/>
    </xf>
    <xf numFmtId="164" fontId="61" fillId="0" borderId="0" xfId="0" applyFont="1" applyAlignment="1">
      <alignment/>
    </xf>
    <xf numFmtId="164" fontId="26" fillId="3" borderId="0" xfId="0" applyFont="1" applyFill="1" applyBorder="1" applyAlignment="1">
      <alignment horizontal="center" vertical="center"/>
    </xf>
    <xf numFmtId="164" fontId="45" fillId="7" borderId="2" xfId="0" applyFont="1" applyFill="1" applyBorder="1" applyAlignment="1">
      <alignment horizontal="center" vertical="center" wrapText="1"/>
    </xf>
    <xf numFmtId="164" fontId="45" fillId="7" borderId="0" xfId="0" applyFont="1" applyFill="1" applyBorder="1" applyAlignment="1">
      <alignment horizontal="center" vertical="center" wrapText="1"/>
    </xf>
    <xf numFmtId="164" fontId="45" fillId="7" borderId="5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vertical="center"/>
    </xf>
    <xf numFmtId="164" fontId="65" fillId="2" borderId="1" xfId="0" applyFont="1" applyFill="1" applyBorder="1" applyAlignment="1">
      <alignment vertical="center" wrapText="1"/>
    </xf>
    <xf numFmtId="164" fontId="65" fillId="2" borderId="8" xfId="0" applyFont="1" applyFill="1" applyBorder="1" applyAlignment="1">
      <alignment vertical="center" wrapText="1"/>
    </xf>
    <xf numFmtId="164" fontId="65" fillId="2" borderId="0" xfId="0" applyFont="1" applyFill="1" applyBorder="1" applyAlignment="1">
      <alignment vertical="center" wrapText="1"/>
    </xf>
    <xf numFmtId="164" fontId="65" fillId="2" borderId="5" xfId="0" applyFont="1" applyFill="1" applyBorder="1" applyAlignment="1">
      <alignment vertical="center" wrapText="1"/>
    </xf>
    <xf numFmtId="164" fontId="65" fillId="2" borderId="4" xfId="0" applyFont="1" applyFill="1" applyBorder="1" applyAlignment="1">
      <alignment horizontal="center" vertical="center" wrapText="1"/>
    </xf>
    <xf numFmtId="164" fontId="65" fillId="2" borderId="16" xfId="0" applyFont="1" applyFill="1" applyBorder="1" applyAlignment="1">
      <alignment horizontal="center" vertical="center" wrapText="1"/>
    </xf>
    <xf numFmtId="164" fontId="1" fillId="8" borderId="0" xfId="26" applyFont="1" applyFill="1" applyBorder="1" applyAlignment="1">
      <alignment horizontal="left" vertical="center"/>
      <protection/>
    </xf>
    <xf numFmtId="164" fontId="4" fillId="8" borderId="0" xfId="26" applyFont="1" applyFill="1" applyBorder="1" applyAlignment="1">
      <alignment horizontal="left" vertical="center"/>
      <protection/>
    </xf>
    <xf numFmtId="0" fontId="69" fillId="9" borderId="6" xfId="26" applyNumberFormat="1" applyFont="1" applyFill="1" applyBorder="1" applyAlignment="1">
      <alignment horizontal="left" vertical="center"/>
      <protection/>
    </xf>
    <xf numFmtId="164" fontId="69" fillId="9" borderId="6" xfId="26" applyFont="1" applyFill="1" applyBorder="1" applyAlignment="1" quotePrefix="1">
      <alignment horizontal="left" vertical="center"/>
      <protection/>
    </xf>
    <xf numFmtId="164" fontId="14" fillId="9" borderId="6" xfId="26" applyFont="1" applyFill="1" applyBorder="1" applyAlignment="1">
      <alignment horizontal="left" vertical="center"/>
      <protection/>
    </xf>
    <xf numFmtId="164" fontId="4" fillId="9" borderId="6" xfId="26" applyFont="1" applyFill="1" applyBorder="1" applyAlignment="1">
      <alignment horizontal="left" vertical="center"/>
      <protection/>
    </xf>
    <xf numFmtId="164" fontId="4" fillId="4" borderId="0" xfId="0" applyFont="1" applyFill="1" applyBorder="1" applyAlignment="1">
      <alignment horizontal="left" vertical="center"/>
    </xf>
    <xf numFmtId="164" fontId="4" fillId="10" borderId="0" xfId="0" applyFont="1" applyFill="1" applyBorder="1" applyAlignment="1">
      <alignment horizontal="left" vertical="center"/>
    </xf>
    <xf numFmtId="164" fontId="4" fillId="4" borderId="0" xfId="26" applyFont="1" applyFill="1" applyBorder="1" applyAlignment="1">
      <alignment horizontal="left" vertical="center"/>
      <protection/>
    </xf>
    <xf numFmtId="164" fontId="4" fillId="10" borderId="0" xfId="26" applyFont="1" applyFill="1" applyBorder="1" applyAlignment="1">
      <alignment horizontal="left" vertical="center"/>
      <protection/>
    </xf>
    <xf numFmtId="164" fontId="4" fillId="0" borderId="0" xfId="0" applyFont="1" applyFill="1" applyBorder="1" applyAlignment="1">
      <alignment horizontal="left" vertical="center"/>
    </xf>
    <xf numFmtId="164" fontId="4" fillId="0" borderId="0" xfId="26" applyFont="1" applyFill="1" applyBorder="1" applyAlignment="1">
      <alignment horizontal="left" vertical="center"/>
      <protection/>
    </xf>
    <xf numFmtId="164" fontId="60" fillId="2" borderId="7" xfId="0" applyFont="1" applyFill="1" applyBorder="1" applyAlignment="1">
      <alignment horizontal="left" vertical="center" indent="2"/>
    </xf>
    <xf numFmtId="164" fontId="12" fillId="2" borderId="2" xfId="0" applyFont="1" applyFill="1" applyBorder="1" applyAlignment="1">
      <alignment horizontal="left" vertical="center" indent="2"/>
    </xf>
    <xf numFmtId="164" fontId="12" fillId="3" borderId="18" xfId="0" applyFont="1" applyFill="1" applyBorder="1" applyAlignment="1">
      <alignment horizontal="center" vertical="center"/>
    </xf>
    <xf numFmtId="164" fontId="40" fillId="11" borderId="19" xfId="0" applyFont="1" applyFill="1" applyBorder="1" applyAlignment="1">
      <alignment horizontal="center" vertical="center" wrapText="1"/>
    </xf>
    <xf numFmtId="164" fontId="28" fillId="12" borderId="19" xfId="0" applyFont="1" applyFill="1" applyBorder="1" applyAlignment="1">
      <alignment horizontal="center" vertical="center" wrapText="1"/>
    </xf>
    <xf numFmtId="164" fontId="40" fillId="11" borderId="19" xfId="0" applyFont="1" applyFill="1" applyBorder="1" applyAlignment="1" quotePrefix="1">
      <alignment horizontal="center" vertical="center" wrapText="1"/>
    </xf>
    <xf numFmtId="164" fontId="45" fillId="7" borderId="3" xfId="0" applyFont="1" applyFill="1" applyBorder="1" applyAlignment="1">
      <alignment horizontal="center" vertical="center" wrapText="1"/>
    </xf>
    <xf numFmtId="164" fontId="45" fillId="7" borderId="4" xfId="0" applyFont="1" applyFill="1" applyBorder="1" applyAlignment="1">
      <alignment horizontal="center" vertical="center" wrapText="1"/>
    </xf>
    <xf numFmtId="164" fontId="45" fillId="7" borderId="16" xfId="0" applyFont="1" applyFill="1" applyBorder="1" applyAlignment="1">
      <alignment horizontal="center" vertical="center" wrapText="1"/>
    </xf>
    <xf numFmtId="164" fontId="72" fillId="3" borderId="0" xfId="0" applyFont="1" applyFill="1" applyBorder="1" applyAlignment="1">
      <alignment horizontal="center" vertical="center"/>
    </xf>
    <xf numFmtId="167" fontId="30" fillId="4" borderId="10" xfId="0" applyNumberFormat="1" applyFont="1" applyFill="1" applyBorder="1" applyAlignment="1">
      <alignment horizontal="center" vertical="center"/>
    </xf>
    <xf numFmtId="168" fontId="30" fillId="4" borderId="20" xfId="0" applyNumberFormat="1" applyFont="1" applyFill="1" applyBorder="1" applyAlignment="1" applyProtection="1">
      <alignment horizontal="center" vertical="center"/>
      <protection/>
    </xf>
    <xf numFmtId="167" fontId="30" fillId="4" borderId="12" xfId="0" applyNumberFormat="1" applyFont="1" applyFill="1" applyBorder="1" applyAlignment="1">
      <alignment horizontal="center" vertical="center"/>
    </xf>
    <xf numFmtId="168" fontId="30" fillId="4" borderId="21" xfId="0" applyNumberFormat="1" applyFont="1" applyFill="1" applyBorder="1" applyAlignment="1" applyProtection="1">
      <alignment horizontal="center" vertical="center"/>
      <protection/>
    </xf>
    <xf numFmtId="167" fontId="67" fillId="4" borderId="12" xfId="0" applyNumberFormat="1" applyFont="1" applyFill="1" applyBorder="1" applyAlignment="1">
      <alignment horizontal="center" vertical="center"/>
    </xf>
    <xf numFmtId="164" fontId="54" fillId="6" borderId="0" xfId="0" applyFont="1" applyFill="1" applyBorder="1" applyAlignment="1">
      <alignment horizontal="center" vertical="center"/>
    </xf>
    <xf numFmtId="164" fontId="23" fillId="5" borderId="0" xfId="0" applyFont="1" applyFill="1" applyBorder="1" applyAlignment="1">
      <alignment/>
    </xf>
    <xf numFmtId="167" fontId="56" fillId="4" borderId="12" xfId="0" applyNumberFormat="1" applyFont="1" applyFill="1" applyBorder="1" applyAlignment="1">
      <alignment horizontal="center" vertical="center"/>
    </xf>
    <xf numFmtId="168" fontId="56" fillId="4" borderId="21" xfId="0" applyNumberFormat="1" applyFont="1" applyFill="1" applyBorder="1" applyAlignment="1" applyProtection="1">
      <alignment horizontal="center" vertical="center"/>
      <protection/>
    </xf>
    <xf numFmtId="167" fontId="55" fillId="4" borderId="12" xfId="0" applyNumberFormat="1" applyFont="1" applyFill="1" applyBorder="1" applyAlignment="1">
      <alignment horizontal="center" vertical="center"/>
    </xf>
    <xf numFmtId="168" fontId="55" fillId="4" borderId="21" xfId="0" applyNumberFormat="1" applyFont="1" applyFill="1" applyBorder="1" applyAlignment="1" applyProtection="1">
      <alignment horizontal="center" vertical="center"/>
      <protection/>
    </xf>
    <xf numFmtId="164" fontId="24" fillId="5" borderId="0" xfId="0" applyFont="1" applyFill="1" applyBorder="1" applyAlignment="1">
      <alignment horizontal="center" vertical="center"/>
    </xf>
    <xf numFmtId="164" fontId="24" fillId="5" borderId="0" xfId="0" applyFont="1" applyFill="1" applyBorder="1" applyAlignment="1">
      <alignment/>
    </xf>
    <xf numFmtId="167" fontId="73" fillId="4" borderId="12" xfId="0" applyNumberFormat="1" applyFont="1" applyFill="1" applyBorder="1" applyAlignment="1">
      <alignment horizontal="center" vertical="center"/>
    </xf>
    <xf numFmtId="168" fontId="73" fillId="4" borderId="21" xfId="0" applyNumberFormat="1" applyFont="1" applyFill="1" applyBorder="1" applyAlignment="1" applyProtection="1">
      <alignment horizontal="center" vertical="center"/>
      <protection/>
    </xf>
    <xf numFmtId="164" fontId="24" fillId="6" borderId="0" xfId="0" applyFont="1" applyFill="1" applyBorder="1" applyAlignment="1">
      <alignment horizontal="center" vertical="center"/>
    </xf>
    <xf numFmtId="167" fontId="29" fillId="4" borderId="12" xfId="0" applyNumberFormat="1" applyFont="1" applyFill="1" applyBorder="1" applyAlignment="1">
      <alignment horizontal="center" vertical="center"/>
    </xf>
    <xf numFmtId="168" fontId="29" fillId="4" borderId="21" xfId="0" applyNumberFormat="1" applyFont="1" applyFill="1" applyBorder="1" applyAlignment="1" applyProtection="1">
      <alignment horizontal="center" vertical="center"/>
      <protection/>
    </xf>
    <xf numFmtId="167" fontId="68" fillId="4" borderId="12" xfId="0" applyNumberFormat="1" applyFont="1" applyFill="1" applyBorder="1" applyAlignment="1">
      <alignment horizontal="center" vertical="center"/>
    </xf>
    <xf numFmtId="168" fontId="33" fillId="4" borderId="21" xfId="0" applyNumberFormat="1" applyFont="1" applyFill="1" applyBorder="1" applyAlignment="1" applyProtection="1">
      <alignment horizontal="center" vertical="center"/>
      <protection/>
    </xf>
    <xf numFmtId="164" fontId="74" fillId="5" borderId="0" xfId="0" applyFont="1" applyFill="1" applyBorder="1" applyAlignment="1">
      <alignment horizontal="center" vertical="center"/>
    </xf>
    <xf numFmtId="164" fontId="74" fillId="5" borderId="0" xfId="0" applyFont="1" applyFill="1" applyBorder="1" applyAlignment="1">
      <alignment/>
    </xf>
    <xf numFmtId="167" fontId="13" fillId="4" borderId="12" xfId="0" applyNumberFormat="1" applyFont="1" applyFill="1" applyBorder="1" applyAlignment="1">
      <alignment horizontal="center" vertical="center"/>
    </xf>
    <xf numFmtId="168" fontId="13" fillId="4" borderId="21" xfId="0" applyNumberFormat="1" applyFont="1" applyFill="1" applyBorder="1" applyAlignment="1" applyProtection="1">
      <alignment horizontal="center" vertical="center"/>
      <protection/>
    </xf>
    <xf numFmtId="167" fontId="31" fillId="4" borderId="12" xfId="0" applyNumberFormat="1" applyFont="1" applyFill="1" applyBorder="1" applyAlignment="1">
      <alignment horizontal="center" vertical="center"/>
    </xf>
    <xf numFmtId="168" fontId="31" fillId="4" borderId="21" xfId="0" applyNumberFormat="1" applyFont="1" applyFill="1" applyBorder="1" applyAlignment="1" applyProtection="1">
      <alignment horizontal="center" vertical="center"/>
      <protection/>
    </xf>
    <xf numFmtId="167" fontId="29" fillId="4" borderId="13" xfId="0" applyNumberFormat="1" applyFont="1" applyFill="1" applyBorder="1" applyAlignment="1">
      <alignment horizontal="center" vertical="center"/>
    </xf>
    <xf numFmtId="168" fontId="29" fillId="4" borderId="22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 quotePrefix="1">
      <alignment horizontal="lef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164" fontId="6" fillId="0" borderId="0" xfId="0" applyFont="1" applyBorder="1" applyAlignment="1">
      <alignment/>
    </xf>
    <xf numFmtId="164" fontId="17" fillId="0" borderId="0" xfId="0" applyNumberFormat="1" applyFont="1" applyFill="1" applyBorder="1" applyAlignment="1" applyProtection="1">
      <alignment horizontal="left"/>
      <protection/>
    </xf>
    <xf numFmtId="164" fontId="12" fillId="0" borderId="0" xfId="0" applyFont="1" applyFill="1" applyBorder="1" applyAlignment="1">
      <alignment horizontal="right" vertical="center"/>
    </xf>
    <xf numFmtId="164" fontId="83" fillId="3" borderId="23" xfId="0" applyFont="1" applyFill="1" applyBorder="1" applyAlignment="1">
      <alignment horizontal="center" vertical="center"/>
    </xf>
    <xf numFmtId="164" fontId="65" fillId="0" borderId="0" xfId="0" applyFont="1" applyFill="1" applyBorder="1" applyAlignment="1">
      <alignment vertical="center" wrapText="1"/>
    </xf>
    <xf numFmtId="164" fontId="65" fillId="2" borderId="2" xfId="0" applyFont="1" applyFill="1" applyBorder="1" applyAlignment="1">
      <alignment vertical="center"/>
    </xf>
    <xf numFmtId="164" fontId="65" fillId="0" borderId="0" xfId="0" applyFont="1" applyFill="1" applyBorder="1" applyAlignment="1">
      <alignment horizontal="center" vertical="center" wrapText="1"/>
    </xf>
    <xf numFmtId="164" fontId="77" fillId="0" borderId="0" xfId="0" applyFont="1" applyBorder="1" applyAlignment="1">
      <alignment vertical="center"/>
    </xf>
    <xf numFmtId="164" fontId="77" fillId="3" borderId="18" xfId="0" applyFont="1" applyFill="1" applyBorder="1" applyAlignment="1">
      <alignment horizontal="center" vertical="center"/>
    </xf>
    <xf numFmtId="164" fontId="77" fillId="0" borderId="0" xfId="0" applyFont="1" applyFill="1" applyBorder="1" applyAlignment="1">
      <alignment horizontal="center" vertical="center" wrapText="1"/>
    </xf>
    <xf numFmtId="164" fontId="77" fillId="0" borderId="0" xfId="0" applyFont="1" applyAlignment="1">
      <alignment horizontal="right" vertical="center"/>
    </xf>
    <xf numFmtId="164" fontId="77" fillId="0" borderId="0" xfId="0" applyFont="1" applyAlignment="1">
      <alignment vertical="center"/>
    </xf>
    <xf numFmtId="164" fontId="77" fillId="0" borderId="0" xfId="0" applyFont="1" applyFill="1" applyBorder="1" applyAlignment="1">
      <alignment horizontal="center" vertical="center"/>
    </xf>
    <xf numFmtId="164" fontId="88" fillId="0" borderId="0" xfId="0" applyFont="1" applyFill="1" applyBorder="1" applyAlignment="1">
      <alignment horizontal="center" vertical="center" wrapText="1"/>
    </xf>
    <xf numFmtId="164" fontId="86" fillId="0" borderId="0" xfId="0" applyFont="1" applyFill="1" applyBorder="1" applyAlignment="1">
      <alignment vertical="center"/>
    </xf>
    <xf numFmtId="164" fontId="86" fillId="11" borderId="2" xfId="0" applyFont="1" applyFill="1" applyBorder="1" applyAlignment="1">
      <alignment vertical="center"/>
    </xf>
    <xf numFmtId="164" fontId="86" fillId="11" borderId="0" xfId="0" applyFont="1" applyFill="1" applyBorder="1" applyAlignment="1">
      <alignment vertical="center"/>
    </xf>
    <xf numFmtId="164" fontId="86" fillId="11" borderId="5" xfId="0" applyFont="1" applyFill="1" applyBorder="1" applyAlignment="1">
      <alignment vertical="center"/>
    </xf>
    <xf numFmtId="164" fontId="86" fillId="0" borderId="0" xfId="0" applyFont="1" applyFill="1" applyBorder="1" applyAlignment="1">
      <alignment horizontal="center" vertical="center"/>
    </xf>
    <xf numFmtId="200" fontId="77" fillId="0" borderId="0" xfId="0" applyNumberFormat="1" applyFont="1" applyAlignment="1">
      <alignment vertical="center"/>
    </xf>
    <xf numFmtId="172" fontId="77" fillId="0" borderId="0" xfId="0" applyNumberFormat="1" applyFont="1" applyAlignment="1">
      <alignment vertical="center"/>
    </xf>
    <xf numFmtId="164" fontId="86" fillId="11" borderId="3" xfId="0" applyFont="1" applyFill="1" applyBorder="1" applyAlignment="1">
      <alignment vertical="center"/>
    </xf>
    <xf numFmtId="164" fontId="86" fillId="11" borderId="4" xfId="0" applyFont="1" applyFill="1" applyBorder="1" applyAlignment="1">
      <alignment vertical="center"/>
    </xf>
    <xf numFmtId="164" fontId="86" fillId="11" borderId="16" xfId="0" applyFont="1" applyFill="1" applyBorder="1" applyAlignment="1">
      <alignment vertical="center"/>
    </xf>
    <xf numFmtId="164" fontId="87" fillId="0" borderId="0" xfId="0" applyFont="1" applyFill="1" applyBorder="1" applyAlignment="1">
      <alignment horizontal="right" vertical="center"/>
    </xf>
    <xf numFmtId="164" fontId="12" fillId="0" borderId="0" xfId="0" applyFont="1" applyBorder="1" applyAlignment="1">
      <alignment vertical="center"/>
    </xf>
    <xf numFmtId="164" fontId="91" fillId="3" borderId="1" xfId="0" applyFont="1" applyFill="1" applyBorder="1" applyAlignment="1">
      <alignment horizontal="center" vertical="center"/>
    </xf>
    <xf numFmtId="164" fontId="91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12" fillId="3" borderId="0" xfId="0" applyFont="1" applyFill="1" applyBorder="1" applyAlignment="1">
      <alignment horizontal="center" vertical="center"/>
    </xf>
    <xf numFmtId="164" fontId="12" fillId="3" borderId="5" xfId="0" applyFont="1" applyFill="1" applyBorder="1" applyAlignment="1">
      <alignment horizontal="center" vertical="center"/>
    </xf>
    <xf numFmtId="164" fontId="12" fillId="0" borderId="0" xfId="0" applyFont="1" applyFill="1" applyBorder="1" applyAlignment="1">
      <alignment horizontal="center" vertical="center"/>
    </xf>
    <xf numFmtId="164" fontId="12" fillId="0" borderId="0" xfId="0" applyFont="1" applyAlignment="1">
      <alignment horizontal="right" vertical="center"/>
    </xf>
    <xf numFmtId="164" fontId="12" fillId="0" borderId="0" xfId="0" applyFont="1" applyAlignment="1">
      <alignment vertical="center"/>
    </xf>
    <xf numFmtId="164" fontId="28" fillId="0" borderId="0" xfId="0" applyFont="1" applyBorder="1" applyAlignment="1">
      <alignment vertical="center"/>
    </xf>
    <xf numFmtId="164" fontId="12" fillId="3" borderId="2" xfId="0" applyFont="1" applyFill="1" applyBorder="1" applyAlignment="1">
      <alignment vertical="center"/>
    </xf>
    <xf numFmtId="172" fontId="39" fillId="3" borderId="0" xfId="0" applyNumberFormat="1" applyFont="1" applyFill="1" applyBorder="1" applyAlignment="1">
      <alignment horizontal="center" vertical="center"/>
    </xf>
    <xf numFmtId="172" fontId="40" fillId="3" borderId="0" xfId="0" applyNumberFormat="1" applyFont="1" applyFill="1" applyBorder="1" applyAlignment="1">
      <alignment horizontal="center" vertical="center"/>
    </xf>
    <xf numFmtId="172" fontId="40" fillId="3" borderId="5" xfId="0" applyNumberFormat="1" applyFont="1" applyFill="1" applyBorder="1" applyAlignment="1">
      <alignment horizontal="center" vertical="center"/>
    </xf>
    <xf numFmtId="172" fontId="28" fillId="0" borderId="0" xfId="0" applyNumberFormat="1" applyFont="1" applyFill="1" applyBorder="1" applyAlignment="1">
      <alignment vertical="center"/>
    </xf>
    <xf numFmtId="164" fontId="40" fillId="0" borderId="0" xfId="0" applyFont="1" applyFill="1" applyBorder="1" applyAlignment="1">
      <alignment horizontal="center" vertical="center"/>
    </xf>
    <xf numFmtId="164" fontId="12" fillId="2" borderId="7" xfId="0" applyFont="1" applyFill="1" applyBorder="1" applyAlignment="1">
      <alignment vertical="center"/>
    </xf>
    <xf numFmtId="164" fontId="92" fillId="2" borderId="1" xfId="0" applyFont="1" applyFill="1" applyBorder="1" applyAlignment="1">
      <alignment horizontal="left" vertical="center"/>
    </xf>
    <xf numFmtId="164" fontId="92" fillId="2" borderId="1" xfId="0" applyFont="1" applyFill="1" applyBorder="1" applyAlignment="1">
      <alignment horizontal="center" vertical="center"/>
    </xf>
    <xf numFmtId="164" fontId="93" fillId="2" borderId="1" xfId="0" applyFont="1" applyFill="1" applyBorder="1" applyAlignment="1">
      <alignment horizontal="center" vertical="center"/>
    </xf>
    <xf numFmtId="164" fontId="93" fillId="2" borderId="8" xfId="0" applyFont="1" applyFill="1" applyBorder="1" applyAlignment="1">
      <alignment horizontal="center" vertical="center"/>
    </xf>
    <xf numFmtId="164" fontId="77" fillId="2" borderId="2" xfId="0" applyFont="1" applyFill="1" applyBorder="1" applyAlignment="1">
      <alignment vertical="center"/>
    </xf>
    <xf numFmtId="164" fontId="94" fillId="2" borderId="0" xfId="0" applyFont="1" applyFill="1" applyBorder="1" applyAlignment="1">
      <alignment vertical="center"/>
    </xf>
    <xf numFmtId="164" fontId="94" fillId="2" borderId="5" xfId="0" applyFont="1" applyFill="1" applyBorder="1" applyAlignment="1">
      <alignment vertical="center"/>
    </xf>
    <xf numFmtId="164" fontId="28" fillId="2" borderId="2" xfId="0" applyFont="1" applyFill="1" applyBorder="1" applyAlignment="1">
      <alignment vertical="center"/>
    </xf>
    <xf numFmtId="164" fontId="63" fillId="6" borderId="24" xfId="0" applyFont="1" applyFill="1" applyBorder="1" applyAlignment="1">
      <alignment horizontal="center" vertical="center"/>
    </xf>
    <xf numFmtId="164" fontId="63" fillId="6" borderId="25" xfId="0" applyFont="1" applyFill="1" applyBorder="1" applyAlignment="1">
      <alignment horizontal="center" vertical="center"/>
    </xf>
    <xf numFmtId="164" fontId="28" fillId="5" borderId="26" xfId="0" applyFont="1" applyFill="1" applyBorder="1" applyAlignment="1">
      <alignment vertical="center"/>
    </xf>
    <xf numFmtId="164" fontId="28" fillId="5" borderId="27" xfId="0" applyFont="1" applyFill="1" applyBorder="1" applyAlignment="1">
      <alignment horizontal="center" vertical="center"/>
    </xf>
    <xf numFmtId="164" fontId="28" fillId="5" borderId="8" xfId="0" applyFont="1" applyFill="1" applyBorder="1" applyAlignment="1">
      <alignment horizontal="center" vertical="center"/>
    </xf>
    <xf numFmtId="164" fontId="95" fillId="2" borderId="0" xfId="0" applyFont="1" applyFill="1" applyBorder="1" applyAlignment="1">
      <alignment vertical="center"/>
    </xf>
    <xf numFmtId="164" fontId="95" fillId="2" borderId="5" xfId="0" applyFont="1" applyFill="1" applyBorder="1" applyAlignment="1">
      <alignment vertical="center"/>
    </xf>
    <xf numFmtId="164" fontId="28" fillId="0" borderId="0" xfId="0" applyFont="1" applyAlignment="1">
      <alignment vertical="center"/>
    </xf>
    <xf numFmtId="164" fontId="96" fillId="8" borderId="28" xfId="0" applyFont="1" applyFill="1" applyBorder="1" applyAlignment="1">
      <alignment horizontal="center" vertical="center"/>
    </xf>
    <xf numFmtId="167" fontId="96" fillId="8" borderId="29" xfId="0" applyNumberFormat="1" applyFont="1" applyFill="1" applyBorder="1" applyAlignment="1">
      <alignment horizontal="center" vertical="center"/>
    </xf>
    <xf numFmtId="168" fontId="96" fillId="8" borderId="30" xfId="0" applyNumberFormat="1" applyFont="1" applyFill="1" applyBorder="1" applyAlignment="1" applyProtection="1">
      <alignment horizontal="center" vertical="center"/>
      <protection/>
    </xf>
    <xf numFmtId="164" fontId="96" fillId="8" borderId="31" xfId="0" applyFont="1" applyFill="1" applyBorder="1" applyAlignment="1">
      <alignment horizontal="center" vertical="center"/>
    </xf>
    <xf numFmtId="164" fontId="96" fillId="8" borderId="30" xfId="0" applyFont="1" applyFill="1" applyBorder="1" applyAlignment="1">
      <alignment horizontal="center" vertical="center"/>
    </xf>
    <xf numFmtId="164" fontId="98" fillId="5" borderId="32" xfId="0" applyFont="1" applyFill="1" applyBorder="1" applyAlignment="1">
      <alignment horizontal="center" vertical="center"/>
    </xf>
    <xf numFmtId="167" fontId="98" fillId="5" borderId="33" xfId="0" applyNumberFormat="1" applyFont="1" applyFill="1" applyBorder="1" applyAlignment="1">
      <alignment horizontal="center" vertical="center"/>
    </xf>
    <xf numFmtId="168" fontId="98" fillId="5" borderId="34" xfId="0" applyNumberFormat="1" applyFont="1" applyFill="1" applyBorder="1" applyAlignment="1" applyProtection="1">
      <alignment horizontal="center" vertical="center"/>
      <protection/>
    </xf>
    <xf numFmtId="164" fontId="65" fillId="5" borderId="32" xfId="0" applyFont="1" applyFill="1" applyBorder="1" applyAlignment="1">
      <alignment horizontal="center" vertical="center"/>
    </xf>
    <xf numFmtId="164" fontId="65" fillId="5" borderId="14" xfId="0" applyFont="1" applyFill="1" applyBorder="1" applyAlignment="1">
      <alignment horizontal="center" vertical="center"/>
    </xf>
    <xf numFmtId="164" fontId="65" fillId="5" borderId="34" xfId="0" applyFont="1" applyFill="1" applyBorder="1" applyAlignment="1">
      <alignment horizontal="center" vertical="center"/>
    </xf>
    <xf numFmtId="164" fontId="97" fillId="13" borderId="32" xfId="0" applyFont="1" applyFill="1" applyBorder="1" applyAlignment="1">
      <alignment horizontal="center" vertical="center"/>
    </xf>
    <xf numFmtId="167" fontId="97" fillId="13" borderId="33" xfId="0" applyNumberFormat="1" applyFont="1" applyFill="1" applyBorder="1" applyAlignment="1">
      <alignment horizontal="center" vertical="center"/>
    </xf>
    <xf numFmtId="168" fontId="97" fillId="13" borderId="34" xfId="0" applyNumberFormat="1" applyFont="1" applyFill="1" applyBorder="1" applyAlignment="1" applyProtection="1">
      <alignment horizontal="center" vertical="center"/>
      <protection/>
    </xf>
    <xf numFmtId="164" fontId="97" fillId="13" borderId="14" xfId="0" applyFont="1" applyFill="1" applyBorder="1" applyAlignment="1">
      <alignment horizontal="center" vertical="center"/>
    </xf>
    <xf numFmtId="164" fontId="97" fillId="13" borderId="34" xfId="0" applyFont="1" applyFill="1" applyBorder="1" applyAlignment="1">
      <alignment horizontal="center" vertical="center"/>
    </xf>
    <xf numFmtId="164" fontId="97" fillId="9" borderId="32" xfId="0" applyFont="1" applyFill="1" applyBorder="1" applyAlignment="1">
      <alignment horizontal="center" vertical="center"/>
    </xf>
    <xf numFmtId="167" fontId="97" fillId="9" borderId="33" xfId="0" applyNumberFormat="1" applyFont="1" applyFill="1" applyBorder="1" applyAlignment="1">
      <alignment horizontal="center" vertical="center"/>
    </xf>
    <xf numFmtId="168" fontId="97" fillId="9" borderId="34" xfId="0" applyNumberFormat="1" applyFont="1" applyFill="1" applyBorder="1" applyAlignment="1" applyProtection="1">
      <alignment horizontal="center" vertical="center"/>
      <protection/>
    </xf>
    <xf numFmtId="164" fontId="97" fillId="9" borderId="14" xfId="0" applyFont="1" applyFill="1" applyBorder="1" applyAlignment="1">
      <alignment horizontal="center" vertical="center"/>
    </xf>
    <xf numFmtId="164" fontId="97" fillId="9" borderId="34" xfId="0" applyFont="1" applyFill="1" applyBorder="1" applyAlignment="1">
      <alignment horizontal="center" vertical="center"/>
    </xf>
    <xf numFmtId="164" fontId="97" fillId="14" borderId="32" xfId="0" applyFont="1" applyFill="1" applyBorder="1" applyAlignment="1">
      <alignment horizontal="center" vertical="center"/>
    </xf>
    <xf numFmtId="167" fontId="97" fillId="14" borderId="33" xfId="0" applyNumberFormat="1" applyFont="1" applyFill="1" applyBorder="1" applyAlignment="1">
      <alignment horizontal="center" vertical="center"/>
    </xf>
    <xf numFmtId="168" fontId="97" fillId="14" borderId="34" xfId="0" applyNumberFormat="1" applyFont="1" applyFill="1" applyBorder="1" applyAlignment="1" applyProtection="1">
      <alignment horizontal="center" vertical="center"/>
      <protection/>
    </xf>
    <xf numFmtId="164" fontId="97" fillId="14" borderId="14" xfId="0" applyFont="1" applyFill="1" applyBorder="1" applyAlignment="1">
      <alignment horizontal="center" vertical="center"/>
    </xf>
    <xf numFmtId="164" fontId="97" fillId="14" borderId="34" xfId="0" applyFont="1" applyFill="1" applyBorder="1" applyAlignment="1">
      <alignment horizontal="center" vertical="center"/>
    </xf>
    <xf numFmtId="164" fontId="97" fillId="15" borderId="32" xfId="0" applyFont="1" applyFill="1" applyBorder="1" applyAlignment="1">
      <alignment horizontal="center" vertical="center"/>
    </xf>
    <xf numFmtId="167" fontId="97" fillId="15" borderId="33" xfId="0" applyNumberFormat="1" applyFont="1" applyFill="1" applyBorder="1" applyAlignment="1">
      <alignment horizontal="center" vertical="center"/>
    </xf>
    <xf numFmtId="168" fontId="97" fillId="15" borderId="34" xfId="0" applyNumberFormat="1" applyFont="1" applyFill="1" applyBorder="1" applyAlignment="1" applyProtection="1">
      <alignment horizontal="center" vertical="center"/>
      <protection/>
    </xf>
    <xf numFmtId="164" fontId="97" fillId="15" borderId="14" xfId="0" applyFont="1" applyFill="1" applyBorder="1" applyAlignment="1">
      <alignment horizontal="center" vertical="center"/>
    </xf>
    <xf numFmtId="164" fontId="97" fillId="15" borderId="34" xfId="0" applyFont="1" applyFill="1" applyBorder="1" applyAlignment="1">
      <alignment horizontal="center" vertical="center"/>
    </xf>
    <xf numFmtId="164" fontId="65" fillId="16" borderId="32" xfId="0" applyFont="1" applyFill="1" applyBorder="1" applyAlignment="1">
      <alignment horizontal="center" vertical="center"/>
    </xf>
    <xf numFmtId="167" fontId="98" fillId="16" borderId="33" xfId="0" applyNumberFormat="1" applyFont="1" applyFill="1" applyBorder="1" applyAlignment="1">
      <alignment horizontal="center" vertical="center"/>
    </xf>
    <xf numFmtId="168" fontId="98" fillId="16" borderId="34" xfId="0" applyNumberFormat="1" applyFont="1" applyFill="1" applyBorder="1" applyAlignment="1" applyProtection="1">
      <alignment horizontal="center" vertical="center"/>
      <protection/>
    </xf>
    <xf numFmtId="164" fontId="65" fillId="16" borderId="14" xfId="0" applyFont="1" applyFill="1" applyBorder="1" applyAlignment="1">
      <alignment horizontal="center" vertical="center"/>
    </xf>
    <xf numFmtId="164" fontId="65" fillId="16" borderId="34" xfId="0" applyFont="1" applyFill="1" applyBorder="1" applyAlignment="1">
      <alignment horizontal="center" vertical="center"/>
    </xf>
    <xf numFmtId="164" fontId="97" fillId="17" borderId="32" xfId="0" applyFont="1" applyFill="1" applyBorder="1" applyAlignment="1">
      <alignment horizontal="center" vertical="center"/>
    </xf>
    <xf numFmtId="167" fontId="97" fillId="17" borderId="33" xfId="0" applyNumberFormat="1" applyFont="1" applyFill="1" applyBorder="1" applyAlignment="1">
      <alignment horizontal="center" vertical="center"/>
    </xf>
    <xf numFmtId="168" fontId="97" fillId="17" borderId="34" xfId="0" applyNumberFormat="1" applyFont="1" applyFill="1" applyBorder="1" applyAlignment="1" applyProtection="1">
      <alignment horizontal="center" vertical="center"/>
      <protection/>
    </xf>
    <xf numFmtId="164" fontId="97" fillId="17" borderId="14" xfId="0" applyFont="1" applyFill="1" applyBorder="1" applyAlignment="1">
      <alignment horizontal="center" vertical="center"/>
    </xf>
    <xf numFmtId="164" fontId="97" fillId="17" borderId="34" xfId="0" applyFont="1" applyFill="1" applyBorder="1" applyAlignment="1">
      <alignment horizontal="center" vertical="center"/>
    </xf>
    <xf numFmtId="164" fontId="97" fillId="18" borderId="32" xfId="0" applyFont="1" applyFill="1" applyBorder="1" applyAlignment="1">
      <alignment horizontal="center" vertical="center"/>
    </xf>
    <xf numFmtId="167" fontId="97" fillId="18" borderId="33" xfId="0" applyNumberFormat="1" applyFont="1" applyFill="1" applyBorder="1" applyAlignment="1">
      <alignment horizontal="center" vertical="center"/>
    </xf>
    <xf numFmtId="168" fontId="97" fillId="18" borderId="34" xfId="0" applyNumberFormat="1" applyFont="1" applyFill="1" applyBorder="1" applyAlignment="1" applyProtection="1">
      <alignment horizontal="center" vertical="center"/>
      <protection/>
    </xf>
    <xf numFmtId="164" fontId="97" fillId="18" borderId="14" xfId="0" applyFont="1" applyFill="1" applyBorder="1" applyAlignment="1">
      <alignment horizontal="center" vertical="center"/>
    </xf>
    <xf numFmtId="164" fontId="97" fillId="18" borderId="34" xfId="0" applyFont="1" applyFill="1" applyBorder="1" applyAlignment="1">
      <alignment horizontal="center" vertical="center"/>
    </xf>
    <xf numFmtId="164" fontId="97" fillId="19" borderId="32" xfId="0" applyFont="1" applyFill="1" applyBorder="1" applyAlignment="1">
      <alignment horizontal="center" vertical="center"/>
    </xf>
    <xf numFmtId="167" fontId="97" fillId="19" borderId="33" xfId="0" applyNumberFormat="1" applyFont="1" applyFill="1" applyBorder="1" applyAlignment="1">
      <alignment horizontal="center" vertical="center"/>
    </xf>
    <xf numFmtId="168" fontId="97" fillId="19" borderId="34" xfId="0" applyNumberFormat="1" applyFont="1" applyFill="1" applyBorder="1" applyAlignment="1" applyProtection="1">
      <alignment horizontal="center" vertical="center"/>
      <protection/>
    </xf>
    <xf numFmtId="164" fontId="97" fillId="19" borderId="14" xfId="0" applyFont="1" applyFill="1" applyBorder="1" applyAlignment="1">
      <alignment horizontal="center" vertical="center"/>
    </xf>
    <xf numFmtId="164" fontId="97" fillId="19" borderId="34" xfId="0" applyFont="1" applyFill="1" applyBorder="1" applyAlignment="1">
      <alignment horizontal="center" vertical="center"/>
    </xf>
    <xf numFmtId="164" fontId="97" fillId="20" borderId="32" xfId="0" applyFont="1" applyFill="1" applyBorder="1" applyAlignment="1">
      <alignment horizontal="center" vertical="center"/>
    </xf>
    <xf numFmtId="167" fontId="97" fillId="20" borderId="33" xfId="0" applyNumberFormat="1" applyFont="1" applyFill="1" applyBorder="1" applyAlignment="1">
      <alignment horizontal="center" vertical="center"/>
    </xf>
    <xf numFmtId="168" fontId="97" fillId="20" borderId="34" xfId="0" applyNumberFormat="1" applyFont="1" applyFill="1" applyBorder="1" applyAlignment="1" applyProtection="1">
      <alignment horizontal="center" vertical="center"/>
      <protection/>
    </xf>
    <xf numFmtId="164" fontId="97" fillId="20" borderId="14" xfId="0" applyFont="1" applyFill="1" applyBorder="1" applyAlignment="1">
      <alignment horizontal="center" vertical="center"/>
    </xf>
    <xf numFmtId="164" fontId="97" fillId="20" borderId="34" xfId="0" applyFont="1" applyFill="1" applyBorder="1" applyAlignment="1">
      <alignment horizontal="center" vertical="center"/>
    </xf>
    <xf numFmtId="164" fontId="65" fillId="4" borderId="32" xfId="0" applyFont="1" applyFill="1" applyBorder="1" applyAlignment="1">
      <alignment horizontal="center" vertical="center"/>
    </xf>
    <xf numFmtId="167" fontId="98" fillId="4" borderId="33" xfId="0" applyNumberFormat="1" applyFont="1" applyFill="1" applyBorder="1" applyAlignment="1">
      <alignment horizontal="center" vertical="center"/>
    </xf>
    <xf numFmtId="168" fontId="98" fillId="4" borderId="34" xfId="0" applyNumberFormat="1" applyFont="1" applyFill="1" applyBorder="1" applyAlignment="1" applyProtection="1">
      <alignment horizontal="center" vertical="center"/>
      <protection/>
    </xf>
    <xf numFmtId="164" fontId="65" fillId="4" borderId="35" xfId="0" applyFont="1" applyFill="1" applyBorder="1" applyAlignment="1">
      <alignment horizontal="center" vertical="center"/>
    </xf>
    <xf numFmtId="164" fontId="65" fillId="4" borderId="36" xfId="0" applyFont="1" applyFill="1" applyBorder="1" applyAlignment="1">
      <alignment horizontal="center" vertical="center"/>
    </xf>
    <xf numFmtId="164" fontId="65" fillId="4" borderId="37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vertical="center"/>
    </xf>
    <xf numFmtId="164" fontId="33" fillId="2" borderId="5" xfId="0" applyFont="1" applyFill="1" applyBorder="1" applyAlignment="1">
      <alignment vertical="center"/>
    </xf>
    <xf numFmtId="167" fontId="98" fillId="2" borderId="38" xfId="0" applyNumberFormat="1" applyFont="1" applyFill="1" applyBorder="1" applyAlignment="1">
      <alignment horizontal="center" vertical="center"/>
    </xf>
    <xf numFmtId="168" fontId="98" fillId="2" borderId="37" xfId="0" applyNumberFormat="1" applyFont="1" applyFill="1" applyBorder="1" applyAlignment="1" applyProtection="1">
      <alignment horizontal="center" vertical="center"/>
      <protection/>
    </xf>
    <xf numFmtId="164" fontId="12" fillId="5" borderId="28" xfId="0" applyFont="1" applyFill="1" applyBorder="1" applyAlignment="1">
      <alignment horizontal="center" vertical="center"/>
    </xf>
    <xf numFmtId="164" fontId="28" fillId="10" borderId="31" xfId="0" applyFont="1" applyFill="1" applyBorder="1" applyAlignment="1">
      <alignment horizontal="left" vertical="center"/>
    </xf>
    <xf numFmtId="164" fontId="12" fillId="5" borderId="31" xfId="0" applyFont="1" applyFill="1" applyBorder="1" applyAlignment="1">
      <alignment horizontal="center" vertical="center"/>
    </xf>
    <xf numFmtId="164" fontId="28" fillId="10" borderId="31" xfId="0" applyFont="1" applyFill="1" applyBorder="1" applyAlignment="1">
      <alignment vertical="center"/>
    </xf>
    <xf numFmtId="164" fontId="28" fillId="10" borderId="30" xfId="0" applyFont="1" applyFill="1" applyBorder="1" applyAlignment="1">
      <alignment vertical="center"/>
    </xf>
    <xf numFmtId="164" fontId="95" fillId="2" borderId="0" xfId="0" applyFont="1" applyFill="1" applyBorder="1" applyAlignment="1">
      <alignment horizontal="center" vertical="center"/>
    </xf>
    <xf numFmtId="164" fontId="65" fillId="21" borderId="32" xfId="0" applyFont="1" applyFill="1" applyBorder="1" applyAlignment="1">
      <alignment horizontal="center" vertical="center"/>
    </xf>
    <xf numFmtId="164" fontId="12" fillId="5" borderId="32" xfId="0" applyFont="1" applyFill="1" applyBorder="1" applyAlignment="1">
      <alignment horizontal="center" vertical="center"/>
    </xf>
    <xf numFmtId="164" fontId="28" fillId="10" borderId="14" xfId="0" applyFont="1" applyFill="1" applyBorder="1" applyAlignment="1">
      <alignment horizontal="left" vertical="center"/>
    </xf>
    <xf numFmtId="164" fontId="12" fillId="5" borderId="14" xfId="0" applyFont="1" applyFill="1" applyBorder="1" applyAlignment="1">
      <alignment horizontal="center" vertical="center"/>
    </xf>
    <xf numFmtId="164" fontId="28" fillId="10" borderId="14" xfId="0" applyFont="1" applyFill="1" applyBorder="1" applyAlignment="1">
      <alignment vertical="center"/>
    </xf>
    <xf numFmtId="164" fontId="28" fillId="10" borderId="34" xfId="0" applyFont="1" applyFill="1" applyBorder="1" applyAlignment="1">
      <alignment vertical="center"/>
    </xf>
    <xf numFmtId="164" fontId="97" fillId="8" borderId="35" xfId="0" applyFont="1" applyFill="1" applyBorder="1" applyAlignment="1">
      <alignment horizontal="center" vertical="center"/>
    </xf>
    <xf numFmtId="164" fontId="12" fillId="5" borderId="35" xfId="0" applyFont="1" applyFill="1" applyBorder="1" applyAlignment="1">
      <alignment horizontal="center" vertical="center"/>
    </xf>
    <xf numFmtId="164" fontId="28" fillId="10" borderId="36" xfId="0" applyFont="1" applyFill="1" applyBorder="1" applyAlignment="1">
      <alignment horizontal="left" vertical="center"/>
    </xf>
    <xf numFmtId="164" fontId="12" fillId="5" borderId="36" xfId="0" applyFont="1" applyFill="1" applyBorder="1" applyAlignment="1">
      <alignment horizontal="center" vertical="center"/>
    </xf>
    <xf numFmtId="164" fontId="28" fillId="10" borderId="36" xfId="0" applyFont="1" applyFill="1" applyBorder="1" applyAlignment="1">
      <alignment vertical="center"/>
    </xf>
    <xf numFmtId="164" fontId="28" fillId="10" borderId="37" xfId="0" applyFont="1" applyFill="1" applyBorder="1" applyAlignment="1">
      <alignment vertical="center"/>
    </xf>
    <xf numFmtId="164" fontId="97" fillId="22" borderId="2" xfId="0" applyFont="1" applyFill="1" applyBorder="1" applyAlignment="1">
      <alignment vertical="center"/>
    </xf>
    <xf numFmtId="164" fontId="97" fillId="22" borderId="0" xfId="0" applyFont="1" applyFill="1" applyBorder="1" applyAlignment="1">
      <alignment horizontal="center" vertical="center"/>
    </xf>
    <xf numFmtId="164" fontId="99" fillId="22" borderId="5" xfId="0" applyFont="1" applyFill="1" applyBorder="1" applyAlignment="1">
      <alignment horizontal="center" vertical="center"/>
    </xf>
    <xf numFmtId="168" fontId="98" fillId="8" borderId="2" xfId="0" applyNumberFormat="1" applyFont="1" applyFill="1" applyBorder="1" applyAlignment="1">
      <alignment horizontal="center" vertical="center"/>
    </xf>
    <xf numFmtId="168" fontId="97" fillId="8" borderId="0" xfId="0" applyNumberFormat="1" applyFont="1" applyFill="1" applyBorder="1" applyAlignment="1">
      <alignment horizontal="center" vertical="center"/>
    </xf>
    <xf numFmtId="164" fontId="97" fillId="8" borderId="5" xfId="0" applyFont="1" applyFill="1" applyBorder="1" applyAlignment="1">
      <alignment vertical="center"/>
    </xf>
    <xf numFmtId="164" fontId="97" fillId="22" borderId="3" xfId="0" applyFont="1" applyFill="1" applyBorder="1" applyAlignment="1">
      <alignment vertical="center"/>
    </xf>
    <xf numFmtId="164" fontId="97" fillId="22" borderId="4" xfId="0" applyFont="1" applyFill="1" applyBorder="1" applyAlignment="1">
      <alignment vertical="center"/>
    </xf>
    <xf numFmtId="164" fontId="97" fillId="22" borderId="16" xfId="0" applyFont="1" applyFill="1" applyBorder="1" applyAlignment="1">
      <alignment vertical="center"/>
    </xf>
    <xf numFmtId="164" fontId="97" fillId="8" borderId="3" xfId="0" applyFont="1" applyFill="1" applyBorder="1" applyAlignment="1">
      <alignment vertical="center"/>
    </xf>
    <xf numFmtId="164" fontId="97" fillId="8" borderId="4" xfId="0" applyFont="1" applyFill="1" applyBorder="1" applyAlignment="1">
      <alignment vertical="center"/>
    </xf>
    <xf numFmtId="164" fontId="97" fillId="8" borderId="16" xfId="0" applyFont="1" applyFill="1" applyBorder="1" applyAlignment="1">
      <alignment vertical="center"/>
    </xf>
    <xf numFmtId="164" fontId="14" fillId="0" borderId="0" xfId="0" applyFont="1" applyBorder="1" applyAlignment="1">
      <alignment vertical="center"/>
    </xf>
    <xf numFmtId="164" fontId="14" fillId="2" borderId="3" xfId="0" applyFont="1" applyFill="1" applyBorder="1" applyAlignment="1">
      <alignment vertical="center"/>
    </xf>
    <xf numFmtId="164" fontId="20" fillId="2" borderId="4" xfId="0" applyFont="1" applyFill="1" applyBorder="1" applyAlignment="1">
      <alignment vertical="center"/>
    </xf>
    <xf numFmtId="164" fontId="14" fillId="2" borderId="4" xfId="0" applyFont="1" applyFill="1" applyBorder="1" applyAlignment="1">
      <alignment vertical="center"/>
    </xf>
    <xf numFmtId="164" fontId="20" fillId="2" borderId="16" xfId="0" applyFont="1" applyFill="1" applyBorder="1" applyAlignment="1">
      <alignment vertical="center"/>
    </xf>
    <xf numFmtId="164" fontId="14" fillId="0" borderId="0" xfId="0" applyFont="1" applyFill="1" applyBorder="1" applyAlignment="1">
      <alignment vertical="center"/>
    </xf>
    <xf numFmtId="164" fontId="14" fillId="0" borderId="0" xfId="0" applyFont="1" applyBorder="1" applyAlignment="1">
      <alignment horizontal="right" vertical="center"/>
    </xf>
    <xf numFmtId="164" fontId="100" fillId="22" borderId="7" xfId="0" applyFont="1" applyFill="1" applyBorder="1" applyAlignment="1">
      <alignment vertical="center"/>
    </xf>
    <xf numFmtId="164" fontId="62" fillId="22" borderId="1" xfId="0" applyFont="1" applyFill="1" applyBorder="1" applyAlignment="1">
      <alignment vertical="center"/>
    </xf>
    <xf numFmtId="164" fontId="100" fillId="22" borderId="1" xfId="0" applyFont="1" applyFill="1" applyBorder="1" applyAlignment="1">
      <alignment vertical="center"/>
    </xf>
    <xf numFmtId="164" fontId="62" fillId="22" borderId="8" xfId="0" applyFont="1" applyFill="1" applyBorder="1" applyAlignment="1">
      <alignment vertical="center"/>
    </xf>
    <xf numFmtId="164" fontId="100" fillId="22" borderId="2" xfId="0" applyFont="1" applyFill="1" applyBorder="1" applyAlignment="1">
      <alignment vertical="center"/>
    </xf>
    <xf numFmtId="164" fontId="100" fillId="22" borderId="0" xfId="0" applyFont="1" applyFill="1" applyBorder="1" applyAlignment="1">
      <alignment vertical="center"/>
    </xf>
    <xf numFmtId="164" fontId="100" fillId="22" borderId="5" xfId="0" applyFont="1" applyFill="1" applyBorder="1" applyAlignment="1">
      <alignment vertical="center"/>
    </xf>
    <xf numFmtId="164" fontId="14" fillId="0" borderId="0" xfId="0" applyFont="1" applyAlignment="1">
      <alignment horizontal="right" vertical="center"/>
    </xf>
    <xf numFmtId="164" fontId="14" fillId="0" borderId="0" xfId="0" applyFont="1" applyAlignment="1">
      <alignment vertical="center"/>
    </xf>
    <xf numFmtId="164" fontId="100" fillId="22" borderId="3" xfId="0" applyFont="1" applyFill="1" applyBorder="1" applyAlignment="1">
      <alignment vertical="center"/>
    </xf>
    <xf numFmtId="164" fontId="100" fillId="22" borderId="4" xfId="0" applyFont="1" applyFill="1" applyBorder="1" applyAlignment="1">
      <alignment vertical="center"/>
    </xf>
    <xf numFmtId="164" fontId="100" fillId="22" borderId="16" xfId="0" applyFont="1" applyFill="1" applyBorder="1" applyAlignment="1">
      <alignment vertical="center"/>
    </xf>
    <xf numFmtId="164" fontId="27" fillId="9" borderId="6" xfId="26" applyFont="1" applyFill="1" applyBorder="1" applyAlignment="1">
      <alignment horizontal="left" vertical="center"/>
      <protection/>
    </xf>
    <xf numFmtId="164" fontId="1" fillId="10" borderId="0" xfId="0" applyFont="1" applyFill="1" applyBorder="1" applyAlignment="1">
      <alignment horizontal="left" vertical="center"/>
    </xf>
    <xf numFmtId="164" fontId="101" fillId="10" borderId="0" xfId="26" applyNumberFormat="1" applyFont="1" applyFill="1" applyBorder="1" applyAlignment="1" applyProtection="1">
      <alignment horizontal="left" vertical="center"/>
      <protection/>
    </xf>
    <xf numFmtId="164" fontId="101" fillId="10" borderId="0" xfId="0" applyNumberFormat="1" applyFont="1" applyFill="1" applyBorder="1" applyAlignment="1" applyProtection="1">
      <alignment horizontal="left" vertical="center"/>
      <protection/>
    </xf>
    <xf numFmtId="164" fontId="1" fillId="10" borderId="0" xfId="0" applyNumberFormat="1" applyFont="1" applyFill="1" applyBorder="1" applyAlignment="1" applyProtection="1">
      <alignment horizontal="center" vertical="center"/>
      <protection/>
    </xf>
    <xf numFmtId="166" fontId="1" fillId="10" borderId="0" xfId="0" applyNumberFormat="1" applyFont="1" applyFill="1" applyBorder="1" applyAlignment="1" applyProtection="1">
      <alignment horizontal="center" vertical="center"/>
      <protection/>
    </xf>
    <xf numFmtId="0" fontId="101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Font="1" applyFill="1" applyBorder="1" applyAlignment="1">
      <alignment horizontal="left" vertical="center"/>
    </xf>
    <xf numFmtId="164" fontId="101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NumberFormat="1" applyFont="1" applyFill="1" applyBorder="1" applyAlignment="1" applyProtection="1">
      <alignment horizontal="center" vertical="center"/>
      <protection/>
    </xf>
    <xf numFmtId="166" fontId="1" fillId="4" borderId="0" xfId="0" applyNumberFormat="1" applyFont="1" applyFill="1" applyBorder="1" applyAlignment="1" applyProtection="1">
      <alignment horizontal="center" vertical="center"/>
      <protection/>
    </xf>
    <xf numFmtId="0" fontId="101" fillId="10" borderId="0" xfId="0" applyNumberFormat="1" applyFont="1" applyFill="1" applyBorder="1" applyAlignment="1" applyProtection="1">
      <alignment horizontal="left" vertical="center"/>
      <protection/>
    </xf>
    <xf numFmtId="164" fontId="1" fillId="4" borderId="0" xfId="26" applyFont="1" applyFill="1" applyBorder="1" applyAlignment="1">
      <alignment horizontal="left" vertical="center"/>
      <protection/>
    </xf>
    <xf numFmtId="164" fontId="101" fillId="4" borderId="0" xfId="26" applyNumberFormat="1" applyFont="1" applyFill="1" applyBorder="1" applyAlignment="1" applyProtection="1">
      <alignment horizontal="left" vertical="center"/>
      <protection/>
    </xf>
    <xf numFmtId="164" fontId="1" fillId="4" borderId="0" xfId="26" applyNumberFormat="1" applyFont="1" applyFill="1" applyBorder="1" applyAlignment="1" applyProtection="1">
      <alignment horizontal="center" vertical="center"/>
      <protection/>
    </xf>
    <xf numFmtId="0" fontId="1" fillId="10" borderId="0" xfId="26" applyNumberFormat="1" applyFont="1" applyFill="1" applyBorder="1" applyAlignment="1">
      <alignment horizontal="left" vertical="center"/>
      <protection/>
    </xf>
    <xf numFmtId="164" fontId="1" fillId="10" borderId="0" xfId="26" applyNumberFormat="1" applyFont="1" applyFill="1" applyBorder="1" applyAlignment="1" applyProtection="1">
      <alignment horizontal="center" vertical="center"/>
      <protection/>
    </xf>
    <xf numFmtId="166" fontId="1" fillId="10" borderId="0" xfId="26" applyNumberFormat="1" applyFont="1" applyFill="1" applyBorder="1" applyAlignment="1" applyProtection="1">
      <alignment horizontal="center" vertical="center"/>
      <protection/>
    </xf>
    <xf numFmtId="164" fontId="101" fillId="10" borderId="0" xfId="26" applyNumberFormat="1" applyFont="1" applyFill="1" applyBorder="1" applyAlignment="1" applyProtection="1">
      <alignment horizontal="left" vertical="center" indent="2"/>
      <protection/>
    </xf>
    <xf numFmtId="164" fontId="101" fillId="10" borderId="0" xfId="26" applyNumberFormat="1" applyFont="1" applyFill="1" applyBorder="1" applyAlignment="1" applyProtection="1" quotePrefix="1">
      <alignment horizontal="left" vertical="center"/>
      <protection/>
    </xf>
    <xf numFmtId="0" fontId="101" fillId="10" borderId="0" xfId="26" applyNumberFormat="1" applyFont="1" applyFill="1" applyBorder="1" applyAlignment="1" applyProtection="1">
      <alignment horizontal="left" vertical="center"/>
      <protection/>
    </xf>
    <xf numFmtId="164" fontId="1" fillId="10" borderId="0" xfId="26" applyNumberFormat="1" applyFont="1" applyFill="1" applyBorder="1" applyAlignment="1" applyProtection="1">
      <alignment horizontal="left" vertical="center"/>
      <protection/>
    </xf>
    <xf numFmtId="0" fontId="101" fillId="10" borderId="0" xfId="26" applyNumberFormat="1" applyFont="1" applyFill="1" applyBorder="1" applyAlignment="1" applyProtection="1" quotePrefix="1">
      <alignment horizontal="left" vertical="center"/>
      <protection/>
    </xf>
    <xf numFmtId="0" fontId="101" fillId="4" borderId="0" xfId="26" applyNumberFormat="1" applyFont="1" applyFill="1" applyBorder="1" applyAlignment="1" applyProtection="1">
      <alignment horizontal="left" vertical="center"/>
      <protection/>
    </xf>
    <xf numFmtId="164" fontId="1" fillId="4" borderId="0" xfId="26" applyNumberFormat="1" applyFont="1" applyFill="1" applyBorder="1" applyAlignment="1" applyProtection="1">
      <alignment horizontal="left" vertical="center"/>
      <protection/>
    </xf>
    <xf numFmtId="166" fontId="102" fillId="10" borderId="0" xfId="0" applyNumberFormat="1" applyFont="1" applyFill="1" applyBorder="1" applyAlignment="1" applyProtection="1">
      <alignment horizontal="center" vertical="center"/>
      <protection/>
    </xf>
    <xf numFmtId="0" fontId="101" fillId="0" borderId="0" xfId="0" applyNumberFormat="1" applyFont="1" applyFill="1" applyBorder="1" applyAlignment="1" applyProtection="1">
      <alignment horizontal="left" vertical="center"/>
      <protection/>
    </xf>
    <xf numFmtId="164" fontId="1" fillId="0" borderId="0" xfId="0" applyFont="1" applyFill="1" applyBorder="1" applyAlignment="1">
      <alignment horizontal="left" vertical="center"/>
    </xf>
    <xf numFmtId="164" fontId="101" fillId="0" borderId="0" xfId="0" applyNumberFormat="1" applyFont="1" applyFill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6" fontId="1" fillId="0" borderId="0" xfId="26" applyNumberFormat="1" applyFont="1" applyFill="1" applyBorder="1" applyAlignment="1" applyProtection="1">
      <alignment horizontal="center" vertical="center"/>
      <protection/>
    </xf>
    <xf numFmtId="164" fontId="101" fillId="10" borderId="0" xfId="0" applyNumberFormat="1" applyFont="1" applyFill="1" applyBorder="1" applyAlignment="1" applyProtection="1">
      <alignment horizontal="left" vertical="center" indent="2"/>
      <protection/>
    </xf>
    <xf numFmtId="164" fontId="101" fillId="0" borderId="0" xfId="0" applyNumberFormat="1" applyFont="1" applyFill="1" applyBorder="1" applyAlignment="1" applyProtection="1">
      <alignment horizontal="left" vertical="center" indent="4"/>
      <protection/>
    </xf>
    <xf numFmtId="166" fontId="1" fillId="0" borderId="0" xfId="0" applyNumberFormat="1" applyFont="1" applyFill="1" applyBorder="1" applyAlignment="1" applyProtection="1">
      <alignment horizontal="center" vertical="center"/>
      <protection/>
    </xf>
    <xf numFmtId="164" fontId="101" fillId="10" borderId="0" xfId="0" applyNumberFormat="1" applyFont="1" applyFill="1" applyBorder="1" applyAlignment="1" applyProtection="1">
      <alignment horizontal="left" vertical="center" indent="4"/>
      <protection/>
    </xf>
    <xf numFmtId="0" fontId="101" fillId="0" borderId="0" xfId="26" applyNumberFormat="1" applyFont="1" applyFill="1" applyBorder="1" applyAlignment="1" applyProtection="1" quotePrefix="1">
      <alignment horizontal="left" vertical="center"/>
      <protection/>
    </xf>
    <xf numFmtId="164" fontId="1" fillId="0" borderId="0" xfId="26" applyNumberFormat="1" applyFont="1" applyFill="1" applyBorder="1" applyAlignment="1" applyProtection="1">
      <alignment horizontal="left" vertical="center"/>
      <protection/>
    </xf>
    <xf numFmtId="164" fontId="101" fillId="0" borderId="0" xfId="26" applyNumberFormat="1" applyFont="1" applyFill="1" applyBorder="1" applyAlignment="1" applyProtection="1">
      <alignment horizontal="left" vertical="center"/>
      <protection/>
    </xf>
    <xf numFmtId="164" fontId="1" fillId="0" borderId="0" xfId="26" applyNumberFormat="1" applyFont="1" applyFill="1" applyBorder="1" applyAlignment="1" applyProtection="1">
      <alignment horizontal="center" vertical="center"/>
      <protection/>
    </xf>
    <xf numFmtId="164" fontId="1" fillId="10" borderId="0" xfId="26" applyNumberFormat="1" applyFont="1" applyFill="1" applyBorder="1" applyAlignment="1" applyProtection="1">
      <alignment horizontal="left" vertical="center" indent="2"/>
      <protection/>
    </xf>
    <xf numFmtId="164" fontId="101" fillId="0" borderId="0" xfId="0" applyNumberFormat="1" applyFont="1" applyFill="1" applyBorder="1" applyAlignment="1" applyProtection="1">
      <alignment horizontal="left" vertical="center" indent="2"/>
      <protection/>
    </xf>
    <xf numFmtId="164" fontId="101" fillId="0" borderId="0" xfId="0" applyNumberFormat="1" applyFont="1" applyFill="1" applyBorder="1" applyAlignment="1" applyProtection="1">
      <alignment horizontal="left" vertical="center" indent="6"/>
      <protection/>
    </xf>
    <xf numFmtId="164" fontId="101" fillId="10" borderId="0" xfId="0" applyNumberFormat="1" applyFont="1" applyFill="1" applyBorder="1" applyAlignment="1" applyProtection="1">
      <alignment horizontal="left" vertical="center" indent="6"/>
      <protection/>
    </xf>
    <xf numFmtId="0" fontId="101" fillId="0" borderId="0" xfId="26" applyNumberFormat="1" applyFont="1" applyFill="1" applyBorder="1" applyAlignment="1" applyProtection="1">
      <alignment horizontal="left" vertical="center"/>
      <protection/>
    </xf>
    <xf numFmtId="164" fontId="1" fillId="10" borderId="0" xfId="0" applyFont="1" applyFill="1" applyBorder="1" applyAlignment="1">
      <alignment horizontal="left" vertical="center" indent="6"/>
    </xf>
    <xf numFmtId="164" fontId="1" fillId="4" borderId="0" xfId="26" applyFont="1" applyFill="1" applyBorder="1" applyAlignment="1">
      <alignment horizontal="left" vertical="center" indent="6"/>
      <protection/>
    </xf>
    <xf numFmtId="164" fontId="101" fillId="10" borderId="0" xfId="0" applyNumberFormat="1" applyFont="1" applyFill="1" applyBorder="1" applyAlignment="1" applyProtection="1">
      <alignment horizontal="left" vertical="center" wrapText="1" indent="2"/>
      <protection/>
    </xf>
    <xf numFmtId="164" fontId="1" fillId="0" borderId="0" xfId="26" applyFont="1" applyFill="1" applyBorder="1" applyAlignment="1">
      <alignment horizontal="left" vertical="center"/>
      <protection/>
    </xf>
    <xf numFmtId="0" fontId="101" fillId="4" borderId="0" xfId="27" applyNumberFormat="1" applyFont="1" applyFill="1" applyBorder="1" applyAlignment="1" applyProtection="1">
      <alignment horizontal="left" vertical="center"/>
      <protection/>
    </xf>
    <xf numFmtId="0" fontId="101" fillId="10" borderId="0" xfId="27" applyNumberFormat="1" applyFont="1" applyFill="1" applyBorder="1" applyAlignment="1" applyProtection="1">
      <alignment horizontal="left" vertical="center"/>
      <protection/>
    </xf>
    <xf numFmtId="164" fontId="101" fillId="10" borderId="0" xfId="27" applyNumberFormat="1" applyFont="1" applyFill="1" applyBorder="1" applyAlignment="1" applyProtection="1">
      <alignment horizontal="left" vertical="center"/>
      <protection/>
    </xf>
    <xf numFmtId="164" fontId="101" fillId="10" borderId="0" xfId="0" applyNumberFormat="1" applyFont="1" applyFill="1" applyBorder="1" applyAlignment="1" applyProtection="1" quotePrefix="1">
      <alignment horizontal="left" vertical="center"/>
      <protection/>
    </xf>
    <xf numFmtId="164" fontId="1" fillId="10" borderId="0" xfId="26" applyFont="1" applyFill="1" applyBorder="1" applyAlignment="1">
      <alignment horizontal="left" vertical="center"/>
      <protection/>
    </xf>
    <xf numFmtId="164" fontId="1" fillId="10" borderId="0" xfId="26" applyFont="1" applyFill="1" applyBorder="1" applyAlignment="1">
      <alignment horizontal="center" vertical="center"/>
      <protection/>
    </xf>
    <xf numFmtId="164" fontId="1" fillId="4" borderId="0" xfId="26" applyFont="1" applyFill="1" applyBorder="1" applyAlignment="1">
      <alignment horizontal="center" vertical="center"/>
      <protection/>
    </xf>
    <xf numFmtId="164" fontId="4" fillId="5" borderId="0" xfId="26" applyFont="1" applyFill="1" applyBorder="1" applyAlignment="1">
      <alignment horizontal="left" vertical="center"/>
      <protection/>
    </xf>
    <xf numFmtId="0" fontId="4" fillId="5" borderId="0" xfId="26" applyNumberFormat="1" applyFont="1" applyFill="1" applyBorder="1" applyAlignment="1">
      <alignment horizontal="left" vertical="center"/>
      <protection/>
    </xf>
    <xf numFmtId="164" fontId="1" fillId="5" borderId="0" xfId="26" applyFont="1" applyFill="1" applyBorder="1" applyAlignment="1">
      <alignment horizontal="center" vertical="center"/>
      <protection/>
    </xf>
    <xf numFmtId="164" fontId="4" fillId="5" borderId="0" xfId="26" applyFont="1" applyFill="1" applyBorder="1" applyAlignment="1">
      <alignment horizontal="center" vertical="center"/>
      <protection/>
    </xf>
    <xf numFmtId="164" fontId="4" fillId="5" borderId="15" xfId="26" applyFont="1" applyFill="1" applyBorder="1" applyAlignment="1">
      <alignment horizontal="left" vertical="center"/>
      <protection/>
    </xf>
    <xf numFmtId="164" fontId="27" fillId="5" borderId="0" xfId="26" applyFont="1" applyFill="1" applyBorder="1" applyAlignment="1">
      <alignment vertical="center"/>
      <protection/>
    </xf>
    <xf numFmtId="164" fontId="104" fillId="5" borderId="0" xfId="26" applyFont="1" applyFill="1" applyBorder="1" applyAlignment="1">
      <alignment horizontal="center" vertical="center"/>
      <protection/>
    </xf>
    <xf numFmtId="164" fontId="4" fillId="8" borderId="15" xfId="26" applyFont="1" applyFill="1" applyBorder="1" applyAlignment="1">
      <alignment horizontal="left" vertical="center"/>
      <protection/>
    </xf>
    <xf numFmtId="164" fontId="4" fillId="9" borderId="39" xfId="26" applyFont="1" applyFill="1" applyBorder="1" applyAlignment="1">
      <alignment horizontal="left" vertical="center"/>
      <protection/>
    </xf>
    <xf numFmtId="164" fontId="4" fillId="0" borderId="0" xfId="26" applyFont="1" applyBorder="1" applyAlignment="1">
      <alignment horizontal="left" vertical="center"/>
      <protection/>
    </xf>
    <xf numFmtId="0" fontId="4" fillId="0" borderId="0" xfId="26" applyNumberFormat="1" applyFont="1" applyBorder="1" applyAlignment="1">
      <alignment horizontal="left" vertical="center"/>
      <protection/>
    </xf>
    <xf numFmtId="164" fontId="1" fillId="0" borderId="0" xfId="26" applyFont="1" applyBorder="1" applyAlignment="1">
      <alignment horizontal="center" vertical="center"/>
      <protection/>
    </xf>
    <xf numFmtId="164" fontId="4" fillId="0" borderId="0" xfId="26" applyFont="1" applyBorder="1" applyAlignment="1">
      <alignment horizontal="center" vertical="center"/>
      <protection/>
    </xf>
    <xf numFmtId="164" fontId="6" fillId="0" borderId="0" xfId="0" applyNumberFormat="1" applyFont="1" applyAlignment="1" applyProtection="1">
      <alignment horizontal="left" indent="2"/>
      <protection/>
    </xf>
    <xf numFmtId="164" fontId="5" fillId="0" borderId="0" xfId="0" applyNumberFormat="1" applyFont="1" applyFill="1" applyAlignment="1" applyProtection="1" quotePrefix="1">
      <alignment horizontal="left" wrapText="1" indent="2"/>
      <protection/>
    </xf>
    <xf numFmtId="164" fontId="6" fillId="0" borderId="0" xfId="0" applyFont="1" applyAlignment="1">
      <alignment horizontal="left" indent="3"/>
    </xf>
    <xf numFmtId="164" fontId="28" fillId="2" borderId="40" xfId="0" applyFont="1" applyFill="1" applyBorder="1" applyAlignment="1">
      <alignment horizontal="center" vertical="center" wrapText="1"/>
    </xf>
    <xf numFmtId="164" fontId="28" fillId="2" borderId="41" xfId="0" applyFont="1" applyFill="1" applyBorder="1" applyAlignment="1">
      <alignment horizontal="center" vertical="center" wrapText="1"/>
    </xf>
    <xf numFmtId="0" fontId="101" fillId="0" borderId="0" xfId="0" applyNumberFormat="1" applyFont="1" applyFill="1" applyBorder="1" applyAlignment="1" applyProtection="1" quotePrefix="1">
      <alignment horizontal="left" vertical="center"/>
      <protection/>
    </xf>
    <xf numFmtId="164" fontId="1" fillId="10" borderId="0" xfId="26" applyNumberFormat="1" applyFont="1" applyFill="1" applyBorder="1" applyAlignment="1" applyProtection="1" quotePrefix="1">
      <alignment horizontal="left" vertical="center" indent="2"/>
      <protection/>
    </xf>
    <xf numFmtId="0" fontId="1" fillId="0" borderId="0" xfId="26" applyNumberFormat="1" applyFont="1" applyFill="1" applyBorder="1" applyAlignment="1">
      <alignment horizontal="left" vertical="center"/>
      <protection/>
    </xf>
    <xf numFmtId="164" fontId="101" fillId="0" borderId="0" xfId="26" applyNumberFormat="1" applyFont="1" applyFill="1" applyBorder="1" applyAlignment="1" applyProtection="1">
      <alignment horizontal="left" vertical="center" indent="2"/>
      <protection/>
    </xf>
    <xf numFmtId="166" fontId="102" fillId="0" borderId="0" xfId="0" applyNumberFormat="1" applyFont="1" applyFill="1" applyBorder="1" applyAlignment="1" applyProtection="1">
      <alignment horizontal="center" vertical="center"/>
      <protection/>
    </xf>
    <xf numFmtId="164" fontId="101" fillId="4" borderId="0" xfId="0" applyNumberFormat="1" applyFont="1" applyFill="1" applyBorder="1" applyAlignment="1" applyProtection="1">
      <alignment horizontal="left" vertical="center" indent="6"/>
      <protection/>
    </xf>
    <xf numFmtId="164" fontId="101" fillId="4" borderId="0" xfId="0" applyNumberFormat="1" applyFont="1" applyFill="1" applyBorder="1" applyAlignment="1" applyProtection="1" quotePrefix="1">
      <alignment horizontal="left" vertical="center"/>
      <protection/>
    </xf>
    <xf numFmtId="164" fontId="1" fillId="4" borderId="0" xfId="0" applyFont="1" applyFill="1" applyBorder="1" applyAlignment="1">
      <alignment horizontal="left" vertical="center" indent="6"/>
    </xf>
    <xf numFmtId="0" fontId="1" fillId="4" borderId="0" xfId="26" applyNumberFormat="1" applyFont="1" applyFill="1" applyBorder="1" applyAlignment="1" applyProtection="1">
      <alignment horizontal="left" vertical="center"/>
      <protection/>
    </xf>
    <xf numFmtId="164" fontId="101" fillId="4" borderId="0" xfId="0" applyNumberFormat="1" applyFont="1" applyFill="1" applyBorder="1" applyAlignment="1" applyProtection="1">
      <alignment horizontal="left" vertical="center" indent="4"/>
      <protection/>
    </xf>
    <xf numFmtId="164" fontId="101" fillId="4" borderId="0" xfId="0" applyNumberFormat="1" applyFont="1" applyFill="1" applyBorder="1" applyAlignment="1" applyProtection="1">
      <alignment horizontal="left" vertical="center" indent="2"/>
      <protection/>
    </xf>
    <xf numFmtId="164" fontId="101" fillId="4" borderId="0" xfId="0" applyNumberFormat="1" applyFont="1" applyFill="1" applyBorder="1" applyAlignment="1" applyProtection="1">
      <alignment horizontal="left" vertical="center" wrapText="1" indent="2"/>
      <protection/>
    </xf>
    <xf numFmtId="164" fontId="101" fillId="4" borderId="0" xfId="27" applyNumberFormat="1" applyFont="1" applyFill="1" applyBorder="1" applyAlignment="1" applyProtection="1">
      <alignment horizontal="left" vertical="center"/>
      <protection/>
    </xf>
    <xf numFmtId="164" fontId="64" fillId="2" borderId="2" xfId="0" applyFont="1" applyFill="1" applyBorder="1" applyAlignment="1">
      <alignment horizontal="left" vertical="center" indent="3"/>
    </xf>
    <xf numFmtId="164" fontId="84" fillId="12" borderId="40" xfId="0" applyFont="1" applyFill="1" applyBorder="1" applyAlignment="1" quotePrefix="1">
      <alignment horizontal="center" vertical="center" wrapText="1"/>
    </xf>
    <xf numFmtId="164" fontId="86" fillId="11" borderId="42" xfId="0" applyFont="1" applyFill="1" applyBorder="1" applyAlignment="1">
      <alignment vertical="center"/>
    </xf>
    <xf numFmtId="164" fontId="86" fillId="11" borderId="11" xfId="0" applyFont="1" applyFill="1" applyBorder="1" applyAlignment="1">
      <alignment vertical="center"/>
    </xf>
    <xf numFmtId="164" fontId="86" fillId="11" borderId="43" xfId="0" applyFont="1" applyFill="1" applyBorder="1" applyAlignment="1">
      <alignment vertical="center"/>
    </xf>
    <xf numFmtId="164" fontId="77" fillId="12" borderId="44" xfId="0" applyFont="1" applyFill="1" applyBorder="1" applyAlignment="1">
      <alignment horizontal="center" vertical="center" wrapText="1"/>
    </xf>
    <xf numFmtId="164" fontId="87" fillId="11" borderId="44" xfId="0" applyFont="1" applyFill="1" applyBorder="1" applyAlignment="1" quotePrefix="1">
      <alignment horizontal="center" vertical="center" wrapText="1"/>
    </xf>
    <xf numFmtId="164" fontId="12" fillId="3" borderId="2" xfId="0" applyFont="1" applyFill="1" applyBorder="1" applyAlignment="1">
      <alignment horizontal="center" vertical="center"/>
    </xf>
    <xf numFmtId="200" fontId="28" fillId="0" borderId="0" xfId="0" applyNumberFormat="1" applyFont="1" applyBorder="1" applyAlignment="1">
      <alignment horizontal="center" vertical="center"/>
    </xf>
    <xf numFmtId="200" fontId="40" fillId="9" borderId="45" xfId="0" applyNumberFormat="1" applyFont="1" applyFill="1" applyBorder="1" applyAlignment="1">
      <alignment horizontal="center" vertical="center"/>
    </xf>
    <xf numFmtId="200" fontId="40" fillId="9" borderId="46" xfId="0" applyNumberFormat="1" applyFont="1" applyFill="1" applyBorder="1" applyAlignment="1">
      <alignment horizontal="center" vertical="center"/>
    </xf>
    <xf numFmtId="200" fontId="40" fillId="9" borderId="28" xfId="0" applyNumberFormat="1" applyFont="1" applyFill="1" applyBorder="1" applyAlignment="1">
      <alignment horizontal="center" vertical="center"/>
    </xf>
    <xf numFmtId="200" fontId="40" fillId="9" borderId="31" xfId="0" applyNumberFormat="1" applyFont="1" applyFill="1" applyBorder="1" applyAlignment="1">
      <alignment horizontal="center" vertical="center"/>
    </xf>
    <xf numFmtId="200" fontId="40" fillId="9" borderId="30" xfId="0" applyNumberFormat="1" applyFont="1" applyFill="1" applyBorder="1" applyAlignment="1">
      <alignment horizontal="center" vertical="center"/>
    </xf>
    <xf numFmtId="200" fontId="39" fillId="9" borderId="28" xfId="0" applyNumberFormat="1" applyFont="1" applyFill="1" applyBorder="1" applyAlignment="1">
      <alignment horizontal="center" vertical="center"/>
    </xf>
    <xf numFmtId="200" fontId="39" fillId="9" borderId="31" xfId="0" applyNumberFormat="1" applyFont="1" applyFill="1" applyBorder="1" applyAlignment="1">
      <alignment horizontal="center" vertical="center"/>
    </xf>
    <xf numFmtId="200" fontId="39" fillId="9" borderId="30" xfId="0" applyNumberFormat="1" applyFont="1" applyFill="1" applyBorder="1" applyAlignment="1">
      <alignment horizontal="center" vertical="center"/>
    </xf>
    <xf numFmtId="200" fontId="40" fillId="9" borderId="45" xfId="0" applyNumberFormat="1" applyFont="1" applyFill="1" applyBorder="1" applyAlignment="1">
      <alignment horizontal="right" vertical="center"/>
    </xf>
    <xf numFmtId="200" fontId="28" fillId="0" borderId="0" xfId="0" applyNumberFormat="1" applyFont="1" applyAlignment="1">
      <alignment horizontal="center" vertical="center"/>
    </xf>
    <xf numFmtId="200" fontId="40" fillId="14" borderId="44" xfId="0" applyNumberFormat="1" applyFont="1" applyFill="1" applyBorder="1" applyAlignment="1">
      <alignment horizontal="center" vertical="center"/>
    </xf>
    <xf numFmtId="200" fontId="40" fillId="14" borderId="47" xfId="0" applyNumberFormat="1" applyFont="1" applyFill="1" applyBorder="1" applyAlignment="1">
      <alignment horizontal="center" vertical="center"/>
    </xf>
    <xf numFmtId="200" fontId="40" fillId="14" borderId="32" xfId="0" applyNumberFormat="1" applyFont="1" applyFill="1" applyBorder="1" applyAlignment="1">
      <alignment horizontal="center" vertical="center"/>
    </xf>
    <xf numFmtId="200" fontId="40" fillId="14" borderId="14" xfId="0" applyNumberFormat="1" applyFont="1" applyFill="1" applyBorder="1" applyAlignment="1">
      <alignment horizontal="center" vertical="center"/>
    </xf>
    <xf numFmtId="200" fontId="40" fillId="14" borderId="34" xfId="0" applyNumberFormat="1" applyFont="1" applyFill="1" applyBorder="1" applyAlignment="1">
      <alignment horizontal="center" vertical="center"/>
    </xf>
    <xf numFmtId="200" fontId="39" fillId="14" borderId="32" xfId="0" applyNumberFormat="1" applyFont="1" applyFill="1" applyBorder="1" applyAlignment="1">
      <alignment horizontal="center" vertical="center"/>
    </xf>
    <xf numFmtId="200" fontId="39" fillId="14" borderId="14" xfId="0" applyNumberFormat="1" applyFont="1" applyFill="1" applyBorder="1" applyAlignment="1">
      <alignment horizontal="center" vertical="center"/>
    </xf>
    <xf numFmtId="200" fontId="39" fillId="14" borderId="34" xfId="0" applyNumberFormat="1" applyFont="1" applyFill="1" applyBorder="1" applyAlignment="1">
      <alignment horizontal="center" vertical="center"/>
    </xf>
    <xf numFmtId="200" fontId="40" fillId="14" borderId="44" xfId="0" applyNumberFormat="1" applyFont="1" applyFill="1" applyBorder="1" applyAlignment="1">
      <alignment horizontal="right" vertical="center"/>
    </xf>
    <xf numFmtId="200" fontId="40" fillId="15" borderId="44" xfId="0" applyNumberFormat="1" applyFont="1" applyFill="1" applyBorder="1" applyAlignment="1">
      <alignment horizontal="center" vertical="center"/>
    </xf>
    <xf numFmtId="200" fontId="40" fillId="15" borderId="47" xfId="0" applyNumberFormat="1" applyFont="1" applyFill="1" applyBorder="1" applyAlignment="1">
      <alignment horizontal="center" vertical="center"/>
    </xf>
    <xf numFmtId="200" fontId="40" fillId="15" borderId="32" xfId="0" applyNumberFormat="1" applyFont="1" applyFill="1" applyBorder="1" applyAlignment="1">
      <alignment horizontal="center" vertical="center"/>
    </xf>
    <xf numFmtId="200" fontId="40" fillId="15" borderId="14" xfId="0" applyNumberFormat="1" applyFont="1" applyFill="1" applyBorder="1" applyAlignment="1">
      <alignment horizontal="center" vertical="center"/>
    </xf>
    <xf numFmtId="200" fontId="40" fillId="15" borderId="34" xfId="0" applyNumberFormat="1" applyFont="1" applyFill="1" applyBorder="1" applyAlignment="1">
      <alignment horizontal="center" vertical="center"/>
    </xf>
    <xf numFmtId="200" fontId="39" fillId="15" borderId="32" xfId="0" applyNumberFormat="1" applyFont="1" applyFill="1" applyBorder="1" applyAlignment="1">
      <alignment horizontal="center" vertical="center"/>
    </xf>
    <xf numFmtId="200" fontId="39" fillId="15" borderId="14" xfId="0" applyNumberFormat="1" applyFont="1" applyFill="1" applyBorder="1" applyAlignment="1">
      <alignment horizontal="center" vertical="center"/>
    </xf>
    <xf numFmtId="200" fontId="39" fillId="15" borderId="34" xfId="0" applyNumberFormat="1" applyFont="1" applyFill="1" applyBorder="1" applyAlignment="1">
      <alignment horizontal="center" vertical="center"/>
    </xf>
    <xf numFmtId="200" fontId="40" fillId="15" borderId="44" xfId="0" applyNumberFormat="1" applyFont="1" applyFill="1" applyBorder="1" applyAlignment="1">
      <alignment horizontal="right" vertical="center"/>
    </xf>
    <xf numFmtId="200" fontId="28" fillId="16" borderId="44" xfId="0" applyNumberFormat="1" applyFont="1" applyFill="1" applyBorder="1" applyAlignment="1">
      <alignment horizontal="center" vertical="center"/>
    </xf>
    <xf numFmtId="200" fontId="28" fillId="16" borderId="47" xfId="0" applyNumberFormat="1" applyFont="1" applyFill="1" applyBorder="1" applyAlignment="1">
      <alignment horizontal="center" vertical="center"/>
    </xf>
    <xf numFmtId="200" fontId="28" fillId="16" borderId="32" xfId="0" applyNumberFormat="1" applyFont="1" applyFill="1" applyBorder="1" applyAlignment="1">
      <alignment horizontal="center" vertical="center"/>
    </xf>
    <xf numFmtId="200" fontId="28" fillId="16" borderId="14" xfId="0" applyNumberFormat="1" applyFont="1" applyFill="1" applyBorder="1" applyAlignment="1">
      <alignment horizontal="center" vertical="center"/>
    </xf>
    <xf numFmtId="200" fontId="28" fillId="16" borderId="34" xfId="0" applyNumberFormat="1" applyFont="1" applyFill="1" applyBorder="1" applyAlignment="1">
      <alignment horizontal="center" vertical="center"/>
    </xf>
    <xf numFmtId="200" fontId="39" fillId="16" borderId="32" xfId="0" applyNumberFormat="1" applyFont="1" applyFill="1" applyBorder="1" applyAlignment="1">
      <alignment horizontal="center" vertical="center"/>
    </xf>
    <xf numFmtId="200" fontId="39" fillId="16" borderId="14" xfId="0" applyNumberFormat="1" applyFont="1" applyFill="1" applyBorder="1" applyAlignment="1">
      <alignment horizontal="center" vertical="center"/>
    </xf>
    <xf numFmtId="200" fontId="39" fillId="16" borderId="34" xfId="0" applyNumberFormat="1" applyFont="1" applyFill="1" applyBorder="1" applyAlignment="1">
      <alignment horizontal="center" vertical="center"/>
    </xf>
    <xf numFmtId="200" fontId="39" fillId="16" borderId="44" xfId="0" applyNumberFormat="1" applyFont="1" applyFill="1" applyBorder="1" applyAlignment="1">
      <alignment horizontal="right" vertical="center"/>
    </xf>
    <xf numFmtId="200" fontId="40" fillId="17" borderId="44" xfId="0" applyNumberFormat="1" applyFont="1" applyFill="1" applyBorder="1" applyAlignment="1">
      <alignment horizontal="center" vertical="center"/>
    </xf>
    <xf numFmtId="200" fontId="40" fillId="17" borderId="47" xfId="0" applyNumberFormat="1" applyFont="1" applyFill="1" applyBorder="1" applyAlignment="1">
      <alignment horizontal="center" vertical="center"/>
    </xf>
    <xf numFmtId="200" fontId="40" fillId="17" borderId="32" xfId="0" applyNumberFormat="1" applyFont="1" applyFill="1" applyBorder="1" applyAlignment="1">
      <alignment horizontal="center" vertical="center"/>
    </xf>
    <xf numFmtId="200" fontId="40" fillId="17" borderId="14" xfId="0" applyNumberFormat="1" applyFont="1" applyFill="1" applyBorder="1" applyAlignment="1">
      <alignment horizontal="center" vertical="center"/>
    </xf>
    <xf numFmtId="200" fontId="40" fillId="17" borderId="34" xfId="0" applyNumberFormat="1" applyFont="1" applyFill="1" applyBorder="1" applyAlignment="1">
      <alignment horizontal="center" vertical="center"/>
    </xf>
    <xf numFmtId="200" fontId="39" fillId="17" borderId="32" xfId="0" applyNumberFormat="1" applyFont="1" applyFill="1" applyBorder="1" applyAlignment="1">
      <alignment horizontal="center" vertical="center"/>
    </xf>
    <xf numFmtId="200" fontId="39" fillId="17" borderId="14" xfId="0" applyNumberFormat="1" applyFont="1" applyFill="1" applyBorder="1" applyAlignment="1">
      <alignment horizontal="center" vertical="center"/>
    </xf>
    <xf numFmtId="200" fontId="39" fillId="17" borderId="34" xfId="0" applyNumberFormat="1" applyFont="1" applyFill="1" applyBorder="1" applyAlignment="1">
      <alignment horizontal="center" vertical="center"/>
    </xf>
    <xf numFmtId="200" fontId="40" fillId="17" borderId="44" xfId="0" applyNumberFormat="1" applyFont="1" applyFill="1" applyBorder="1" applyAlignment="1">
      <alignment horizontal="right" vertical="center"/>
    </xf>
    <xf numFmtId="200" fontId="40" fillId="18" borderId="44" xfId="0" applyNumberFormat="1" applyFont="1" applyFill="1" applyBorder="1" applyAlignment="1">
      <alignment horizontal="center" vertical="center"/>
    </xf>
    <xf numFmtId="200" fontId="40" fillId="18" borderId="47" xfId="0" applyNumberFormat="1" applyFont="1" applyFill="1" applyBorder="1" applyAlignment="1">
      <alignment horizontal="center" vertical="center"/>
    </xf>
    <xf numFmtId="200" fontId="40" fillId="18" borderId="32" xfId="0" applyNumberFormat="1" applyFont="1" applyFill="1" applyBorder="1" applyAlignment="1">
      <alignment horizontal="center" vertical="center"/>
    </xf>
    <xf numFmtId="200" fontId="40" fillId="18" borderId="14" xfId="0" applyNumberFormat="1" applyFont="1" applyFill="1" applyBorder="1" applyAlignment="1">
      <alignment horizontal="center" vertical="center"/>
    </xf>
    <xf numFmtId="200" fontId="40" fillId="18" borderId="34" xfId="0" applyNumberFormat="1" applyFont="1" applyFill="1" applyBorder="1" applyAlignment="1">
      <alignment horizontal="center" vertical="center"/>
    </xf>
    <xf numFmtId="200" fontId="39" fillId="18" borderId="32" xfId="0" applyNumberFormat="1" applyFont="1" applyFill="1" applyBorder="1" applyAlignment="1">
      <alignment horizontal="center" vertical="center"/>
    </xf>
    <xf numFmtId="200" fontId="39" fillId="18" borderId="14" xfId="0" applyNumberFormat="1" applyFont="1" applyFill="1" applyBorder="1" applyAlignment="1">
      <alignment horizontal="center" vertical="center"/>
    </xf>
    <xf numFmtId="200" fontId="39" fillId="18" borderId="34" xfId="0" applyNumberFormat="1" applyFont="1" applyFill="1" applyBorder="1" applyAlignment="1">
      <alignment horizontal="center" vertical="center"/>
    </xf>
    <xf numFmtId="200" fontId="40" fillId="18" borderId="44" xfId="0" applyNumberFormat="1" applyFont="1" applyFill="1" applyBorder="1" applyAlignment="1">
      <alignment horizontal="right" vertical="center"/>
    </xf>
    <xf numFmtId="200" fontId="40" fillId="19" borderId="44" xfId="0" applyNumberFormat="1" applyFont="1" applyFill="1" applyBorder="1" applyAlignment="1">
      <alignment horizontal="center" vertical="center"/>
    </xf>
    <xf numFmtId="200" fontId="40" fillId="19" borderId="47" xfId="0" applyNumberFormat="1" applyFont="1" applyFill="1" applyBorder="1" applyAlignment="1">
      <alignment horizontal="center" vertical="center"/>
    </xf>
    <xf numFmtId="200" fontId="40" fillId="19" borderId="32" xfId="0" applyNumberFormat="1" applyFont="1" applyFill="1" applyBorder="1" applyAlignment="1">
      <alignment horizontal="center" vertical="center"/>
    </xf>
    <xf numFmtId="200" fontId="40" fillId="19" borderId="14" xfId="0" applyNumberFormat="1" applyFont="1" applyFill="1" applyBorder="1" applyAlignment="1">
      <alignment horizontal="center" vertical="center"/>
    </xf>
    <xf numFmtId="200" fontId="40" fillId="19" borderId="34" xfId="0" applyNumberFormat="1" applyFont="1" applyFill="1" applyBorder="1" applyAlignment="1">
      <alignment horizontal="center" vertical="center"/>
    </xf>
    <xf numFmtId="200" fontId="39" fillId="19" borderId="32" xfId="0" applyNumberFormat="1" applyFont="1" applyFill="1" applyBorder="1" applyAlignment="1">
      <alignment horizontal="center" vertical="center"/>
    </xf>
    <xf numFmtId="200" fontId="39" fillId="19" borderId="14" xfId="0" applyNumberFormat="1" applyFont="1" applyFill="1" applyBorder="1" applyAlignment="1">
      <alignment horizontal="center" vertical="center"/>
    </xf>
    <xf numFmtId="200" fontId="39" fillId="19" borderId="34" xfId="0" applyNumberFormat="1" applyFont="1" applyFill="1" applyBorder="1" applyAlignment="1">
      <alignment horizontal="center" vertical="center"/>
    </xf>
    <xf numFmtId="200" fontId="40" fillId="19" borderId="44" xfId="0" applyNumberFormat="1" applyFont="1" applyFill="1" applyBorder="1" applyAlignment="1">
      <alignment horizontal="right" vertical="center"/>
    </xf>
    <xf numFmtId="200" fontId="40" fillId="20" borderId="44" xfId="0" applyNumberFormat="1" applyFont="1" applyFill="1" applyBorder="1" applyAlignment="1">
      <alignment horizontal="center" vertical="center"/>
    </xf>
    <xf numFmtId="200" fontId="40" fillId="20" borderId="47" xfId="0" applyNumberFormat="1" applyFont="1" applyFill="1" applyBorder="1" applyAlignment="1">
      <alignment horizontal="center" vertical="center"/>
    </xf>
    <xf numFmtId="200" fontId="40" fillId="20" borderId="32" xfId="0" applyNumberFormat="1" applyFont="1" applyFill="1" applyBorder="1" applyAlignment="1">
      <alignment horizontal="center" vertical="center"/>
    </xf>
    <xf numFmtId="200" fontId="40" fillId="20" borderId="14" xfId="0" applyNumberFormat="1" applyFont="1" applyFill="1" applyBorder="1" applyAlignment="1">
      <alignment horizontal="center" vertical="center"/>
    </xf>
    <xf numFmtId="200" fontId="40" fillId="20" borderId="34" xfId="0" applyNumberFormat="1" applyFont="1" applyFill="1" applyBorder="1" applyAlignment="1">
      <alignment horizontal="center" vertical="center"/>
    </xf>
    <xf numFmtId="200" fontId="39" fillId="20" borderId="32" xfId="0" applyNumberFormat="1" applyFont="1" applyFill="1" applyBorder="1" applyAlignment="1">
      <alignment horizontal="center" vertical="center"/>
    </xf>
    <xf numFmtId="200" fontId="39" fillId="20" borderId="14" xfId="0" applyNumberFormat="1" applyFont="1" applyFill="1" applyBorder="1" applyAlignment="1">
      <alignment horizontal="center" vertical="center"/>
    </xf>
    <xf numFmtId="200" fontId="39" fillId="20" borderId="34" xfId="0" applyNumberFormat="1" applyFont="1" applyFill="1" applyBorder="1" applyAlignment="1">
      <alignment horizontal="center" vertical="center"/>
    </xf>
    <xf numFmtId="200" fontId="40" fillId="20" borderId="44" xfId="0" applyNumberFormat="1" applyFont="1" applyFill="1" applyBorder="1" applyAlignment="1">
      <alignment horizontal="right" vertical="center"/>
    </xf>
    <xf numFmtId="200" fontId="39" fillId="10" borderId="44" xfId="0" applyNumberFormat="1" applyFont="1" applyFill="1" applyBorder="1" applyAlignment="1">
      <alignment horizontal="center" vertical="center"/>
    </xf>
    <xf numFmtId="200" fontId="39" fillId="10" borderId="47" xfId="0" applyNumberFormat="1" applyFont="1" applyFill="1" applyBorder="1" applyAlignment="1">
      <alignment horizontal="center" vertical="center"/>
    </xf>
    <xf numFmtId="200" fontId="39" fillId="10" borderId="32" xfId="0" applyNumberFormat="1" applyFont="1" applyFill="1" applyBorder="1" applyAlignment="1">
      <alignment horizontal="center" vertical="center"/>
    </xf>
    <xf numFmtId="200" fontId="39" fillId="10" borderId="14" xfId="0" applyNumberFormat="1" applyFont="1" applyFill="1" applyBorder="1" applyAlignment="1">
      <alignment horizontal="center" vertical="center"/>
    </xf>
    <xf numFmtId="200" fontId="39" fillId="10" borderId="34" xfId="0" applyNumberFormat="1" applyFont="1" applyFill="1" applyBorder="1" applyAlignment="1">
      <alignment horizontal="center" vertical="center"/>
    </xf>
    <xf numFmtId="200" fontId="39" fillId="10" borderId="44" xfId="0" applyNumberFormat="1" applyFont="1" applyFill="1" applyBorder="1" applyAlignment="1">
      <alignment horizontal="right" vertical="center"/>
    </xf>
    <xf numFmtId="200" fontId="39" fillId="23" borderId="44" xfId="0" applyNumberFormat="1" applyFont="1" applyFill="1" applyBorder="1" applyAlignment="1">
      <alignment horizontal="center" vertical="center"/>
    </xf>
    <xf numFmtId="200" fontId="39" fillId="23" borderId="47" xfId="0" applyNumberFormat="1" applyFont="1" applyFill="1" applyBorder="1" applyAlignment="1">
      <alignment horizontal="center" vertical="center"/>
    </xf>
    <xf numFmtId="200" fontId="39" fillId="23" borderId="32" xfId="0" applyNumberFormat="1" applyFont="1" applyFill="1" applyBorder="1" applyAlignment="1">
      <alignment horizontal="center" vertical="center"/>
    </xf>
    <xf numFmtId="200" fontId="39" fillId="23" borderId="14" xfId="0" applyNumberFormat="1" applyFont="1" applyFill="1" applyBorder="1" applyAlignment="1">
      <alignment horizontal="center" vertical="center"/>
    </xf>
    <xf numFmtId="200" fontId="39" fillId="23" borderId="34" xfId="0" applyNumberFormat="1" applyFont="1" applyFill="1" applyBorder="1" applyAlignment="1">
      <alignment horizontal="center" vertical="center"/>
    </xf>
    <xf numFmtId="200" fontId="39" fillId="23" borderId="44" xfId="0" applyNumberFormat="1" applyFont="1" applyFill="1" applyBorder="1" applyAlignment="1">
      <alignment horizontal="right" vertical="center"/>
    </xf>
    <xf numFmtId="200" fontId="28" fillId="4" borderId="44" xfId="0" applyNumberFormat="1" applyFont="1" applyFill="1" applyBorder="1" applyAlignment="1">
      <alignment horizontal="center" vertical="center"/>
    </xf>
    <xf numFmtId="200" fontId="28" fillId="4" borderId="47" xfId="0" applyNumberFormat="1" applyFont="1" applyFill="1" applyBorder="1" applyAlignment="1">
      <alignment horizontal="center" vertical="center"/>
    </xf>
    <xf numFmtId="200" fontId="28" fillId="4" borderId="32" xfId="0" applyNumberFormat="1" applyFont="1" applyFill="1" applyBorder="1" applyAlignment="1">
      <alignment horizontal="center" vertical="center"/>
    </xf>
    <xf numFmtId="200" fontId="28" fillId="4" borderId="14" xfId="0" applyNumberFormat="1" applyFont="1" applyFill="1" applyBorder="1" applyAlignment="1">
      <alignment horizontal="center" vertical="center"/>
    </xf>
    <xf numFmtId="200" fontId="28" fillId="4" borderId="34" xfId="0" applyNumberFormat="1" applyFont="1" applyFill="1" applyBorder="1" applyAlignment="1">
      <alignment horizontal="center" vertical="center"/>
    </xf>
    <xf numFmtId="200" fontId="39" fillId="4" borderId="32" xfId="0" applyNumberFormat="1" applyFont="1" applyFill="1" applyBorder="1" applyAlignment="1">
      <alignment horizontal="center" vertical="center"/>
    </xf>
    <xf numFmtId="200" fontId="39" fillId="4" borderId="14" xfId="0" applyNumberFormat="1" applyFont="1" applyFill="1" applyBorder="1" applyAlignment="1">
      <alignment horizontal="center" vertical="center"/>
    </xf>
    <xf numFmtId="200" fontId="39" fillId="4" borderId="34" xfId="0" applyNumberFormat="1" applyFont="1" applyFill="1" applyBorder="1" applyAlignment="1">
      <alignment horizontal="center" vertical="center"/>
    </xf>
    <xf numFmtId="200" fontId="39" fillId="0" borderId="44" xfId="0" applyNumberFormat="1" applyFont="1" applyFill="1" applyBorder="1" applyAlignment="1">
      <alignment horizontal="right" vertical="center"/>
    </xf>
    <xf numFmtId="200" fontId="66" fillId="8" borderId="44" xfId="0" applyNumberFormat="1" applyFont="1" applyFill="1" applyBorder="1" applyAlignment="1">
      <alignment horizontal="center" vertical="center"/>
    </xf>
    <xf numFmtId="200" fontId="66" fillId="8" borderId="47" xfId="0" applyNumberFormat="1" applyFont="1" applyFill="1" applyBorder="1" applyAlignment="1">
      <alignment horizontal="center" vertical="center"/>
    </xf>
    <xf numFmtId="200" fontId="66" fillId="8" borderId="32" xfId="0" applyNumberFormat="1" applyFont="1" applyFill="1" applyBorder="1" applyAlignment="1">
      <alignment horizontal="center" vertical="center"/>
    </xf>
    <xf numFmtId="200" fontId="66" fillId="8" borderId="14" xfId="0" applyNumberFormat="1" applyFont="1" applyFill="1" applyBorder="1" applyAlignment="1">
      <alignment horizontal="center" vertical="center"/>
    </xf>
    <xf numFmtId="200" fontId="66" fillId="8" borderId="34" xfId="0" applyNumberFormat="1" applyFont="1" applyFill="1" applyBorder="1" applyAlignment="1">
      <alignment horizontal="center" vertical="center"/>
    </xf>
    <xf numFmtId="200" fontId="66" fillId="8" borderId="44" xfId="0" applyNumberFormat="1" applyFont="1" applyFill="1" applyBorder="1" applyAlignment="1">
      <alignment horizontal="right" vertical="center"/>
    </xf>
    <xf numFmtId="200" fontId="40" fillId="22" borderId="44" xfId="0" applyNumberFormat="1" applyFont="1" applyFill="1" applyBorder="1" applyAlignment="1">
      <alignment horizontal="center" vertical="center"/>
    </xf>
    <xf numFmtId="200" fontId="40" fillId="22" borderId="47" xfId="0" applyNumberFormat="1" applyFont="1" applyFill="1" applyBorder="1" applyAlignment="1">
      <alignment horizontal="center" vertical="center"/>
    </xf>
    <xf numFmtId="200" fontId="40" fillId="22" borderId="32" xfId="0" applyNumberFormat="1" applyFont="1" applyFill="1" applyBorder="1" applyAlignment="1">
      <alignment horizontal="center" vertical="center"/>
    </xf>
    <xf numFmtId="200" fontId="40" fillId="22" borderId="14" xfId="0" applyNumberFormat="1" applyFont="1" applyFill="1" applyBorder="1" applyAlignment="1">
      <alignment horizontal="center" vertical="center"/>
    </xf>
    <xf numFmtId="200" fontId="40" fillId="22" borderId="34" xfId="0" applyNumberFormat="1" applyFont="1" applyFill="1" applyBorder="1" applyAlignment="1">
      <alignment horizontal="center" vertical="center"/>
    </xf>
    <xf numFmtId="200" fontId="39" fillId="22" borderId="32" xfId="0" applyNumberFormat="1" applyFont="1" applyFill="1" applyBorder="1" applyAlignment="1">
      <alignment horizontal="center" vertical="center"/>
    </xf>
    <xf numFmtId="200" fontId="39" fillId="22" borderId="14" xfId="0" applyNumberFormat="1" applyFont="1" applyFill="1" applyBorder="1" applyAlignment="1">
      <alignment horizontal="center" vertical="center"/>
    </xf>
    <xf numFmtId="200" fontId="39" fillId="22" borderId="34" xfId="0" applyNumberFormat="1" applyFont="1" applyFill="1" applyBorder="1" applyAlignment="1">
      <alignment horizontal="center" vertical="center"/>
    </xf>
    <xf numFmtId="200" fontId="40" fillId="22" borderId="44" xfId="0" applyNumberFormat="1" applyFont="1" applyFill="1" applyBorder="1" applyAlignment="1">
      <alignment horizontal="right" vertical="center"/>
    </xf>
    <xf numFmtId="200" fontId="39" fillId="5" borderId="44" xfId="0" applyNumberFormat="1" applyFont="1" applyFill="1" applyBorder="1" applyAlignment="1">
      <alignment horizontal="center" vertical="center"/>
    </xf>
    <xf numFmtId="200" fontId="39" fillId="5" borderId="47" xfId="0" applyNumberFormat="1" applyFont="1" applyFill="1" applyBorder="1" applyAlignment="1">
      <alignment horizontal="center" vertical="center"/>
    </xf>
    <xf numFmtId="200" fontId="39" fillId="5" borderId="32" xfId="0" applyNumberFormat="1" applyFont="1" applyFill="1" applyBorder="1" applyAlignment="1">
      <alignment horizontal="center" vertical="center"/>
    </xf>
    <xf numFmtId="200" fontId="39" fillId="5" borderId="14" xfId="0" applyNumberFormat="1" applyFont="1" applyFill="1" applyBorder="1" applyAlignment="1">
      <alignment horizontal="center" vertical="center"/>
    </xf>
    <xf numFmtId="200" fontId="39" fillId="5" borderId="34" xfId="0" applyNumberFormat="1" applyFont="1" applyFill="1" applyBorder="1" applyAlignment="1">
      <alignment horizontal="center" vertical="center"/>
    </xf>
    <xf numFmtId="200" fontId="39" fillId="5" borderId="44" xfId="0" applyNumberFormat="1" applyFont="1" applyFill="1" applyBorder="1" applyAlignment="1">
      <alignment horizontal="right" vertical="center"/>
    </xf>
    <xf numFmtId="200" fontId="40" fillId="13" borderId="44" xfId="0" applyNumberFormat="1" applyFont="1" applyFill="1" applyBorder="1" applyAlignment="1">
      <alignment horizontal="center" vertical="center"/>
    </xf>
    <xf numFmtId="200" fontId="40" fillId="13" borderId="47" xfId="0" applyNumberFormat="1" applyFont="1" applyFill="1" applyBorder="1" applyAlignment="1">
      <alignment horizontal="center" vertical="center"/>
    </xf>
    <xf numFmtId="200" fontId="40" fillId="13" borderId="32" xfId="0" applyNumberFormat="1" applyFont="1" applyFill="1" applyBorder="1" applyAlignment="1">
      <alignment horizontal="center" vertical="center"/>
    </xf>
    <xf numFmtId="200" fontId="40" fillId="13" borderId="14" xfId="0" applyNumberFormat="1" applyFont="1" applyFill="1" applyBorder="1" applyAlignment="1">
      <alignment horizontal="center" vertical="center"/>
    </xf>
    <xf numFmtId="200" fontId="40" fillId="13" borderId="34" xfId="0" applyNumberFormat="1" applyFont="1" applyFill="1" applyBorder="1" applyAlignment="1">
      <alignment horizontal="center" vertical="center"/>
    </xf>
    <xf numFmtId="200" fontId="39" fillId="13" borderId="32" xfId="0" applyNumberFormat="1" applyFont="1" applyFill="1" applyBorder="1" applyAlignment="1">
      <alignment horizontal="center" vertical="center"/>
    </xf>
    <xf numFmtId="200" fontId="39" fillId="13" borderId="14" xfId="0" applyNumberFormat="1" applyFont="1" applyFill="1" applyBorder="1" applyAlignment="1">
      <alignment horizontal="center" vertical="center"/>
    </xf>
    <xf numFmtId="200" fontId="39" fillId="13" borderId="34" xfId="0" applyNumberFormat="1" applyFont="1" applyFill="1" applyBorder="1" applyAlignment="1">
      <alignment horizontal="center" vertical="center"/>
    </xf>
    <xf numFmtId="200" fontId="40" fillId="13" borderId="44" xfId="0" applyNumberFormat="1" applyFont="1" applyFill="1" applyBorder="1" applyAlignment="1">
      <alignment horizontal="right" vertical="center"/>
    </xf>
    <xf numFmtId="200" fontId="39" fillId="2" borderId="48" xfId="0" applyNumberFormat="1" applyFont="1" applyFill="1" applyBorder="1" applyAlignment="1">
      <alignment horizontal="center" vertical="center"/>
    </xf>
    <xf numFmtId="200" fontId="39" fillId="2" borderId="49" xfId="0" applyNumberFormat="1" applyFont="1" applyFill="1" applyBorder="1" applyAlignment="1">
      <alignment horizontal="center" vertical="center"/>
    </xf>
    <xf numFmtId="200" fontId="39" fillId="2" borderId="35" xfId="0" applyNumberFormat="1" applyFont="1" applyFill="1" applyBorder="1" applyAlignment="1">
      <alignment horizontal="center" vertical="center"/>
    </xf>
    <xf numFmtId="200" fontId="39" fillId="2" borderId="36" xfId="0" applyNumberFormat="1" applyFont="1" applyFill="1" applyBorder="1" applyAlignment="1">
      <alignment horizontal="center" vertical="center"/>
    </xf>
    <xf numFmtId="200" fontId="39" fillId="2" borderId="37" xfId="0" applyNumberFormat="1" applyFont="1" applyFill="1" applyBorder="1" applyAlignment="1">
      <alignment horizontal="center" vertical="center"/>
    </xf>
    <xf numFmtId="200" fontId="39" fillId="2" borderId="40" xfId="0" applyNumberFormat="1" applyFont="1" applyFill="1" applyBorder="1" applyAlignment="1">
      <alignment horizontal="right" vertical="center"/>
    </xf>
    <xf numFmtId="200" fontId="40" fillId="8" borderId="50" xfId="0" applyNumberFormat="1" applyFont="1" applyFill="1" applyBorder="1" applyAlignment="1">
      <alignment horizontal="center" vertical="center"/>
    </xf>
    <xf numFmtId="200" fontId="39" fillId="4" borderId="18" xfId="0" applyNumberFormat="1" applyFont="1" applyFill="1" applyBorder="1" applyAlignment="1">
      <alignment horizontal="right" vertical="center"/>
    </xf>
    <xf numFmtId="200" fontId="28" fillId="0" borderId="0" xfId="0" applyNumberFormat="1" applyFont="1" applyBorder="1" applyAlignment="1">
      <alignment vertical="center"/>
    </xf>
    <xf numFmtId="200" fontId="39" fillId="24" borderId="45" xfId="0" applyNumberFormat="1" applyFont="1" applyFill="1" applyBorder="1" applyAlignment="1">
      <alignment horizontal="center" vertical="center"/>
    </xf>
    <xf numFmtId="200" fontId="39" fillId="24" borderId="46" xfId="0" applyNumberFormat="1" applyFont="1" applyFill="1" applyBorder="1" applyAlignment="1">
      <alignment horizontal="center" vertical="center"/>
    </xf>
    <xf numFmtId="200" fontId="39" fillId="24" borderId="28" xfId="0" applyNumberFormat="1" applyFont="1" applyFill="1" applyBorder="1" applyAlignment="1">
      <alignment horizontal="center" vertical="center"/>
    </xf>
    <xf numFmtId="200" fontId="39" fillId="24" borderId="31" xfId="0" applyNumberFormat="1" applyFont="1" applyFill="1" applyBorder="1" applyAlignment="1">
      <alignment horizontal="center" vertical="center"/>
    </xf>
    <xf numFmtId="200" fontId="39" fillId="24" borderId="30" xfId="0" applyNumberFormat="1" applyFont="1" applyFill="1" applyBorder="1" applyAlignment="1">
      <alignment horizontal="center" vertical="center"/>
    </xf>
    <xf numFmtId="200" fontId="39" fillId="24" borderId="51" xfId="0" applyNumberFormat="1" applyFont="1" applyFill="1" applyBorder="1" applyAlignment="1">
      <alignment horizontal="center" vertical="center"/>
    </xf>
    <xf numFmtId="200" fontId="39" fillId="24" borderId="17" xfId="0" applyNumberFormat="1" applyFont="1" applyFill="1" applyBorder="1" applyAlignment="1">
      <alignment horizontal="right" vertical="center"/>
    </xf>
    <xf numFmtId="200" fontId="39" fillId="21" borderId="40" xfId="0" applyNumberFormat="1" applyFont="1" applyFill="1" applyBorder="1" applyAlignment="1">
      <alignment horizontal="center" vertical="center"/>
    </xf>
    <xf numFmtId="200" fontId="39" fillId="21" borderId="43" xfId="0" applyNumberFormat="1" applyFont="1" applyFill="1" applyBorder="1" applyAlignment="1">
      <alignment horizontal="center" vertical="center"/>
    </xf>
    <xf numFmtId="200" fontId="39" fillId="21" borderId="52" xfId="0" applyNumberFormat="1" applyFont="1" applyFill="1" applyBorder="1" applyAlignment="1">
      <alignment horizontal="center" vertical="center"/>
    </xf>
    <xf numFmtId="200" fontId="39" fillId="21" borderId="10" xfId="0" applyNumberFormat="1" applyFont="1" applyFill="1" applyBorder="1" applyAlignment="1">
      <alignment horizontal="center" vertical="center"/>
    </xf>
    <xf numFmtId="200" fontId="39" fillId="21" borderId="53" xfId="0" applyNumberFormat="1" applyFont="1" applyFill="1" applyBorder="1" applyAlignment="1">
      <alignment horizontal="center" vertical="center"/>
    </xf>
    <xf numFmtId="200" fontId="39" fillId="21" borderId="9" xfId="0" applyNumberFormat="1" applyFont="1" applyFill="1" applyBorder="1" applyAlignment="1">
      <alignment horizontal="center" vertical="center"/>
    </xf>
    <xf numFmtId="200" fontId="39" fillId="21" borderId="32" xfId="0" applyNumberFormat="1" applyFont="1" applyFill="1" applyBorder="1" applyAlignment="1">
      <alignment horizontal="center" vertical="center"/>
    </xf>
    <xf numFmtId="200" fontId="39" fillId="21" borderId="44" xfId="0" applyNumberFormat="1" applyFont="1" applyFill="1" applyBorder="1" applyAlignment="1">
      <alignment horizontal="right" vertical="center"/>
    </xf>
    <xf numFmtId="200" fontId="28" fillId="0" borderId="0" xfId="0" applyNumberFormat="1" applyFont="1" applyFill="1" applyBorder="1" applyAlignment="1">
      <alignment horizontal="center" vertical="center"/>
    </xf>
    <xf numFmtId="200" fontId="39" fillId="25" borderId="40" xfId="0" applyNumberFormat="1" applyFont="1" applyFill="1" applyBorder="1" applyAlignment="1">
      <alignment horizontal="center" vertical="center"/>
    </xf>
    <xf numFmtId="200" fontId="39" fillId="25" borderId="43" xfId="0" applyNumberFormat="1" applyFont="1" applyFill="1" applyBorder="1" applyAlignment="1">
      <alignment horizontal="center" vertical="center"/>
    </xf>
    <xf numFmtId="200" fontId="39" fillId="25" borderId="52" xfId="0" applyNumberFormat="1" applyFont="1" applyFill="1" applyBorder="1" applyAlignment="1">
      <alignment horizontal="center" vertical="center"/>
    </xf>
    <xf numFmtId="200" fontId="39" fillId="25" borderId="10" xfId="0" applyNumberFormat="1" applyFont="1" applyFill="1" applyBorder="1" applyAlignment="1">
      <alignment horizontal="center" vertical="center"/>
    </xf>
    <xf numFmtId="200" fontId="39" fillId="25" borderId="53" xfId="0" applyNumberFormat="1" applyFont="1" applyFill="1" applyBorder="1" applyAlignment="1">
      <alignment horizontal="center" vertical="center"/>
    </xf>
    <xf numFmtId="200" fontId="39" fillId="25" borderId="9" xfId="0" applyNumberFormat="1" applyFont="1" applyFill="1" applyBorder="1" applyAlignment="1">
      <alignment horizontal="center" vertical="center"/>
    </xf>
    <xf numFmtId="200" fontId="39" fillId="25" borderId="32" xfId="0" applyNumberFormat="1" applyFont="1" applyFill="1" applyBorder="1" applyAlignment="1">
      <alignment horizontal="center" vertical="center"/>
    </xf>
    <xf numFmtId="200" fontId="39" fillId="25" borderId="44" xfId="0" applyNumberFormat="1" applyFont="1" applyFill="1" applyBorder="1" applyAlignment="1">
      <alignment horizontal="right" vertical="center"/>
    </xf>
    <xf numFmtId="200" fontId="40" fillId="8" borderId="40" xfId="0" applyNumberFormat="1" applyFont="1" applyFill="1" applyBorder="1" applyAlignment="1">
      <alignment horizontal="center" vertical="center"/>
    </xf>
    <xf numFmtId="200" fontId="40" fillId="8" borderId="43" xfId="0" applyNumberFormat="1" applyFont="1" applyFill="1" applyBorder="1" applyAlignment="1">
      <alignment horizontal="center" vertical="center"/>
    </xf>
    <xf numFmtId="200" fontId="40" fillId="8" borderId="52" xfId="0" applyNumberFormat="1" applyFont="1" applyFill="1" applyBorder="1" applyAlignment="1">
      <alignment horizontal="center" vertical="center"/>
    </xf>
    <xf numFmtId="200" fontId="40" fillId="8" borderId="10" xfId="0" applyNumberFormat="1" applyFont="1" applyFill="1" applyBorder="1" applyAlignment="1">
      <alignment horizontal="center" vertical="center"/>
    </xf>
    <xf numFmtId="200" fontId="40" fillId="8" borderId="53" xfId="0" applyNumberFormat="1" applyFont="1" applyFill="1" applyBorder="1" applyAlignment="1">
      <alignment horizontal="center" vertical="center"/>
    </xf>
    <xf numFmtId="200" fontId="40" fillId="8" borderId="9" xfId="0" applyNumberFormat="1" applyFont="1" applyFill="1" applyBorder="1" applyAlignment="1">
      <alignment horizontal="center" vertical="center"/>
    </xf>
    <xf numFmtId="200" fontId="39" fillId="8" borderId="52" xfId="0" applyNumberFormat="1" applyFont="1" applyFill="1" applyBorder="1" applyAlignment="1">
      <alignment horizontal="center" vertical="center"/>
    </xf>
    <xf numFmtId="200" fontId="39" fillId="8" borderId="10" xfId="0" applyNumberFormat="1" applyFont="1" applyFill="1" applyBorder="1" applyAlignment="1">
      <alignment horizontal="center" vertical="center"/>
    </xf>
    <xf numFmtId="200" fontId="39" fillId="8" borderId="53" xfId="0" applyNumberFormat="1" applyFont="1" applyFill="1" applyBorder="1" applyAlignment="1">
      <alignment horizontal="center" vertical="center"/>
    </xf>
    <xf numFmtId="200" fontId="40" fillId="8" borderId="40" xfId="0" applyNumberFormat="1" applyFont="1" applyFill="1" applyBorder="1" applyAlignment="1">
      <alignment horizontal="right" vertical="center"/>
    </xf>
    <xf numFmtId="200" fontId="39" fillId="3" borderId="7" xfId="0" applyNumberFormat="1" applyFont="1" applyFill="1" applyBorder="1" applyAlignment="1">
      <alignment horizontal="center" vertical="center"/>
    </xf>
    <xf numFmtId="200" fontId="12" fillId="0" borderId="0" xfId="0" applyNumberFormat="1" applyFont="1" applyBorder="1" applyAlignment="1">
      <alignment vertical="center"/>
    </xf>
    <xf numFmtId="200" fontId="12" fillId="3" borderId="2" xfId="0" applyNumberFormat="1" applyFont="1" applyFill="1" applyBorder="1" applyAlignment="1">
      <alignment vertical="center"/>
    </xf>
    <xf numFmtId="200" fontId="39" fillId="4" borderId="54" xfId="0" applyNumberFormat="1" applyFont="1" applyFill="1" applyBorder="1" applyAlignment="1">
      <alignment horizontal="center" vertical="center"/>
    </xf>
    <xf numFmtId="200" fontId="40" fillId="8" borderId="55" xfId="0" applyNumberFormat="1" applyFont="1" applyFill="1" applyBorder="1" applyAlignment="1">
      <alignment horizontal="center" vertical="center"/>
    </xf>
    <xf numFmtId="200" fontId="39" fillId="4" borderId="55" xfId="0" applyNumberFormat="1" applyFont="1" applyFill="1" applyBorder="1" applyAlignment="1">
      <alignment horizontal="center" vertical="center"/>
    </xf>
    <xf numFmtId="200" fontId="39" fillId="4" borderId="56" xfId="0" applyNumberFormat="1" applyFont="1" applyFill="1" applyBorder="1" applyAlignment="1">
      <alignment horizontal="center" vertical="center"/>
    </xf>
    <xf numFmtId="200" fontId="40" fillId="8" borderId="54" xfId="0" applyNumberFormat="1" applyFont="1" applyFill="1" applyBorder="1" applyAlignment="1">
      <alignment horizontal="center" vertical="center"/>
    </xf>
    <xf numFmtId="200" fontId="40" fillId="8" borderId="56" xfId="0" applyNumberFormat="1" applyFont="1" applyFill="1" applyBorder="1" applyAlignment="1">
      <alignment horizontal="center" vertical="center"/>
    </xf>
    <xf numFmtId="200" fontId="28" fillId="0" borderId="50" xfId="0" applyNumberFormat="1" applyFont="1" applyFill="1" applyBorder="1" applyAlignment="1">
      <alignment vertical="center"/>
    </xf>
    <xf numFmtId="200" fontId="40" fillId="8" borderId="18" xfId="0" applyNumberFormat="1" applyFont="1" applyFill="1" applyBorder="1" applyAlignment="1">
      <alignment horizontal="center" vertical="center"/>
    </xf>
    <xf numFmtId="200" fontId="12" fillId="0" borderId="0" xfId="0" applyNumberFormat="1" applyFont="1" applyAlignment="1">
      <alignment vertical="center"/>
    </xf>
    <xf numFmtId="164" fontId="96" fillId="22" borderId="32" xfId="0" applyFont="1" applyFill="1" applyBorder="1" applyAlignment="1">
      <alignment horizontal="center" vertical="center"/>
    </xf>
    <xf numFmtId="167" fontId="96" fillId="22" borderId="33" xfId="0" applyNumberFormat="1" applyFont="1" applyFill="1" applyBorder="1" applyAlignment="1">
      <alignment horizontal="center" vertical="center"/>
    </xf>
    <xf numFmtId="168" fontId="96" fillId="22" borderId="34" xfId="0" applyNumberFormat="1" applyFont="1" applyFill="1" applyBorder="1" applyAlignment="1" applyProtection="1">
      <alignment horizontal="center" vertical="center"/>
      <protection/>
    </xf>
    <xf numFmtId="164" fontId="96" fillId="22" borderId="14" xfId="0" applyFont="1" applyFill="1" applyBorder="1" applyAlignment="1">
      <alignment horizontal="center" vertical="center"/>
    </xf>
    <xf numFmtId="164" fontId="96" fillId="22" borderId="34" xfId="0" applyFont="1" applyFill="1" applyBorder="1" applyAlignment="1">
      <alignment horizontal="center" vertical="center"/>
    </xf>
    <xf numFmtId="0" fontId="97" fillId="13" borderId="32" xfId="0" applyNumberFormat="1" applyFont="1" applyFill="1" applyBorder="1" applyAlignment="1">
      <alignment horizontal="center" vertical="center"/>
    </xf>
    <xf numFmtId="164" fontId="98" fillId="10" borderId="32" xfId="0" applyFont="1" applyFill="1" applyBorder="1" applyAlignment="1">
      <alignment horizontal="center" vertical="center"/>
    </xf>
    <xf numFmtId="167" fontId="98" fillId="10" borderId="33" xfId="0" applyNumberFormat="1" applyFont="1" applyFill="1" applyBorder="1" applyAlignment="1">
      <alignment horizontal="center" vertical="center"/>
    </xf>
    <xf numFmtId="168" fontId="98" fillId="10" borderId="34" xfId="0" applyNumberFormat="1" applyFont="1" applyFill="1" applyBorder="1" applyAlignment="1" applyProtection="1">
      <alignment horizontal="center" vertical="center"/>
      <protection/>
    </xf>
    <xf numFmtId="164" fontId="98" fillId="10" borderId="14" xfId="0" applyFont="1" applyFill="1" applyBorder="1" applyAlignment="1">
      <alignment horizontal="center" vertical="center"/>
    </xf>
    <xf numFmtId="164" fontId="98" fillId="10" borderId="34" xfId="0" applyFont="1" applyFill="1" applyBorder="1" applyAlignment="1">
      <alignment horizontal="center" vertical="center"/>
    </xf>
    <xf numFmtId="164" fontId="98" fillId="23" borderId="32" xfId="0" applyFont="1" applyFill="1" applyBorder="1" applyAlignment="1">
      <alignment horizontal="center" vertical="center"/>
    </xf>
    <xf numFmtId="167" fontId="98" fillId="23" borderId="33" xfId="0" applyNumberFormat="1" applyFont="1" applyFill="1" applyBorder="1" applyAlignment="1">
      <alignment horizontal="center" vertical="center"/>
    </xf>
    <xf numFmtId="168" fontId="98" fillId="23" borderId="34" xfId="0" applyNumberFormat="1" applyFont="1" applyFill="1" applyBorder="1" applyAlignment="1" applyProtection="1">
      <alignment horizontal="center" vertical="center"/>
      <protection/>
    </xf>
    <xf numFmtId="164" fontId="98" fillId="23" borderId="14" xfId="0" applyFont="1" applyFill="1" applyBorder="1" applyAlignment="1">
      <alignment horizontal="center" vertical="center"/>
    </xf>
    <xf numFmtId="164" fontId="98" fillId="23" borderId="34" xfId="0" applyFont="1" applyFill="1" applyBorder="1" applyAlignment="1">
      <alignment horizontal="center" vertical="center"/>
    </xf>
    <xf numFmtId="164" fontId="98" fillId="2" borderId="32" xfId="0" applyFont="1" applyFill="1" applyBorder="1" applyAlignment="1">
      <alignment horizontal="center" vertical="center"/>
    </xf>
    <xf numFmtId="164" fontId="12" fillId="3" borderId="57" xfId="0" applyFont="1" applyFill="1" applyBorder="1" applyAlignment="1">
      <alignment horizontal="center" vertical="center"/>
    </xf>
    <xf numFmtId="164" fontId="39" fillId="10" borderId="19" xfId="0" applyFont="1" applyFill="1" applyBorder="1" applyAlignment="1">
      <alignment horizontal="center" vertical="center"/>
    </xf>
    <xf numFmtId="164" fontId="39" fillId="12" borderId="19" xfId="0" applyFont="1" applyFill="1" applyBorder="1" applyAlignment="1" quotePrefix="1">
      <alignment horizontal="center" vertical="center" wrapText="1"/>
    </xf>
    <xf numFmtId="164" fontId="39" fillId="3" borderId="19" xfId="0" applyFont="1" applyFill="1" applyBorder="1" applyAlignment="1">
      <alignment horizontal="center" vertical="center" wrapText="1"/>
    </xf>
    <xf numFmtId="164" fontId="28" fillId="2" borderId="17" xfId="0" applyFont="1" applyFill="1" applyBorder="1" applyAlignment="1">
      <alignment horizontal="center" vertical="center" wrapText="1"/>
    </xf>
    <xf numFmtId="164" fontId="28" fillId="12" borderId="58" xfId="0" applyFont="1" applyFill="1" applyBorder="1" applyAlignment="1">
      <alignment horizontal="center" vertical="center"/>
    </xf>
    <xf numFmtId="164" fontId="28" fillId="12" borderId="59" xfId="0" applyFont="1" applyFill="1" applyBorder="1" applyAlignment="1">
      <alignment horizontal="center" vertical="center"/>
    </xf>
    <xf numFmtId="164" fontId="28" fillId="12" borderId="47" xfId="0" applyFont="1" applyFill="1" applyBorder="1" applyAlignment="1">
      <alignment horizontal="center" vertical="center"/>
    </xf>
    <xf numFmtId="164" fontId="40" fillId="11" borderId="58" xfId="0" applyFont="1" applyFill="1" applyBorder="1" applyAlignment="1">
      <alignment horizontal="center" vertical="center" wrapText="1"/>
    </xf>
    <xf numFmtId="164" fontId="40" fillId="11" borderId="2" xfId="0" applyFont="1" applyFill="1" applyBorder="1" applyAlignment="1">
      <alignment horizontal="center" vertical="center" wrapText="1"/>
    </xf>
    <xf numFmtId="164" fontId="40" fillId="11" borderId="3" xfId="0" applyFont="1" applyFill="1" applyBorder="1" applyAlignment="1">
      <alignment horizontal="center" vertical="center" wrapText="1"/>
    </xf>
    <xf numFmtId="164" fontId="109" fillId="6" borderId="0" xfId="0" applyFont="1" applyFill="1" applyBorder="1" applyAlignment="1">
      <alignment horizontal="center" vertical="center"/>
    </xf>
    <xf numFmtId="164" fontId="1" fillId="0" borderId="0" xfId="26" applyFont="1" applyFill="1" applyBorder="1" applyAlignment="1">
      <alignment horizontal="center" vertical="center"/>
      <protection/>
    </xf>
    <xf numFmtId="164" fontId="1" fillId="0" borderId="0" xfId="0" applyFont="1" applyFill="1" applyBorder="1" applyAlignment="1">
      <alignment horizontal="left" vertical="center" indent="2"/>
    </xf>
    <xf numFmtId="0" fontId="110" fillId="0" borderId="0" xfId="26" applyNumberFormat="1" applyFont="1" applyFill="1" applyBorder="1" applyAlignment="1" applyProtection="1">
      <alignment horizontal="left" vertical="center"/>
      <protection/>
    </xf>
    <xf numFmtId="164" fontId="110" fillId="0" borderId="0" xfId="26" applyNumberFormat="1" applyFont="1" applyFill="1" applyBorder="1" applyAlignment="1" applyProtection="1">
      <alignment horizontal="left" vertical="center"/>
      <protection/>
    </xf>
    <xf numFmtId="164" fontId="110" fillId="0" borderId="0" xfId="26" applyFont="1" applyFill="1" applyBorder="1" applyAlignment="1">
      <alignment horizontal="left" vertical="center" indent="2"/>
      <protection/>
    </xf>
    <xf numFmtId="164" fontId="110" fillId="0" borderId="0" xfId="26" applyNumberFormat="1" applyFont="1" applyFill="1" applyBorder="1" applyAlignment="1" applyProtection="1">
      <alignment horizontal="center" vertical="center"/>
      <protection/>
    </xf>
    <xf numFmtId="164" fontId="101" fillId="10" borderId="0" xfId="0" applyNumberFormat="1" applyFont="1" applyFill="1" applyBorder="1" applyAlignment="1" applyProtection="1">
      <alignment horizontal="center" vertical="center"/>
      <protection/>
    </xf>
    <xf numFmtId="0" fontId="110" fillId="0" borderId="0" xfId="27" applyNumberFormat="1" applyFont="1" applyFill="1" applyBorder="1" applyAlignment="1" applyProtection="1">
      <alignment horizontal="left" vertical="center"/>
      <protection/>
    </xf>
    <xf numFmtId="164" fontId="110" fillId="0" borderId="0" xfId="0" applyFont="1" applyFill="1" applyBorder="1" applyAlignment="1">
      <alignment horizontal="left" vertical="center"/>
    </xf>
    <xf numFmtId="164" fontId="110" fillId="0" borderId="0" xfId="0" applyNumberFormat="1" applyFont="1" applyFill="1" applyBorder="1" applyAlignment="1" applyProtection="1">
      <alignment horizontal="left" vertical="center" wrapText="1"/>
      <protection/>
    </xf>
    <xf numFmtId="164" fontId="110" fillId="0" borderId="0" xfId="0" applyFont="1" applyFill="1" applyBorder="1" applyAlignment="1">
      <alignment horizontal="center" vertical="center"/>
    </xf>
    <xf numFmtId="164" fontId="27" fillId="0" borderId="0" xfId="26" applyFont="1" applyFill="1" applyBorder="1" applyAlignment="1">
      <alignment horizontal="left" vertical="center"/>
      <protection/>
    </xf>
    <xf numFmtId="164" fontId="5" fillId="0" borderId="0" xfId="0" applyNumberFormat="1" applyFont="1" applyFill="1" applyAlignment="1" applyProtection="1">
      <alignment horizontal="center"/>
      <protection/>
    </xf>
    <xf numFmtId="164" fontId="6" fillId="0" borderId="0" xfId="0" applyFont="1" applyAlignment="1">
      <alignment horizontal="center"/>
    </xf>
    <xf numFmtId="164" fontId="8" fillId="0" borderId="0" xfId="0" applyFont="1" applyAlignment="1">
      <alignment horizontal="center"/>
    </xf>
    <xf numFmtId="164" fontId="63" fillId="2" borderId="7" xfId="0" applyFont="1" applyFill="1" applyBorder="1" applyAlignment="1">
      <alignment horizontal="left" vertical="center" indent="2"/>
    </xf>
    <xf numFmtId="164" fontId="63" fillId="2" borderId="2" xfId="0" applyFont="1" applyFill="1" applyBorder="1" applyAlignment="1">
      <alignment horizontal="left" vertical="center" indent="2"/>
    </xf>
    <xf numFmtId="164" fontId="12" fillId="2" borderId="7" xfId="0" applyFont="1" applyFill="1" applyBorder="1" applyAlignment="1">
      <alignment horizontal="left" vertical="center" indent="2"/>
    </xf>
    <xf numFmtId="166" fontId="111" fillId="0" borderId="0" xfId="0" applyNumberFormat="1" applyFont="1" applyAlignment="1" applyProtection="1">
      <alignment/>
      <protection/>
    </xf>
    <xf numFmtId="0" fontId="110" fillId="10" borderId="0" xfId="26" applyNumberFormat="1" applyFont="1" applyFill="1" applyBorder="1" applyAlignment="1" applyProtection="1">
      <alignment horizontal="left" vertical="center"/>
      <protection/>
    </xf>
    <xf numFmtId="164" fontId="110" fillId="10" borderId="0" xfId="26" applyNumberFormat="1" applyFont="1" applyFill="1" applyBorder="1" applyAlignment="1" applyProtection="1">
      <alignment horizontal="left" vertical="center"/>
      <protection/>
    </xf>
    <xf numFmtId="164" fontId="110" fillId="10" borderId="0" xfId="26" applyFont="1" applyFill="1" applyBorder="1" applyAlignment="1">
      <alignment horizontal="left" vertical="center" indent="2"/>
      <protection/>
    </xf>
    <xf numFmtId="164" fontId="110" fillId="10" borderId="0" xfId="26" applyNumberFormat="1" applyFont="1" applyFill="1" applyBorder="1" applyAlignment="1" applyProtection="1">
      <alignment horizontal="center" vertical="center"/>
      <protection/>
    </xf>
    <xf numFmtId="164" fontId="76" fillId="0" borderId="0" xfId="0" applyFont="1" applyAlignment="1">
      <alignment/>
    </xf>
    <xf numFmtId="164" fontId="76" fillId="0" borderId="0" xfId="0" applyFont="1" applyFill="1" applyAlignment="1">
      <alignment/>
    </xf>
    <xf numFmtId="164" fontId="6" fillId="0" borderId="0" xfId="0" applyFont="1" applyBorder="1" applyAlignment="1">
      <alignment horizontal="left"/>
    </xf>
    <xf numFmtId="49" fontId="10" fillId="0" borderId="0" xfId="0" applyNumberFormat="1" applyFont="1" applyFill="1" applyBorder="1" applyAlignment="1" applyProtection="1">
      <alignment horizontal="left"/>
      <protection/>
    </xf>
    <xf numFmtId="164" fontId="28" fillId="2" borderId="58" xfId="0" applyFont="1" applyFill="1" applyBorder="1" applyAlignment="1">
      <alignment horizontal="center" vertical="center" wrapText="1"/>
    </xf>
    <xf numFmtId="164" fontId="28" fillId="2" borderId="59" xfId="0" applyFont="1" applyFill="1" applyBorder="1" applyAlignment="1">
      <alignment horizontal="center" vertical="center" wrapText="1"/>
    </xf>
    <xf numFmtId="164" fontId="28" fillId="2" borderId="47" xfId="0" applyFont="1" applyFill="1" applyBorder="1" applyAlignment="1">
      <alignment horizontal="center" vertical="center" wrapText="1"/>
    </xf>
    <xf numFmtId="164" fontId="43" fillId="0" borderId="52" xfId="0" applyFont="1" applyBorder="1" applyAlignment="1">
      <alignment horizontal="center" vertical="center" wrapText="1"/>
    </xf>
    <xf numFmtId="164" fontId="43" fillId="0" borderId="60" xfId="0" applyFont="1" applyBorder="1" applyAlignment="1">
      <alignment horizontal="center" vertical="center" wrapText="1"/>
    </xf>
    <xf numFmtId="164" fontId="43" fillId="0" borderId="61" xfId="0" applyFont="1" applyBorder="1" applyAlignment="1">
      <alignment horizontal="center" vertical="center" wrapText="1"/>
    </xf>
    <xf numFmtId="164" fontId="71" fillId="4" borderId="22" xfId="0" applyFont="1" applyFill="1" applyBorder="1" applyAlignment="1">
      <alignment horizontal="center" vertical="center" wrapText="1"/>
    </xf>
    <xf numFmtId="164" fontId="39" fillId="4" borderId="53" xfId="0" applyFont="1" applyFill="1" applyBorder="1" applyAlignment="1">
      <alignment horizontal="center" vertical="center" wrapText="1"/>
    </xf>
    <xf numFmtId="164" fontId="39" fillId="4" borderId="62" xfId="0" applyFont="1" applyFill="1" applyBorder="1" applyAlignment="1">
      <alignment horizontal="center" vertical="center" wrapText="1"/>
    </xf>
    <xf numFmtId="164" fontId="71" fillId="4" borderId="9" xfId="0" applyFont="1" applyFill="1" applyBorder="1" applyAlignment="1">
      <alignment horizontal="center" vertical="center" wrapText="1"/>
    </xf>
    <xf numFmtId="164" fontId="71" fillId="4" borderId="20" xfId="0" applyFont="1" applyFill="1" applyBorder="1" applyAlignment="1">
      <alignment horizontal="center" vertical="center" wrapText="1"/>
    </xf>
    <xf numFmtId="164" fontId="71" fillId="4" borderId="39" xfId="0" applyFont="1" applyFill="1" applyBorder="1" applyAlignment="1">
      <alignment horizontal="center" vertical="center" wrapText="1"/>
    </xf>
    <xf numFmtId="164" fontId="108" fillId="0" borderId="63" xfId="0" applyFont="1" applyFill="1" applyBorder="1" applyAlignment="1">
      <alignment horizontal="center" vertical="center" wrapText="1"/>
    </xf>
    <xf numFmtId="164" fontId="108" fillId="0" borderId="12" xfId="0" applyFont="1" applyFill="1" applyBorder="1" applyAlignment="1">
      <alignment horizontal="center" vertical="center" wrapText="1"/>
    </xf>
    <xf numFmtId="164" fontId="42" fillId="0" borderId="20" xfId="0" applyFont="1" applyBorder="1" applyAlignment="1">
      <alignment horizontal="center" vertical="center" wrapText="1"/>
    </xf>
    <xf numFmtId="164" fontId="42" fillId="0" borderId="21" xfId="0" applyFont="1" applyBorder="1" applyAlignment="1">
      <alignment horizontal="center" vertical="center" wrapText="1"/>
    </xf>
    <xf numFmtId="164" fontId="42" fillId="0" borderId="64" xfId="0" applyFont="1" applyBorder="1" applyAlignment="1">
      <alignment horizontal="center" vertical="center" wrapText="1"/>
    </xf>
    <xf numFmtId="164" fontId="71" fillId="0" borderId="20" xfId="0" applyFont="1" applyFill="1" applyBorder="1" applyAlignment="1">
      <alignment horizontal="center" vertical="center" wrapText="1"/>
    </xf>
    <xf numFmtId="164" fontId="71" fillId="0" borderId="21" xfId="0" applyFont="1" applyFill="1" applyBorder="1" applyAlignment="1">
      <alignment horizontal="center" vertical="center" wrapText="1"/>
    </xf>
    <xf numFmtId="164" fontId="71" fillId="0" borderId="64" xfId="0" applyFont="1" applyFill="1" applyBorder="1" applyAlignment="1">
      <alignment horizontal="center" vertical="center" wrapText="1"/>
    </xf>
    <xf numFmtId="164" fontId="108" fillId="0" borderId="10" xfId="0" applyFont="1" applyFill="1" applyBorder="1" applyAlignment="1">
      <alignment horizontal="center" vertical="center" wrapText="1"/>
    </xf>
    <xf numFmtId="164" fontId="40" fillId="8" borderId="42" xfId="0" applyFont="1" applyFill="1" applyBorder="1" applyAlignment="1">
      <alignment horizontal="center" vertical="center" wrapText="1"/>
    </xf>
    <xf numFmtId="164" fontId="40" fillId="8" borderId="2" xfId="0" applyFont="1" applyFill="1" applyBorder="1" applyAlignment="1">
      <alignment horizontal="center" vertical="center" wrapText="1"/>
    </xf>
    <xf numFmtId="164" fontId="40" fillId="8" borderId="19" xfId="0" applyFont="1" applyFill="1" applyBorder="1" applyAlignment="1">
      <alignment horizontal="center" vertical="center" wrapText="1"/>
    </xf>
    <xf numFmtId="164" fontId="43" fillId="0" borderId="32" xfId="0" applyFont="1" applyBorder="1" applyAlignment="1">
      <alignment horizontal="center" vertical="center" wrapText="1"/>
    </xf>
    <xf numFmtId="164" fontId="71" fillId="0" borderId="10" xfId="0" applyFont="1" applyBorder="1" applyAlignment="1">
      <alignment horizontal="center" vertical="center" wrapText="1"/>
    </xf>
    <xf numFmtId="164" fontId="71" fillId="0" borderId="12" xfId="0" applyFont="1" applyBorder="1" applyAlignment="1">
      <alignment horizontal="center" vertical="center" wrapText="1"/>
    </xf>
    <xf numFmtId="164" fontId="71" fillId="0" borderId="13" xfId="0" applyFont="1" applyBorder="1" applyAlignment="1">
      <alignment horizontal="center" vertical="center" wrapText="1"/>
    </xf>
    <xf numFmtId="164" fontId="39" fillId="0" borderId="53" xfId="0" applyFont="1" applyBorder="1" applyAlignment="1">
      <alignment horizontal="center" vertical="center" wrapText="1"/>
    </xf>
    <xf numFmtId="164" fontId="39" fillId="0" borderId="65" xfId="0" applyFont="1" applyBorder="1" applyAlignment="1">
      <alignment horizontal="center" vertical="center" wrapText="1"/>
    </xf>
    <xf numFmtId="164" fontId="39" fillId="0" borderId="62" xfId="0" applyFont="1" applyBorder="1" applyAlignment="1">
      <alignment horizontal="center" vertical="center" wrapText="1"/>
    </xf>
    <xf numFmtId="164" fontId="40" fillId="15" borderId="42" xfId="0" applyFont="1" applyFill="1" applyBorder="1" applyAlignment="1">
      <alignment horizontal="center" vertical="center" wrapText="1"/>
    </xf>
    <xf numFmtId="164" fontId="40" fillId="15" borderId="11" xfId="0" applyFont="1" applyFill="1" applyBorder="1" applyAlignment="1">
      <alignment horizontal="center" vertical="center" wrapText="1"/>
    </xf>
    <xf numFmtId="164" fontId="40" fillId="15" borderId="43" xfId="0" applyFont="1" applyFill="1" applyBorder="1" applyAlignment="1">
      <alignment horizontal="center" vertical="center" wrapText="1"/>
    </xf>
    <xf numFmtId="164" fontId="40" fillId="15" borderId="2" xfId="0" applyFont="1" applyFill="1" applyBorder="1" applyAlignment="1">
      <alignment horizontal="center" vertical="center" wrapText="1"/>
    </xf>
    <xf numFmtId="164" fontId="40" fillId="15" borderId="0" xfId="0" applyFont="1" applyFill="1" applyBorder="1" applyAlignment="1">
      <alignment horizontal="center" vertical="center" wrapText="1"/>
    </xf>
    <xf numFmtId="164" fontId="40" fillId="15" borderId="5" xfId="0" applyFont="1" applyFill="1" applyBorder="1" applyAlignment="1">
      <alignment horizontal="center" vertical="center" wrapText="1"/>
    </xf>
    <xf numFmtId="164" fontId="40" fillId="15" borderId="19" xfId="0" applyFont="1" applyFill="1" applyBorder="1" applyAlignment="1">
      <alignment horizontal="center" vertical="center" wrapText="1"/>
    </xf>
    <xf numFmtId="164" fontId="40" fillId="15" borderId="6" xfId="0" applyFont="1" applyFill="1" applyBorder="1" applyAlignment="1">
      <alignment horizontal="center" vertical="center" wrapText="1"/>
    </xf>
    <xf numFmtId="164" fontId="40" fillId="15" borderId="66" xfId="0" applyFont="1" applyFill="1" applyBorder="1" applyAlignment="1">
      <alignment horizontal="center" vertical="center" wrapText="1"/>
    </xf>
    <xf numFmtId="164" fontId="42" fillId="0" borderId="14" xfId="0" applyFont="1" applyBorder="1" applyAlignment="1">
      <alignment horizontal="center" vertical="center" wrapText="1"/>
    </xf>
    <xf numFmtId="164" fontId="71" fillId="0" borderId="9" xfId="0" applyFont="1" applyBorder="1" applyAlignment="1">
      <alignment horizontal="center" vertical="center" wrapText="1"/>
    </xf>
    <xf numFmtId="164" fontId="71" fillId="0" borderId="15" xfId="0" applyFont="1" applyBorder="1" applyAlignment="1">
      <alignment horizontal="center" vertical="center" wrapText="1"/>
    </xf>
    <xf numFmtId="164" fontId="71" fillId="0" borderId="39" xfId="0" applyFont="1" applyBorder="1" applyAlignment="1">
      <alignment horizontal="center" vertical="center" wrapText="1"/>
    </xf>
    <xf numFmtId="164" fontId="28" fillId="12" borderId="59" xfId="0" applyFont="1" applyFill="1" applyBorder="1" applyAlignment="1">
      <alignment horizontal="center" vertical="center" wrapText="1"/>
    </xf>
    <xf numFmtId="164" fontId="28" fillId="12" borderId="47" xfId="0" applyFont="1" applyFill="1" applyBorder="1" applyAlignment="1">
      <alignment horizontal="center" vertical="center" wrapText="1"/>
    </xf>
    <xf numFmtId="164" fontId="28" fillId="12" borderId="58" xfId="0" applyFont="1" applyFill="1" applyBorder="1" applyAlignment="1">
      <alignment horizontal="center" vertical="center" wrapText="1"/>
    </xf>
    <xf numFmtId="164" fontId="42" fillId="0" borderId="42" xfId="0" applyFont="1" applyBorder="1" applyAlignment="1">
      <alignment horizontal="center" vertical="center" wrapText="1"/>
    </xf>
    <xf numFmtId="164" fontId="42" fillId="0" borderId="2" xfId="0" applyFont="1" applyBorder="1" applyAlignment="1">
      <alignment horizontal="center" vertical="center" wrapText="1"/>
    </xf>
    <xf numFmtId="164" fontId="42" fillId="0" borderId="19" xfId="0" applyFont="1" applyBorder="1" applyAlignment="1">
      <alignment horizontal="center" vertical="center" wrapText="1"/>
    </xf>
    <xf numFmtId="164" fontId="28" fillId="2" borderId="43" xfId="0" applyFont="1" applyFill="1" applyBorder="1" applyAlignment="1">
      <alignment horizontal="center" vertical="center" wrapText="1"/>
    </xf>
    <xf numFmtId="164" fontId="39" fillId="0" borderId="67" xfId="0" applyFont="1" applyBorder="1" applyAlignment="1">
      <alignment horizontal="center" vertical="center" wrapText="1"/>
    </xf>
    <xf numFmtId="164" fontId="44" fillId="0" borderId="67" xfId="0" applyFont="1" applyBorder="1" applyAlignment="1">
      <alignment horizontal="center" vertical="center" wrapText="1"/>
    </xf>
    <xf numFmtId="164" fontId="28" fillId="2" borderId="42" xfId="0" applyFont="1" applyFill="1" applyBorder="1" applyAlignment="1">
      <alignment horizontal="center" vertical="center" wrapText="1"/>
    </xf>
    <xf numFmtId="164" fontId="28" fillId="2" borderId="11" xfId="0" applyFont="1" applyFill="1" applyBorder="1" applyAlignment="1">
      <alignment horizontal="center" vertical="center" wrapText="1"/>
    </xf>
    <xf numFmtId="164" fontId="39" fillId="0" borderId="34" xfId="0" applyFont="1" applyBorder="1" applyAlignment="1">
      <alignment horizontal="center" vertical="center" wrapText="1"/>
    </xf>
    <xf numFmtId="164" fontId="43" fillId="4" borderId="32" xfId="0" applyFont="1" applyFill="1" applyBorder="1" applyAlignment="1">
      <alignment horizontal="center" vertical="center" wrapText="1"/>
    </xf>
    <xf numFmtId="164" fontId="42" fillId="0" borderId="22" xfId="0" applyFont="1" applyBorder="1" applyAlignment="1">
      <alignment horizontal="center" vertical="center" wrapText="1"/>
    </xf>
    <xf numFmtId="164" fontId="39" fillId="21" borderId="7" xfId="0" applyFont="1" applyFill="1" applyBorder="1" applyAlignment="1">
      <alignment horizontal="center" vertical="center" wrapText="1"/>
    </xf>
    <xf numFmtId="164" fontId="39" fillId="21" borderId="1" xfId="0" applyFont="1" applyFill="1" applyBorder="1" applyAlignment="1">
      <alignment horizontal="center" vertical="center" wrapText="1"/>
    </xf>
    <xf numFmtId="164" fontId="39" fillId="21" borderId="8" xfId="0" applyFont="1" applyFill="1" applyBorder="1" applyAlignment="1">
      <alignment horizontal="center" vertical="center" wrapText="1"/>
    </xf>
    <xf numFmtId="164" fontId="39" fillId="21" borderId="2" xfId="0" applyFont="1" applyFill="1" applyBorder="1" applyAlignment="1">
      <alignment horizontal="center" vertical="center" wrapText="1"/>
    </xf>
    <xf numFmtId="164" fontId="39" fillId="21" borderId="0" xfId="0" applyFont="1" applyFill="1" applyBorder="1" applyAlignment="1">
      <alignment horizontal="center" vertical="center" wrapText="1"/>
    </xf>
    <xf numFmtId="164" fontId="39" fillId="21" borderId="5" xfId="0" applyFont="1" applyFill="1" applyBorder="1" applyAlignment="1">
      <alignment horizontal="center" vertical="center" wrapText="1"/>
    </xf>
    <xf numFmtId="164" fontId="39" fillId="21" borderId="3" xfId="0" applyFont="1" applyFill="1" applyBorder="1" applyAlignment="1">
      <alignment horizontal="center" vertical="center" wrapText="1"/>
    </xf>
    <xf numFmtId="164" fontId="39" fillId="21" borderId="4" xfId="0" applyFont="1" applyFill="1" applyBorder="1" applyAlignment="1">
      <alignment horizontal="center" vertical="center" wrapText="1"/>
    </xf>
    <xf numFmtId="164" fontId="39" fillId="21" borderId="16" xfId="0" applyFont="1" applyFill="1" applyBorder="1" applyAlignment="1">
      <alignment horizontal="center" vertical="center" wrapText="1"/>
    </xf>
    <xf numFmtId="164" fontId="28" fillId="7" borderId="57" xfId="0" applyFont="1" applyFill="1" applyBorder="1" applyAlignment="1">
      <alignment horizontal="center" vertical="center"/>
    </xf>
    <xf numFmtId="164" fontId="0" fillId="0" borderId="41" xfId="0" applyBorder="1" applyAlignment="1">
      <alignment/>
    </xf>
    <xf numFmtId="164" fontId="0" fillId="0" borderId="17" xfId="0" applyBorder="1" applyAlignment="1">
      <alignment/>
    </xf>
    <xf numFmtId="164" fontId="39" fillId="21" borderId="7" xfId="0" applyFont="1" applyFill="1" applyBorder="1" applyAlignment="1">
      <alignment horizontal="center" vertical="center"/>
    </xf>
    <xf numFmtId="164" fontId="39" fillId="21" borderId="1" xfId="0" applyFont="1" applyFill="1" applyBorder="1" applyAlignment="1">
      <alignment horizontal="center" vertical="center"/>
    </xf>
    <xf numFmtId="164" fontId="39" fillId="21" borderId="8" xfId="0" applyFont="1" applyFill="1" applyBorder="1" applyAlignment="1">
      <alignment horizontal="center" vertical="center"/>
    </xf>
    <xf numFmtId="164" fontId="39" fillId="21" borderId="2" xfId="0" applyFont="1" applyFill="1" applyBorder="1" applyAlignment="1">
      <alignment horizontal="center" vertical="center"/>
    </xf>
    <xf numFmtId="164" fontId="39" fillId="21" borderId="0" xfId="0" applyFont="1" applyFill="1" applyBorder="1" applyAlignment="1">
      <alignment horizontal="center" vertical="center"/>
    </xf>
    <xf numFmtId="164" fontId="39" fillId="21" borderId="5" xfId="0" applyFont="1" applyFill="1" applyBorder="1" applyAlignment="1">
      <alignment horizontal="center" vertical="center"/>
    </xf>
    <xf numFmtId="164" fontId="39" fillId="21" borderId="3" xfId="0" applyFont="1" applyFill="1" applyBorder="1" applyAlignment="1">
      <alignment horizontal="center" vertical="center"/>
    </xf>
    <xf numFmtId="164" fontId="39" fillId="21" borderId="4" xfId="0" applyFont="1" applyFill="1" applyBorder="1" applyAlignment="1">
      <alignment horizontal="center" vertical="center"/>
    </xf>
    <xf numFmtId="164" fontId="39" fillId="21" borderId="16" xfId="0" applyFont="1" applyFill="1" applyBorder="1" applyAlignment="1">
      <alignment horizontal="center" vertical="center"/>
    </xf>
    <xf numFmtId="164" fontId="71" fillId="0" borderId="57" xfId="0" applyFont="1" applyBorder="1" applyAlignment="1">
      <alignment horizontal="center" vertical="center" wrapText="1"/>
    </xf>
    <xf numFmtId="164" fontId="71" fillId="0" borderId="41" xfId="0" applyFont="1" applyBorder="1" applyAlignment="1">
      <alignment horizontal="center" vertical="center" wrapText="1"/>
    </xf>
    <xf numFmtId="164" fontId="71" fillId="0" borderId="68" xfId="0" applyFont="1" applyBorder="1" applyAlignment="1">
      <alignment horizontal="center" vertical="center" wrapText="1"/>
    </xf>
    <xf numFmtId="164" fontId="42" fillId="0" borderId="9" xfId="0" applyFont="1" applyBorder="1" applyAlignment="1">
      <alignment horizontal="center" vertical="center" wrapText="1"/>
    </xf>
    <xf numFmtId="164" fontId="42" fillId="0" borderId="15" xfId="0" applyFont="1" applyBorder="1" applyAlignment="1">
      <alignment horizontal="center" vertical="center" wrapText="1"/>
    </xf>
    <xf numFmtId="164" fontId="42" fillId="0" borderId="39" xfId="0" applyFont="1" applyBorder="1" applyAlignment="1">
      <alignment horizontal="center" vertical="center" wrapText="1"/>
    </xf>
    <xf numFmtId="164" fontId="0" fillId="0" borderId="65" xfId="0" applyBorder="1" applyAlignment="1">
      <alignment/>
    </xf>
    <xf numFmtId="164" fontId="0" fillId="0" borderId="62" xfId="0" applyBorder="1" applyAlignment="1">
      <alignment/>
    </xf>
    <xf numFmtId="164" fontId="40" fillId="19" borderId="33" xfId="0" applyFont="1" applyFill="1" applyBorder="1" applyAlignment="1">
      <alignment horizontal="center" vertical="center" wrapText="1"/>
    </xf>
    <xf numFmtId="164" fontId="25" fillId="10" borderId="52" xfId="0" applyFont="1" applyFill="1" applyBorder="1" applyAlignment="1">
      <alignment horizontal="center" vertical="center" wrapText="1"/>
    </xf>
    <xf numFmtId="164" fontId="25" fillId="10" borderId="60" xfId="0" applyFont="1" applyFill="1" applyBorder="1" applyAlignment="1">
      <alignment horizontal="center" vertical="center" wrapText="1"/>
    </xf>
    <xf numFmtId="164" fontId="25" fillId="10" borderId="61" xfId="0" applyFont="1" applyFill="1" applyBorder="1" applyAlignment="1">
      <alignment horizontal="center" vertical="center" wrapText="1"/>
    </xf>
    <xf numFmtId="164" fontId="39" fillId="0" borderId="53" xfId="0" applyFont="1" applyFill="1" applyBorder="1" applyAlignment="1">
      <alignment horizontal="center" vertical="center" wrapText="1"/>
    </xf>
    <xf numFmtId="164" fontId="39" fillId="0" borderId="65" xfId="0" applyFont="1" applyFill="1" applyBorder="1" applyAlignment="1">
      <alignment horizontal="center" vertical="center" wrapText="1"/>
    </xf>
    <xf numFmtId="164" fontId="39" fillId="0" borderId="69" xfId="0" applyFont="1" applyFill="1" applyBorder="1" applyAlignment="1">
      <alignment horizontal="center" vertical="center" wrapText="1"/>
    </xf>
    <xf numFmtId="164" fontId="28" fillId="12" borderId="60" xfId="0" applyFont="1" applyFill="1" applyBorder="1" applyAlignment="1">
      <alignment horizontal="center" vertical="center" wrapText="1"/>
    </xf>
    <xf numFmtId="164" fontId="28" fillId="12" borderId="12" xfId="0" applyFont="1" applyFill="1" applyBorder="1" applyAlignment="1">
      <alignment horizontal="center" vertical="center" wrapText="1"/>
    </xf>
    <xf numFmtId="164" fontId="28" fillId="12" borderId="65" xfId="0" applyFont="1" applyFill="1" applyBorder="1" applyAlignment="1">
      <alignment horizontal="center" vertical="center" wrapText="1"/>
    </xf>
    <xf numFmtId="164" fontId="39" fillId="25" borderId="7" xfId="0" applyFont="1" applyFill="1" applyBorder="1" applyAlignment="1">
      <alignment horizontal="center" vertical="center" wrapText="1"/>
    </xf>
    <xf numFmtId="164" fontId="39" fillId="25" borderId="1" xfId="0" applyFont="1" applyFill="1" applyBorder="1" applyAlignment="1">
      <alignment horizontal="center" vertical="center" wrapText="1"/>
    </xf>
    <xf numFmtId="164" fontId="39" fillId="25" borderId="8" xfId="0" applyFont="1" applyFill="1" applyBorder="1" applyAlignment="1">
      <alignment horizontal="center" vertical="center" wrapText="1"/>
    </xf>
    <xf numFmtId="164" fontId="39" fillId="25" borderId="3" xfId="0" applyFont="1" applyFill="1" applyBorder="1" applyAlignment="1">
      <alignment horizontal="center" vertical="center" wrapText="1"/>
    </xf>
    <xf numFmtId="164" fontId="39" fillId="25" borderId="4" xfId="0" applyFont="1" applyFill="1" applyBorder="1" applyAlignment="1">
      <alignment horizontal="center" vertical="center" wrapText="1"/>
    </xf>
    <xf numFmtId="164" fontId="39" fillId="25" borderId="16" xfId="0" applyFont="1" applyFill="1" applyBorder="1" applyAlignment="1">
      <alignment horizontal="center" vertical="center" wrapText="1"/>
    </xf>
    <xf numFmtId="164" fontId="71" fillId="0" borderId="57" xfId="0" applyFont="1" applyFill="1" applyBorder="1" applyAlignment="1">
      <alignment horizontal="center" vertical="center" wrapText="1"/>
    </xf>
    <xf numFmtId="164" fontId="71" fillId="0" borderId="68" xfId="0" applyFont="1" applyFill="1" applyBorder="1" applyAlignment="1">
      <alignment horizontal="center" vertical="center" wrapText="1"/>
    </xf>
    <xf numFmtId="164" fontId="28" fillId="2" borderId="70" xfId="0" applyFont="1" applyFill="1" applyBorder="1" applyAlignment="1">
      <alignment horizontal="center" vertical="center" wrapText="1"/>
    </xf>
    <xf numFmtId="164" fontId="28" fillId="2" borderId="13" xfId="0" applyFont="1" applyFill="1" applyBorder="1" applyAlignment="1">
      <alignment horizontal="center" vertical="center" wrapText="1"/>
    </xf>
    <xf numFmtId="164" fontId="28" fillId="2" borderId="62" xfId="0" applyFont="1" applyFill="1" applyBorder="1" applyAlignment="1">
      <alignment horizontal="center" vertical="center" wrapText="1"/>
    </xf>
    <xf numFmtId="164" fontId="59" fillId="5" borderId="57" xfId="0" applyFont="1" applyFill="1" applyBorder="1" applyAlignment="1">
      <alignment horizontal="center" vertical="center"/>
    </xf>
    <xf numFmtId="164" fontId="59" fillId="5" borderId="41" xfId="0" applyFont="1" applyFill="1" applyBorder="1" applyAlignment="1">
      <alignment horizontal="center" vertical="center"/>
    </xf>
    <xf numFmtId="164" fontId="12" fillId="3" borderId="7" xfId="0" applyFont="1" applyFill="1" applyBorder="1" applyAlignment="1">
      <alignment horizontal="center" vertical="center" wrapText="1"/>
    </xf>
    <xf numFmtId="164" fontId="12" fillId="3" borderId="1" xfId="0" applyFont="1" applyFill="1" applyBorder="1" applyAlignment="1">
      <alignment horizontal="center" vertical="center" wrapText="1"/>
    </xf>
    <xf numFmtId="164" fontId="12" fillId="3" borderId="8" xfId="0" applyFont="1" applyFill="1" applyBorder="1" applyAlignment="1">
      <alignment horizontal="center" vertical="center" wrapText="1"/>
    </xf>
    <xf numFmtId="164" fontId="12" fillId="3" borderId="71" xfId="0" applyFont="1" applyFill="1" applyBorder="1" applyAlignment="1">
      <alignment horizontal="center" vertical="center" wrapText="1"/>
    </xf>
    <xf numFmtId="164" fontId="12" fillId="3" borderId="23" xfId="0" applyFont="1" applyFill="1" applyBorder="1" applyAlignment="1">
      <alignment horizontal="center" vertical="center" wrapText="1"/>
    </xf>
    <xf numFmtId="164" fontId="12" fillId="3" borderId="50" xfId="0" applyFont="1" applyFill="1" applyBorder="1" applyAlignment="1">
      <alignment horizontal="center" vertical="center" wrapText="1"/>
    </xf>
    <xf numFmtId="164" fontId="40" fillId="15" borderId="7" xfId="0" applyFont="1" applyFill="1" applyBorder="1" applyAlignment="1">
      <alignment horizontal="center" vertical="center" wrapText="1"/>
    </xf>
    <xf numFmtId="164" fontId="40" fillId="15" borderId="1" xfId="0" applyFont="1" applyFill="1" applyBorder="1" applyAlignment="1">
      <alignment horizontal="center" vertical="center" wrapText="1"/>
    </xf>
    <xf numFmtId="164" fontId="40" fillId="15" borderId="8" xfId="0" applyFont="1" applyFill="1" applyBorder="1" applyAlignment="1">
      <alignment horizontal="center" vertical="center" wrapText="1"/>
    </xf>
    <xf numFmtId="164" fontId="28" fillId="7" borderId="7" xfId="0" applyFont="1" applyFill="1" applyBorder="1" applyAlignment="1">
      <alignment horizontal="center" vertical="center" wrapText="1"/>
    </xf>
    <xf numFmtId="164" fontId="28" fillId="7" borderId="1" xfId="0" applyFont="1" applyFill="1" applyBorder="1" applyAlignment="1">
      <alignment horizontal="center" vertical="center" wrapText="1"/>
    </xf>
    <xf numFmtId="164" fontId="28" fillId="7" borderId="8" xfId="0" applyFont="1" applyFill="1" applyBorder="1" applyAlignment="1">
      <alignment horizontal="center" vertical="center" wrapText="1"/>
    </xf>
    <xf numFmtId="164" fontId="28" fillId="7" borderId="19" xfId="0" applyFont="1" applyFill="1" applyBorder="1" applyAlignment="1">
      <alignment horizontal="center" vertical="center" wrapText="1"/>
    </xf>
    <xf numFmtId="164" fontId="28" fillId="7" borderId="6" xfId="0" applyFont="1" applyFill="1" applyBorder="1" applyAlignment="1">
      <alignment horizontal="center" vertical="center" wrapText="1"/>
    </xf>
    <xf numFmtId="164" fontId="28" fillId="7" borderId="66" xfId="0" applyFont="1" applyFill="1" applyBorder="1" applyAlignment="1">
      <alignment horizontal="center" vertical="center" wrapText="1"/>
    </xf>
    <xf numFmtId="164" fontId="28" fillId="7" borderId="7" xfId="0" applyFont="1" applyFill="1" applyBorder="1" applyAlignment="1">
      <alignment horizontal="center" vertical="center"/>
    </xf>
    <xf numFmtId="164" fontId="28" fillId="7" borderId="1" xfId="0" applyFont="1" applyFill="1" applyBorder="1" applyAlignment="1">
      <alignment horizontal="center" vertical="center"/>
    </xf>
    <xf numFmtId="164" fontId="28" fillId="7" borderId="8" xfId="0" applyFont="1" applyFill="1" applyBorder="1" applyAlignment="1">
      <alignment horizontal="center" vertical="center"/>
    </xf>
    <xf numFmtId="164" fontId="28" fillId="7" borderId="19" xfId="0" applyFont="1" applyFill="1" applyBorder="1" applyAlignment="1">
      <alignment horizontal="center" vertical="center"/>
    </xf>
    <xf numFmtId="164" fontId="28" fillId="7" borderId="6" xfId="0" applyFont="1" applyFill="1" applyBorder="1" applyAlignment="1">
      <alignment horizontal="center" vertical="center"/>
    </xf>
    <xf numFmtId="164" fontId="28" fillId="7" borderId="66" xfId="0" applyFont="1" applyFill="1" applyBorder="1" applyAlignment="1">
      <alignment horizontal="center" vertical="center"/>
    </xf>
    <xf numFmtId="164" fontId="40" fillId="20" borderId="20" xfId="0" applyFont="1" applyFill="1" applyBorder="1" applyAlignment="1">
      <alignment horizontal="center" vertical="center" wrapText="1"/>
    </xf>
    <xf numFmtId="164" fontId="40" fillId="20" borderId="21" xfId="0" applyFont="1" applyFill="1" applyBorder="1" applyAlignment="1">
      <alignment horizontal="center" vertical="center" wrapText="1"/>
    </xf>
    <xf numFmtId="164" fontId="40" fillId="20" borderId="22" xfId="0" applyFont="1" applyFill="1" applyBorder="1" applyAlignment="1">
      <alignment horizontal="center" vertical="center" wrapText="1"/>
    </xf>
    <xf numFmtId="164" fontId="71" fillId="4" borderId="14" xfId="0" applyFont="1" applyFill="1" applyBorder="1" applyAlignment="1">
      <alignment horizontal="center" vertical="center" wrapText="1"/>
    </xf>
    <xf numFmtId="164" fontId="25" fillId="26" borderId="40" xfId="0" applyFont="1" applyFill="1" applyBorder="1" applyAlignment="1">
      <alignment horizontal="center" vertical="center" wrapText="1"/>
    </xf>
    <xf numFmtId="164" fontId="25" fillId="26" borderId="41" xfId="0" applyFont="1" applyFill="1" applyBorder="1" applyAlignment="1">
      <alignment horizontal="center" vertical="center" wrapText="1"/>
    </xf>
    <xf numFmtId="164" fontId="100" fillId="13" borderId="40" xfId="0" applyFont="1" applyFill="1" applyBorder="1" applyAlignment="1">
      <alignment horizontal="center" vertical="center" wrapText="1"/>
    </xf>
    <xf numFmtId="164" fontId="100" fillId="13" borderId="41" xfId="0" applyFont="1" applyFill="1" applyBorder="1" applyAlignment="1">
      <alignment horizontal="center" vertical="center" wrapText="1"/>
    </xf>
    <xf numFmtId="164" fontId="62" fillId="15" borderId="42" xfId="0" applyFont="1" applyFill="1" applyBorder="1" applyAlignment="1">
      <alignment horizontal="center" vertical="center"/>
    </xf>
    <xf numFmtId="164" fontId="62" fillId="15" borderId="11" xfId="0" applyFont="1" applyFill="1" applyBorder="1" applyAlignment="1">
      <alignment horizontal="center" vertical="center"/>
    </xf>
    <xf numFmtId="164" fontId="62" fillId="15" borderId="43" xfId="0" applyFont="1" applyFill="1" applyBorder="1" applyAlignment="1">
      <alignment horizontal="center" vertical="center"/>
    </xf>
    <xf numFmtId="164" fontId="62" fillId="15" borderId="19" xfId="0" applyFont="1" applyFill="1" applyBorder="1" applyAlignment="1">
      <alignment horizontal="center" vertical="center"/>
    </xf>
    <xf numFmtId="164" fontId="62" fillId="15" borderId="6" xfId="0" applyFont="1" applyFill="1" applyBorder="1" applyAlignment="1">
      <alignment horizontal="center" vertical="center"/>
    </xf>
    <xf numFmtId="164" fontId="62" fillId="15" borderId="66" xfId="0" applyFont="1" applyFill="1" applyBorder="1" applyAlignment="1">
      <alignment horizontal="center" vertical="center"/>
    </xf>
    <xf numFmtId="164" fontId="28" fillId="12" borderId="58" xfId="0" applyFont="1" applyFill="1" applyBorder="1" applyAlignment="1">
      <alignment horizontal="center" vertical="center"/>
    </xf>
    <xf numFmtId="164" fontId="28" fillId="12" borderId="59" xfId="0" applyFont="1" applyFill="1" applyBorder="1" applyAlignment="1">
      <alignment horizontal="center" vertical="center"/>
    </xf>
    <xf numFmtId="164" fontId="28" fillId="12" borderId="47" xfId="0" applyFont="1" applyFill="1" applyBorder="1" applyAlignment="1">
      <alignment horizontal="center" vertical="center"/>
    </xf>
    <xf numFmtId="164" fontId="42" fillId="4" borderId="52" xfId="0" applyFont="1" applyFill="1" applyBorder="1" applyAlignment="1">
      <alignment horizontal="center" vertical="center" wrapText="1"/>
    </xf>
    <xf numFmtId="164" fontId="42" fillId="4" borderId="70" xfId="0" applyFont="1" applyFill="1" applyBorder="1" applyAlignment="1">
      <alignment horizontal="center" vertical="center" wrapText="1"/>
    </xf>
    <xf numFmtId="164" fontId="20" fillId="3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39" fillId="0" borderId="62" xfId="0" applyFont="1" applyFill="1" applyBorder="1" applyAlignment="1">
      <alignment horizontal="center" vertical="center" wrapText="1"/>
    </xf>
    <xf numFmtId="164" fontId="28" fillId="2" borderId="0" xfId="0" applyFont="1" applyFill="1" applyBorder="1" applyAlignment="1">
      <alignment horizontal="center" vertical="center" wrapText="1"/>
    </xf>
    <xf numFmtId="164" fontId="28" fillId="2" borderId="5" xfId="0" applyFont="1" applyFill="1" applyBorder="1" applyAlignment="1">
      <alignment horizontal="center" vertical="center" wrapText="1"/>
    </xf>
    <xf numFmtId="164" fontId="28" fillId="2" borderId="4" xfId="0" applyFont="1" applyFill="1" applyBorder="1" applyAlignment="1">
      <alignment horizontal="center" vertical="center" wrapText="1"/>
    </xf>
    <xf numFmtId="164" fontId="28" fillId="2" borderId="16" xfId="0" applyFont="1" applyFill="1" applyBorder="1" applyAlignment="1">
      <alignment horizontal="center" vertical="center" wrapText="1"/>
    </xf>
    <xf numFmtId="164" fontId="39" fillId="25" borderId="40" xfId="0" applyFont="1" applyFill="1" applyBorder="1" applyAlignment="1">
      <alignment horizontal="center" vertical="center" wrapText="1"/>
    </xf>
    <xf numFmtId="164" fontId="39" fillId="25" borderId="41" xfId="0" applyFont="1" applyFill="1" applyBorder="1" applyAlignment="1">
      <alignment horizontal="center" vertical="center" wrapText="1"/>
    </xf>
    <xf numFmtId="164" fontId="39" fillId="25" borderId="68" xfId="0" applyFont="1" applyFill="1" applyBorder="1" applyAlignment="1">
      <alignment horizontal="center" vertical="center" wrapText="1"/>
    </xf>
    <xf numFmtId="164" fontId="23" fillId="4" borderId="9" xfId="0" applyFont="1" applyFill="1" applyBorder="1" applyAlignment="1">
      <alignment horizontal="center" vertical="center"/>
    </xf>
    <xf numFmtId="164" fontId="23" fillId="4" borderId="11" xfId="0" applyFont="1" applyFill="1" applyBorder="1" applyAlignment="1">
      <alignment horizontal="center" vertical="center"/>
    </xf>
    <xf numFmtId="164" fontId="23" fillId="4" borderId="2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24" fillId="4" borderId="9" xfId="0" applyFont="1" applyFill="1" applyBorder="1" applyAlignment="1">
      <alignment horizontal="center" vertical="center"/>
    </xf>
    <xf numFmtId="164" fontId="24" fillId="4" borderId="11" xfId="0" applyFont="1" applyFill="1" applyBorder="1" applyAlignment="1">
      <alignment horizontal="center" vertical="center"/>
    </xf>
    <xf numFmtId="164" fontId="24" fillId="4" borderId="20" xfId="0" applyFont="1" applyFill="1" applyBorder="1" applyAlignment="1">
      <alignment horizontal="center" vertical="center"/>
    </xf>
    <xf numFmtId="164" fontId="46" fillId="4" borderId="15" xfId="0" applyFont="1" applyFill="1" applyBorder="1" applyAlignment="1">
      <alignment horizontal="center" vertical="center"/>
    </xf>
    <xf numFmtId="164" fontId="46" fillId="4" borderId="0" xfId="0" applyFont="1" applyFill="1" applyBorder="1" applyAlignment="1">
      <alignment horizontal="center" vertical="center"/>
    </xf>
    <xf numFmtId="164" fontId="46" fillId="4" borderId="21" xfId="0" applyFont="1" applyFill="1" applyBorder="1" applyAlignment="1">
      <alignment horizontal="center" vertical="center"/>
    </xf>
    <xf numFmtId="164" fontId="49" fillId="3" borderId="0" xfId="0" applyFont="1" applyFill="1" applyBorder="1" applyAlignment="1">
      <alignment horizontal="center" vertical="center"/>
    </xf>
    <xf numFmtId="164" fontId="49" fillId="4" borderId="15" xfId="0" applyFont="1" applyFill="1" applyBorder="1" applyAlignment="1">
      <alignment horizontal="center" vertical="center"/>
    </xf>
    <xf numFmtId="164" fontId="49" fillId="4" borderId="0" xfId="0" applyFont="1" applyFill="1" applyBorder="1" applyAlignment="1">
      <alignment horizontal="center" vertical="center"/>
    </xf>
    <xf numFmtId="164" fontId="49" fillId="4" borderId="21" xfId="0" applyFont="1" applyFill="1" applyBorder="1" applyAlignment="1">
      <alignment horizontal="center" vertical="center"/>
    </xf>
    <xf numFmtId="164" fontId="72" fillId="4" borderId="15" xfId="0" applyFont="1" applyFill="1" applyBorder="1" applyAlignment="1">
      <alignment horizontal="center" vertical="center"/>
    </xf>
    <xf numFmtId="164" fontId="72" fillId="4" borderId="0" xfId="0" applyFont="1" applyFill="1" applyBorder="1" applyAlignment="1">
      <alignment horizontal="center" vertical="center"/>
    </xf>
    <xf numFmtId="164" fontId="72" fillId="4" borderId="21" xfId="0" applyFont="1" applyFill="1" applyBorder="1" applyAlignment="1">
      <alignment horizontal="center" vertical="center"/>
    </xf>
    <xf numFmtId="164" fontId="48" fillId="3" borderId="0" xfId="0" applyFont="1" applyFill="1" applyBorder="1" applyAlignment="1">
      <alignment horizontal="center" vertical="center"/>
    </xf>
    <xf numFmtId="164" fontId="48" fillId="4" borderId="15" xfId="0" applyFont="1" applyFill="1" applyBorder="1" applyAlignment="1">
      <alignment horizontal="center" vertical="center"/>
    </xf>
    <xf numFmtId="164" fontId="48" fillId="4" borderId="0" xfId="0" applyFont="1" applyFill="1" applyBorder="1" applyAlignment="1">
      <alignment horizontal="center" vertical="center"/>
    </xf>
    <xf numFmtId="164" fontId="48" fillId="4" borderId="21" xfId="0" applyFont="1" applyFill="1" applyBorder="1" applyAlignment="1">
      <alignment horizontal="center" vertical="center"/>
    </xf>
    <xf numFmtId="164" fontId="25" fillId="4" borderId="15" xfId="0" applyFont="1" applyFill="1" applyBorder="1" applyAlignment="1">
      <alignment horizontal="center" vertical="center"/>
    </xf>
    <xf numFmtId="164" fontId="25" fillId="4" borderId="0" xfId="0" applyFont="1" applyFill="1" applyBorder="1" applyAlignment="1">
      <alignment horizontal="center" vertical="center"/>
    </xf>
    <xf numFmtId="164" fontId="25" fillId="4" borderId="21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26" fillId="4" borderId="39" xfId="0" applyFont="1" applyFill="1" applyBorder="1" applyAlignment="1">
      <alignment horizontal="center" vertical="center"/>
    </xf>
    <xf numFmtId="164" fontId="26" fillId="4" borderId="6" xfId="0" applyFont="1" applyFill="1" applyBorder="1" applyAlignment="1">
      <alignment horizontal="center" vertical="center"/>
    </xf>
    <xf numFmtId="164" fontId="26" fillId="4" borderId="22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21" fillId="4" borderId="39" xfId="0" applyFont="1" applyFill="1" applyBorder="1" applyAlignment="1">
      <alignment horizontal="center" vertical="center"/>
    </xf>
    <xf numFmtId="164" fontId="21" fillId="4" borderId="6" xfId="0" applyFont="1" applyFill="1" applyBorder="1" applyAlignment="1">
      <alignment horizontal="center" vertical="center"/>
    </xf>
    <xf numFmtId="164" fontId="21" fillId="4" borderId="22" xfId="0" applyFont="1" applyFill="1" applyBorder="1" applyAlignment="1">
      <alignment horizontal="center" vertical="center"/>
    </xf>
    <xf numFmtId="164" fontId="50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0" fillId="5" borderId="2" xfId="0" applyFont="1" applyFill="1" applyBorder="1" applyAlignment="1">
      <alignment horizontal="center" vertical="center"/>
    </xf>
    <xf numFmtId="164" fontId="20" fillId="5" borderId="0" xfId="0" applyFont="1" applyFill="1" applyBorder="1" applyAlignment="1">
      <alignment horizontal="center" vertical="center"/>
    </xf>
    <xf numFmtId="164" fontId="20" fillId="5" borderId="5" xfId="0" applyFont="1" applyFill="1" applyBorder="1" applyAlignment="1">
      <alignment horizontal="center" vertical="center"/>
    </xf>
    <xf numFmtId="164" fontId="20" fillId="6" borderId="0" xfId="0" applyFont="1" applyFill="1" applyBorder="1" applyAlignment="1">
      <alignment horizontal="center" vertical="center"/>
    </xf>
    <xf numFmtId="164" fontId="20" fillId="5" borderId="2" xfId="0" applyFont="1" applyFill="1" applyBorder="1" applyAlignment="1">
      <alignment horizontal="right" vertical="center"/>
    </xf>
    <xf numFmtId="164" fontId="20" fillId="5" borderId="0" xfId="0" applyFont="1" applyFill="1" applyBorder="1" applyAlignment="1">
      <alignment horizontal="right" vertical="center"/>
    </xf>
    <xf numFmtId="164" fontId="20" fillId="5" borderId="21" xfId="0" applyFont="1" applyFill="1" applyBorder="1" applyAlignment="1">
      <alignment horizontal="right" vertical="center"/>
    </xf>
    <xf numFmtId="164" fontId="101" fillId="0" borderId="0" xfId="0" applyNumberFormat="1" applyFont="1" applyFill="1" applyBorder="1" applyAlignment="1" applyProtection="1">
      <alignment horizontal="left" vertical="center"/>
      <protection/>
    </xf>
    <xf numFmtId="164" fontId="62" fillId="8" borderId="0" xfId="26" applyFont="1" applyFill="1" applyBorder="1" applyAlignment="1">
      <alignment horizontal="center" vertical="center"/>
      <protection/>
    </xf>
    <xf numFmtId="164" fontId="62" fillId="8" borderId="0" xfId="26" applyFont="1" applyFill="1" applyBorder="1" applyAlignment="1" quotePrefix="1">
      <alignment horizontal="center" vertical="center"/>
      <protection/>
    </xf>
    <xf numFmtId="164" fontId="70" fillId="9" borderId="6" xfId="26" applyFont="1" applyFill="1" applyBorder="1" applyAlignment="1">
      <alignment horizontal="center" vertical="center"/>
      <protection/>
    </xf>
    <xf numFmtId="164" fontId="69" fillId="3" borderId="7" xfId="26" applyFont="1" applyFill="1" applyBorder="1" applyAlignment="1">
      <alignment horizontal="center" vertical="center"/>
      <protection/>
    </xf>
    <xf numFmtId="164" fontId="69" fillId="3" borderId="8" xfId="26" applyFont="1" applyFill="1" applyBorder="1" applyAlignment="1">
      <alignment horizontal="center" vertical="center"/>
      <protection/>
    </xf>
    <xf numFmtId="164" fontId="69" fillId="3" borderId="3" xfId="26" applyFont="1" applyFill="1" applyBorder="1" applyAlignment="1">
      <alignment horizontal="center" vertical="center"/>
      <protection/>
    </xf>
    <xf numFmtId="164" fontId="69" fillId="3" borderId="16" xfId="26" applyFont="1" applyFill="1" applyBorder="1" applyAlignment="1">
      <alignment horizontal="center" vertical="center"/>
      <protection/>
    </xf>
    <xf numFmtId="164" fontId="103" fillId="5" borderId="7" xfId="26" applyFont="1" applyFill="1" applyBorder="1" applyAlignment="1">
      <alignment horizontal="center" vertical="center"/>
      <protection/>
    </xf>
    <xf numFmtId="164" fontId="103" fillId="5" borderId="8" xfId="26" applyFont="1" applyFill="1" applyBorder="1" applyAlignment="1">
      <alignment horizontal="center" vertical="center"/>
      <protection/>
    </xf>
    <xf numFmtId="164" fontId="103" fillId="5" borderId="2" xfId="26" applyFont="1" applyFill="1" applyBorder="1" applyAlignment="1">
      <alignment horizontal="center" vertical="center"/>
      <protection/>
    </xf>
    <xf numFmtId="164" fontId="103" fillId="5" borderId="5" xfId="26" applyFont="1" applyFill="1" applyBorder="1" applyAlignment="1">
      <alignment horizontal="center" vertical="center"/>
      <protection/>
    </xf>
    <xf numFmtId="164" fontId="103" fillId="5" borderId="3" xfId="26" applyFont="1" applyFill="1" applyBorder="1" applyAlignment="1">
      <alignment horizontal="center" vertical="center"/>
      <protection/>
    </xf>
    <xf numFmtId="164" fontId="103" fillId="5" borderId="16" xfId="26" applyFont="1" applyFill="1" applyBorder="1" applyAlignment="1">
      <alignment horizontal="center" vertical="center"/>
      <protection/>
    </xf>
    <xf numFmtId="164" fontId="29" fillId="5" borderId="0" xfId="26" applyNumberFormat="1" applyFont="1" applyFill="1" applyBorder="1" applyAlignment="1" applyProtection="1" quotePrefix="1">
      <alignment horizontal="center" vertical="center"/>
      <protection/>
    </xf>
    <xf numFmtId="164" fontId="69" fillId="5" borderId="0" xfId="26" applyFont="1" applyFill="1" applyBorder="1" applyAlignment="1">
      <alignment horizontal="center" vertical="center"/>
      <protection/>
    </xf>
    <xf numFmtId="164" fontId="97" fillId="8" borderId="72" xfId="0" applyFont="1" applyFill="1" applyBorder="1" applyAlignment="1">
      <alignment horizontal="center" vertical="center"/>
    </xf>
    <xf numFmtId="164" fontId="97" fillId="8" borderId="73" xfId="0" applyFont="1" applyFill="1" applyBorder="1" applyAlignment="1">
      <alignment horizontal="center" vertical="center"/>
    </xf>
    <xf numFmtId="164" fontId="97" fillId="8" borderId="49" xfId="0" applyFont="1" applyFill="1" applyBorder="1" applyAlignment="1">
      <alignment horizontal="center" vertical="center"/>
    </xf>
    <xf numFmtId="167" fontId="39" fillId="10" borderId="3" xfId="0" applyNumberFormat="1" applyFont="1" applyFill="1" applyBorder="1" applyAlignment="1">
      <alignment horizontal="center" vertical="center"/>
    </xf>
    <xf numFmtId="167" fontId="39" fillId="10" borderId="16" xfId="0" applyNumberFormat="1" applyFont="1" applyFill="1" applyBorder="1" applyAlignment="1">
      <alignment horizontal="center" vertical="center"/>
    </xf>
    <xf numFmtId="167" fontId="84" fillId="4" borderId="0" xfId="0" applyNumberFormat="1" applyFont="1" applyFill="1" applyBorder="1" applyAlignment="1">
      <alignment horizontal="center" vertical="center"/>
    </xf>
    <xf numFmtId="167" fontId="84" fillId="4" borderId="4" xfId="0" applyNumberFormat="1" applyFont="1" applyFill="1" applyBorder="1" applyAlignment="1">
      <alignment horizontal="center" vertical="center"/>
    </xf>
    <xf numFmtId="164" fontId="97" fillId="8" borderId="0" xfId="0" applyFont="1" applyFill="1" applyBorder="1" applyAlignment="1">
      <alignment horizontal="center" vertical="center"/>
    </xf>
    <xf numFmtId="164" fontId="1" fillId="0" borderId="0" xfId="0" applyFont="1" applyBorder="1" applyAlignment="1">
      <alignment vertical="center"/>
    </xf>
    <xf numFmtId="164" fontId="1" fillId="0" borderId="4" xfId="0" applyFont="1" applyBorder="1" applyAlignment="1">
      <alignment vertical="center"/>
    </xf>
    <xf numFmtId="164" fontId="97" fillId="22" borderId="0" xfId="0" applyFont="1" applyFill="1" applyBorder="1" applyAlignment="1">
      <alignment horizontal="right" vertical="center"/>
    </xf>
    <xf numFmtId="164" fontId="97" fillId="22" borderId="4" xfId="0" applyFont="1" applyFill="1" applyBorder="1" applyAlignment="1">
      <alignment horizontal="right" vertical="center"/>
    </xf>
    <xf numFmtId="167" fontId="84" fillId="4" borderId="41" xfId="0" applyNumberFormat="1" applyFont="1" applyFill="1" applyBorder="1" applyAlignment="1">
      <alignment horizontal="center" vertical="center"/>
    </xf>
    <xf numFmtId="167" fontId="84" fillId="4" borderId="68" xfId="0" applyNumberFormat="1" applyFont="1" applyFill="1" applyBorder="1" applyAlignment="1">
      <alignment horizontal="center" vertical="center"/>
    </xf>
    <xf numFmtId="164" fontId="97" fillId="22" borderId="2" xfId="0" applyFont="1" applyFill="1" applyBorder="1" applyAlignment="1">
      <alignment horizontal="left" vertical="center"/>
    </xf>
    <xf numFmtId="164" fontId="97" fillId="22" borderId="0" xfId="0" applyFont="1" applyFill="1" applyBorder="1" applyAlignment="1">
      <alignment horizontal="left" vertical="center"/>
    </xf>
    <xf numFmtId="164" fontId="97" fillId="22" borderId="3" xfId="0" applyFont="1" applyFill="1" applyBorder="1" applyAlignment="1">
      <alignment horizontal="left" vertical="center"/>
    </xf>
    <xf numFmtId="164" fontId="97" fillId="22" borderId="4" xfId="0" applyFont="1" applyFill="1" applyBorder="1" applyAlignment="1">
      <alignment horizontal="left" vertical="center"/>
    </xf>
    <xf numFmtId="164" fontId="97" fillId="8" borderId="0" xfId="0" applyFont="1" applyFill="1" applyBorder="1" applyAlignment="1">
      <alignment horizontal="right" vertical="center"/>
    </xf>
    <xf numFmtId="164" fontId="97" fillId="8" borderId="4" xfId="0" applyFont="1" applyFill="1" applyBorder="1" applyAlignment="1">
      <alignment horizontal="right" vertical="center"/>
    </xf>
    <xf numFmtId="164" fontId="98" fillId="4" borderId="67" xfId="0" applyFont="1" applyFill="1" applyBorder="1" applyAlignment="1">
      <alignment horizontal="center" vertical="center"/>
    </xf>
    <xf numFmtId="164" fontId="98" fillId="4" borderId="59" xfId="0" applyFont="1" applyFill="1" applyBorder="1" applyAlignment="1">
      <alignment horizontal="center" vertical="center"/>
    </xf>
    <xf numFmtId="164" fontId="98" fillId="4" borderId="47" xfId="0" applyFont="1" applyFill="1" applyBorder="1" applyAlignment="1">
      <alignment horizontal="center" vertical="center"/>
    </xf>
    <xf numFmtId="164" fontId="98" fillId="2" borderId="67" xfId="0" applyFont="1" applyFill="1" applyBorder="1" applyAlignment="1">
      <alignment horizontal="center" vertical="center"/>
    </xf>
    <xf numFmtId="164" fontId="98" fillId="2" borderId="59" xfId="0" applyFont="1" applyFill="1" applyBorder="1" applyAlignment="1">
      <alignment horizontal="center" vertical="center"/>
    </xf>
    <xf numFmtId="164" fontId="98" fillId="2" borderId="47" xfId="0" applyFont="1" applyFill="1" applyBorder="1" applyAlignment="1">
      <alignment horizontal="center" vertical="center"/>
    </xf>
    <xf numFmtId="164" fontId="98" fillId="21" borderId="67" xfId="0" applyFont="1" applyFill="1" applyBorder="1" applyAlignment="1">
      <alignment horizontal="center" vertical="center"/>
    </xf>
    <xf numFmtId="164" fontId="98" fillId="21" borderId="59" xfId="0" applyFont="1" applyFill="1" applyBorder="1" applyAlignment="1">
      <alignment horizontal="center" vertical="center"/>
    </xf>
    <xf numFmtId="164" fontId="98" fillId="21" borderId="47" xfId="0" applyFont="1" applyFill="1" applyBorder="1" applyAlignment="1">
      <alignment horizontal="center" vertical="center"/>
    </xf>
    <xf numFmtId="164" fontId="39" fillId="10" borderId="7" xfId="0" applyFont="1" applyFill="1" applyBorder="1" applyAlignment="1">
      <alignment horizontal="center" vertical="center"/>
    </xf>
    <xf numFmtId="164" fontId="39" fillId="10" borderId="8" xfId="0" applyFont="1" applyFill="1" applyBorder="1" applyAlignment="1">
      <alignment horizontal="center" vertical="center"/>
    </xf>
    <xf numFmtId="164" fontId="96" fillId="8" borderId="51" xfId="0" applyFont="1" applyFill="1" applyBorder="1" applyAlignment="1">
      <alignment horizontal="center" vertical="center"/>
    </xf>
    <xf numFmtId="164" fontId="96" fillId="8" borderId="74" xfId="0" applyFont="1" applyFill="1" applyBorder="1" applyAlignment="1">
      <alignment horizontal="center" vertical="center"/>
    </xf>
    <xf numFmtId="164" fontId="96" fillId="8" borderId="46" xfId="0" applyFont="1" applyFill="1" applyBorder="1" applyAlignment="1">
      <alignment horizontal="center" vertical="center"/>
    </xf>
    <xf numFmtId="164" fontId="96" fillId="22" borderId="67" xfId="0" applyFont="1" applyFill="1" applyBorder="1" applyAlignment="1">
      <alignment horizontal="center" vertical="center"/>
    </xf>
    <xf numFmtId="164" fontId="96" fillId="22" borderId="59" xfId="0" applyFont="1" applyFill="1" applyBorder="1" applyAlignment="1">
      <alignment horizontal="center" vertical="center"/>
    </xf>
    <xf numFmtId="164" fontId="96" fillId="22" borderId="47" xfId="0" applyFont="1" applyFill="1" applyBorder="1" applyAlignment="1">
      <alignment horizontal="center" vertical="center"/>
    </xf>
    <xf numFmtId="164" fontId="98" fillId="23" borderId="67" xfId="0" applyFont="1" applyFill="1" applyBorder="1" applyAlignment="1">
      <alignment horizontal="center" vertical="center"/>
    </xf>
    <xf numFmtId="164" fontId="98" fillId="23" borderId="59" xfId="0" applyFont="1" applyFill="1" applyBorder="1" applyAlignment="1">
      <alignment horizontal="center" vertical="center"/>
    </xf>
    <xf numFmtId="164" fontId="98" fillId="23" borderId="47" xfId="0" applyFont="1" applyFill="1" applyBorder="1" applyAlignment="1">
      <alignment horizontal="center" vertical="center"/>
    </xf>
    <xf numFmtId="164" fontId="97" fillId="20" borderId="67" xfId="0" applyFont="1" applyFill="1" applyBorder="1" applyAlignment="1">
      <alignment horizontal="center" vertical="center"/>
    </xf>
    <xf numFmtId="164" fontId="97" fillId="20" borderId="59" xfId="0" applyFont="1" applyFill="1" applyBorder="1" applyAlignment="1">
      <alignment horizontal="center" vertical="center"/>
    </xf>
    <xf numFmtId="164" fontId="97" fillId="20" borderId="47" xfId="0" applyFont="1" applyFill="1" applyBorder="1" applyAlignment="1">
      <alignment horizontal="center" vertical="center"/>
    </xf>
    <xf numFmtId="200" fontId="39" fillId="4" borderId="5" xfId="0" applyNumberFormat="1" applyFont="1" applyFill="1" applyBorder="1" applyAlignment="1">
      <alignment horizontal="center" vertical="center" textRotation="90"/>
    </xf>
    <xf numFmtId="200" fontId="39" fillId="11" borderId="23" xfId="0" applyNumberFormat="1" applyFont="1" applyFill="1" applyBorder="1" applyAlignment="1">
      <alignment horizontal="center" vertical="center"/>
    </xf>
    <xf numFmtId="200" fontId="39" fillId="11" borderId="71" xfId="0" applyNumberFormat="1" applyFont="1" applyFill="1" applyBorder="1" applyAlignment="1">
      <alignment horizontal="center" vertical="center"/>
    </xf>
    <xf numFmtId="200" fontId="39" fillId="11" borderId="50" xfId="0" applyNumberFormat="1" applyFont="1" applyFill="1" applyBorder="1" applyAlignment="1">
      <alignment horizontal="center" vertical="center"/>
    </xf>
    <xf numFmtId="164" fontId="77" fillId="10" borderId="1" xfId="0" applyFont="1" applyFill="1" applyBorder="1" applyAlignment="1">
      <alignment horizontal="center" vertical="center"/>
    </xf>
    <xf numFmtId="164" fontId="77" fillId="10" borderId="8" xfId="0" applyFont="1" applyFill="1" applyBorder="1" applyAlignment="1">
      <alignment horizontal="center" vertical="center"/>
    </xf>
    <xf numFmtId="164" fontId="77" fillId="10" borderId="7" xfId="0" applyFont="1" applyFill="1" applyBorder="1" applyAlignment="1">
      <alignment horizontal="center" vertical="center"/>
    </xf>
    <xf numFmtId="164" fontId="87" fillId="18" borderId="9" xfId="0" applyFont="1" applyFill="1" applyBorder="1" applyAlignment="1">
      <alignment horizontal="center" vertical="center" wrapText="1"/>
    </xf>
    <xf numFmtId="164" fontId="87" fillId="18" borderId="15" xfId="0" applyFont="1" applyFill="1" applyBorder="1" applyAlignment="1">
      <alignment horizontal="center" vertical="center" wrapText="1"/>
    </xf>
    <xf numFmtId="164" fontId="87" fillId="18" borderId="75" xfId="0" applyFont="1" applyFill="1" applyBorder="1" applyAlignment="1">
      <alignment horizontal="center" vertical="center" wrapText="1"/>
    </xf>
    <xf numFmtId="200" fontId="39" fillId="4" borderId="8" xfId="0" applyNumberFormat="1" applyFont="1" applyFill="1" applyBorder="1" applyAlignment="1">
      <alignment horizontal="center" vertical="center" textRotation="90"/>
    </xf>
    <xf numFmtId="200" fontId="27" fillId="4" borderId="5" xfId="0" applyNumberFormat="1" applyFont="1" applyFill="1" applyBorder="1" applyAlignment="1">
      <alignment textRotation="90"/>
    </xf>
    <xf numFmtId="200" fontId="28" fillId="0" borderId="0" xfId="0" applyNumberFormat="1" applyFont="1" applyBorder="1" applyAlignment="1">
      <alignment horizontal="center" vertical="center"/>
    </xf>
    <xf numFmtId="164" fontId="84" fillId="24" borderId="0" xfId="0" applyFont="1" applyFill="1" applyBorder="1" applyAlignment="1">
      <alignment horizontal="center" vertical="center" wrapText="1"/>
    </xf>
    <xf numFmtId="164" fontId="84" fillId="24" borderId="5" xfId="0" applyFont="1" applyFill="1" applyBorder="1" applyAlignment="1">
      <alignment horizontal="center" vertical="center" wrapText="1"/>
    </xf>
    <xf numFmtId="164" fontId="84" fillId="24" borderId="4" xfId="0" applyFont="1" applyFill="1" applyBorder="1" applyAlignment="1">
      <alignment horizontal="center" vertical="center" wrapText="1"/>
    </xf>
    <xf numFmtId="164" fontId="84" fillId="24" borderId="16" xfId="0" applyFont="1" applyFill="1" applyBorder="1" applyAlignment="1">
      <alignment horizontal="center" vertical="center" wrapText="1"/>
    </xf>
    <xf numFmtId="164" fontId="84" fillId="16" borderId="20" xfId="0" applyFont="1" applyFill="1" applyBorder="1" applyAlignment="1">
      <alignment horizontal="center" vertical="center" wrapText="1"/>
    </xf>
    <xf numFmtId="164" fontId="84" fillId="16" borderId="21" xfId="0" applyFont="1" applyFill="1" applyBorder="1" applyAlignment="1">
      <alignment horizontal="center" vertical="center" wrapText="1"/>
    </xf>
    <xf numFmtId="164" fontId="84" fillId="16" borderId="64" xfId="0" applyFont="1" applyFill="1" applyBorder="1" applyAlignment="1">
      <alignment horizontal="center" vertical="center" wrapText="1"/>
    </xf>
    <xf numFmtId="164" fontId="87" fillId="17" borderId="14" xfId="0" applyFont="1" applyFill="1" applyBorder="1" applyAlignment="1">
      <alignment horizontal="center" vertical="center" wrapText="1"/>
    </xf>
    <xf numFmtId="164" fontId="87" fillId="17" borderId="10" xfId="0" applyFont="1" applyFill="1" applyBorder="1" applyAlignment="1">
      <alignment horizontal="center" vertical="center" wrapText="1"/>
    </xf>
    <xf numFmtId="164" fontId="87" fillId="17" borderId="36" xfId="0" applyFont="1" applyFill="1" applyBorder="1" applyAlignment="1">
      <alignment horizontal="center" vertical="center" wrapText="1"/>
    </xf>
    <xf numFmtId="164" fontId="87" fillId="9" borderId="14" xfId="0" applyFont="1" applyFill="1" applyBorder="1" applyAlignment="1">
      <alignment horizontal="center" vertical="center" wrapText="1"/>
    </xf>
    <xf numFmtId="164" fontId="87" fillId="9" borderId="10" xfId="0" applyFont="1" applyFill="1" applyBorder="1" applyAlignment="1">
      <alignment horizontal="center" vertical="center" wrapText="1"/>
    </xf>
    <xf numFmtId="164" fontId="87" fillId="9" borderId="36" xfId="0" applyFont="1" applyFill="1" applyBorder="1" applyAlignment="1">
      <alignment horizontal="center" vertical="center" wrapText="1"/>
    </xf>
    <xf numFmtId="164" fontId="87" fillId="11" borderId="44" xfId="0" applyFont="1" applyFill="1" applyBorder="1" applyAlignment="1">
      <alignment horizontal="center" vertical="center" wrapText="1"/>
    </xf>
    <xf numFmtId="164" fontId="87" fillId="11" borderId="48" xfId="0" applyFont="1" applyFill="1" applyBorder="1" applyAlignment="1">
      <alignment horizontal="center" vertical="center" wrapText="1"/>
    </xf>
    <xf numFmtId="164" fontId="84" fillId="27" borderId="42" xfId="0" applyFont="1" applyFill="1" applyBorder="1" applyAlignment="1">
      <alignment horizontal="center" vertical="center" wrapText="1"/>
    </xf>
    <xf numFmtId="164" fontId="84" fillId="27" borderId="2" xfId="0" applyFont="1" applyFill="1" applyBorder="1" applyAlignment="1">
      <alignment horizontal="center" vertical="center" wrapText="1"/>
    </xf>
    <xf numFmtId="164" fontId="84" fillId="27" borderId="3" xfId="0" applyFont="1" applyFill="1" applyBorder="1" applyAlignment="1">
      <alignment horizontal="center" vertical="center" wrapText="1"/>
    </xf>
    <xf numFmtId="164" fontId="84" fillId="16" borderId="32" xfId="0" applyFont="1" applyFill="1" applyBorder="1" applyAlignment="1">
      <alignment horizontal="center" vertical="center" wrapText="1"/>
    </xf>
    <xf numFmtId="164" fontId="84" fillId="16" borderId="35" xfId="0" applyFont="1" applyFill="1" applyBorder="1" applyAlignment="1">
      <alignment horizontal="center" vertical="center" wrapText="1"/>
    </xf>
    <xf numFmtId="164" fontId="87" fillId="15" borderId="34" xfId="0" applyFont="1" applyFill="1" applyBorder="1" applyAlignment="1">
      <alignment horizontal="center" vertical="center" wrapText="1"/>
    </xf>
    <xf numFmtId="164" fontId="84" fillId="16" borderId="22" xfId="0" applyFont="1" applyFill="1" applyBorder="1" applyAlignment="1">
      <alignment horizontal="center" vertical="center" wrapText="1"/>
    </xf>
    <xf numFmtId="164" fontId="84" fillId="2" borderId="40" xfId="0" applyFont="1" applyFill="1" applyBorder="1" applyAlignment="1">
      <alignment horizontal="center" vertical="center" wrapText="1"/>
    </xf>
    <xf numFmtId="164" fontId="84" fillId="2" borderId="17" xfId="0" applyFont="1" applyFill="1" applyBorder="1" applyAlignment="1">
      <alignment horizontal="center" vertical="center" wrapText="1"/>
    </xf>
    <xf numFmtId="164" fontId="77" fillId="12" borderId="42" xfId="0" applyFont="1" applyFill="1" applyBorder="1" applyAlignment="1">
      <alignment horizontal="center" vertical="center"/>
    </xf>
    <xf numFmtId="164" fontId="77" fillId="12" borderId="19" xfId="0" applyFont="1" applyFill="1" applyBorder="1" applyAlignment="1">
      <alignment horizontal="center" vertical="center"/>
    </xf>
    <xf numFmtId="164" fontId="77" fillId="2" borderId="42" xfId="0" applyFont="1" applyFill="1" applyBorder="1" applyAlignment="1">
      <alignment horizontal="center" vertical="center" wrapText="1"/>
    </xf>
    <xf numFmtId="164" fontId="77" fillId="2" borderId="11" xfId="0" applyFont="1" applyFill="1" applyBorder="1" applyAlignment="1">
      <alignment horizontal="center" vertical="center" wrapText="1"/>
    </xf>
    <xf numFmtId="164" fontId="77" fillId="2" borderId="0" xfId="0" applyFont="1" applyFill="1" applyBorder="1" applyAlignment="1">
      <alignment horizontal="center" vertical="center" wrapText="1"/>
    </xf>
    <xf numFmtId="164" fontId="77" fillId="2" borderId="43" xfId="0" applyFont="1" applyFill="1" applyBorder="1" applyAlignment="1">
      <alignment horizontal="center" vertical="center" wrapText="1"/>
    </xf>
    <xf numFmtId="164" fontId="77" fillId="2" borderId="19" xfId="0" applyFont="1" applyFill="1" applyBorder="1" applyAlignment="1">
      <alignment horizontal="center" vertical="center" wrapText="1"/>
    </xf>
    <xf numFmtId="164" fontId="77" fillId="2" borderId="6" xfId="0" applyFont="1" applyFill="1" applyBorder="1" applyAlignment="1">
      <alignment horizontal="center" vertical="center" wrapText="1"/>
    </xf>
    <xf numFmtId="164" fontId="77" fillId="2" borderId="66" xfId="0" applyFont="1" applyFill="1" applyBorder="1" applyAlignment="1">
      <alignment horizontal="center" vertical="center" wrapText="1"/>
    </xf>
    <xf numFmtId="164" fontId="77" fillId="12" borderId="11" xfId="0" applyFont="1" applyFill="1" applyBorder="1" applyAlignment="1">
      <alignment horizontal="center" vertical="center" wrapText="1"/>
    </xf>
    <xf numFmtId="164" fontId="77" fillId="12" borderId="43" xfId="0" applyFont="1" applyFill="1" applyBorder="1" applyAlignment="1">
      <alignment horizontal="center" vertical="center" wrapText="1"/>
    </xf>
    <xf numFmtId="164" fontId="77" fillId="12" borderId="0" xfId="0" applyFont="1" applyFill="1" applyBorder="1" applyAlignment="1">
      <alignment horizontal="center" vertical="center" wrapText="1"/>
    </xf>
    <xf numFmtId="164" fontId="77" fillId="12" borderId="5" xfId="0" applyFont="1" applyFill="1" applyBorder="1" applyAlignment="1">
      <alignment horizontal="center" vertical="center" wrapText="1"/>
    </xf>
    <xf numFmtId="164" fontId="87" fillId="9" borderId="9" xfId="0" applyFont="1" applyFill="1" applyBorder="1" applyAlignment="1">
      <alignment horizontal="center" vertical="center" wrapText="1"/>
    </xf>
    <xf numFmtId="164" fontId="87" fillId="9" borderId="15" xfId="0" applyFont="1" applyFill="1" applyBorder="1" applyAlignment="1">
      <alignment horizontal="center" vertical="center" wrapText="1"/>
    </xf>
    <xf numFmtId="164" fontId="87" fillId="9" borderId="39" xfId="0" applyFont="1" applyFill="1" applyBorder="1" applyAlignment="1">
      <alignment horizontal="center" vertical="center" wrapText="1"/>
    </xf>
    <xf numFmtId="164" fontId="87" fillId="15" borderId="9" xfId="0" applyFont="1" applyFill="1" applyBorder="1" applyAlignment="1">
      <alignment horizontal="center" vertical="center" wrapText="1"/>
    </xf>
    <xf numFmtId="164" fontId="87" fillId="15" borderId="15" xfId="0" applyFont="1" applyFill="1" applyBorder="1" applyAlignment="1">
      <alignment horizontal="center" vertical="center" wrapText="1"/>
    </xf>
    <xf numFmtId="164" fontId="87" fillId="15" borderId="39" xfId="0" applyFont="1" applyFill="1" applyBorder="1" applyAlignment="1">
      <alignment horizontal="center" vertical="center" wrapText="1"/>
    </xf>
    <xf numFmtId="164" fontId="90" fillId="16" borderId="32" xfId="0" applyFont="1" applyFill="1" applyBorder="1" applyAlignment="1">
      <alignment horizontal="center" vertical="center" wrapText="1"/>
    </xf>
    <xf numFmtId="164" fontId="87" fillId="15" borderId="14" xfId="0" applyFont="1" applyFill="1" applyBorder="1" applyAlignment="1">
      <alignment horizontal="center" vertical="center" wrapText="1"/>
    </xf>
    <xf numFmtId="164" fontId="89" fillId="15" borderId="14" xfId="0" applyFont="1" applyFill="1" applyBorder="1" applyAlignment="1">
      <alignment vertical="center"/>
    </xf>
    <xf numFmtId="164" fontId="98" fillId="26" borderId="42" xfId="0" applyFont="1" applyFill="1" applyBorder="1" applyAlignment="1">
      <alignment horizontal="center" vertical="center" wrapText="1"/>
    </xf>
    <xf numFmtId="164" fontId="98" fillId="26" borderId="19" xfId="0" applyFont="1" applyFill="1" applyBorder="1" applyAlignment="1">
      <alignment horizontal="center" vertical="center" wrapText="1"/>
    </xf>
    <xf numFmtId="164" fontId="87" fillId="14" borderId="10" xfId="0" applyFont="1" applyFill="1" applyBorder="1" applyAlignment="1">
      <alignment horizontal="center" vertical="center" wrapText="1"/>
    </xf>
    <xf numFmtId="164" fontId="87" fillId="14" borderId="12" xfId="0" applyFont="1" applyFill="1" applyBorder="1" applyAlignment="1">
      <alignment horizontal="center" vertical="center" wrapText="1"/>
    </xf>
    <xf numFmtId="164" fontId="87" fillId="14" borderId="13" xfId="0" applyFont="1" applyFill="1" applyBorder="1" applyAlignment="1">
      <alignment horizontal="center" vertical="center" wrapText="1"/>
    </xf>
    <xf numFmtId="164" fontId="87" fillId="9" borderId="12" xfId="0" applyFont="1" applyFill="1" applyBorder="1" applyAlignment="1">
      <alignment horizontal="center" vertical="center" wrapText="1"/>
    </xf>
    <xf numFmtId="164" fontId="87" fillId="9" borderId="13" xfId="0" applyFont="1" applyFill="1" applyBorder="1" applyAlignment="1">
      <alignment horizontal="center" vertical="center" wrapText="1"/>
    </xf>
    <xf numFmtId="164" fontId="84" fillId="16" borderId="11" xfId="0" applyFont="1" applyFill="1" applyBorder="1" applyAlignment="1">
      <alignment horizontal="center" vertical="center" wrapText="1"/>
    </xf>
    <xf numFmtId="164" fontId="84" fillId="16" borderId="0" xfId="0" applyFont="1" applyFill="1" applyBorder="1" applyAlignment="1">
      <alignment horizontal="center" vertical="center" wrapText="1"/>
    </xf>
    <xf numFmtId="164" fontId="84" fillId="16" borderId="6" xfId="0" applyFont="1" applyFill="1" applyBorder="1" applyAlignment="1">
      <alignment horizontal="center" vertical="center" wrapText="1"/>
    </xf>
    <xf numFmtId="164" fontId="87" fillId="17" borderId="42" xfId="0" applyFont="1" applyFill="1" applyBorder="1" applyAlignment="1">
      <alignment horizontal="center" vertical="center"/>
    </xf>
    <xf numFmtId="164" fontId="87" fillId="17" borderId="11" xfId="0" applyFont="1" applyFill="1" applyBorder="1" applyAlignment="1">
      <alignment horizontal="center" vertical="center"/>
    </xf>
    <xf numFmtId="164" fontId="87" fillId="17" borderId="43" xfId="0" applyFont="1" applyFill="1" applyBorder="1" applyAlignment="1">
      <alignment horizontal="center" vertical="center"/>
    </xf>
    <xf numFmtId="164" fontId="87" fillId="17" borderId="9" xfId="0" applyFont="1" applyFill="1" applyBorder="1" applyAlignment="1">
      <alignment horizontal="center" vertical="center" wrapText="1"/>
    </xf>
    <xf numFmtId="164" fontId="87" fillId="17" borderId="15" xfId="0" applyFont="1" applyFill="1" applyBorder="1" applyAlignment="1">
      <alignment horizontal="center" vertical="center" wrapText="1"/>
    </xf>
    <xf numFmtId="164" fontId="87" fillId="17" borderId="39" xfId="0" applyFont="1" applyFill="1" applyBorder="1" applyAlignment="1">
      <alignment horizontal="center" vertical="center" wrapText="1"/>
    </xf>
    <xf numFmtId="164" fontId="87" fillId="14" borderId="9" xfId="0" applyFont="1" applyFill="1" applyBorder="1" applyAlignment="1">
      <alignment horizontal="center" vertical="center" wrapText="1"/>
    </xf>
    <xf numFmtId="164" fontId="87" fillId="14" borderId="15" xfId="0" applyFont="1" applyFill="1" applyBorder="1" applyAlignment="1">
      <alignment horizontal="center" vertical="center" wrapText="1"/>
    </xf>
    <xf numFmtId="164" fontId="87" fillId="14" borderId="39" xfId="0" applyFont="1" applyFill="1" applyBorder="1" applyAlignment="1">
      <alignment horizontal="center" vertical="center" wrapText="1"/>
    </xf>
    <xf numFmtId="164" fontId="77" fillId="21" borderId="42" xfId="0" applyFont="1" applyFill="1" applyBorder="1" applyAlignment="1">
      <alignment horizontal="center" vertical="center"/>
    </xf>
    <xf numFmtId="164" fontId="77" fillId="21" borderId="11" xfId="0" applyFont="1" applyFill="1" applyBorder="1" applyAlignment="1">
      <alignment horizontal="center" vertical="center"/>
    </xf>
    <xf numFmtId="164" fontId="77" fillId="21" borderId="43" xfId="0" applyFont="1" applyFill="1" applyBorder="1" applyAlignment="1">
      <alignment horizontal="center" vertical="center"/>
    </xf>
    <xf numFmtId="164" fontId="77" fillId="21" borderId="2" xfId="0" applyFont="1" applyFill="1" applyBorder="1" applyAlignment="1">
      <alignment horizontal="center" vertical="center"/>
    </xf>
    <xf numFmtId="164" fontId="77" fillId="21" borderId="0" xfId="0" applyFont="1" applyFill="1" applyBorder="1" applyAlignment="1">
      <alignment horizontal="center" vertical="center"/>
    </xf>
    <xf numFmtId="164" fontId="77" fillId="21" borderId="5" xfId="0" applyFont="1" applyFill="1" applyBorder="1" applyAlignment="1">
      <alignment horizontal="center" vertical="center"/>
    </xf>
    <xf numFmtId="164" fontId="77" fillId="21" borderId="19" xfId="0" applyFont="1" applyFill="1" applyBorder="1" applyAlignment="1">
      <alignment horizontal="center" vertical="center"/>
    </xf>
    <xf numFmtId="164" fontId="77" fillId="21" borderId="6" xfId="0" applyFont="1" applyFill="1" applyBorder="1" applyAlignment="1">
      <alignment horizontal="center" vertical="center"/>
    </xf>
    <xf numFmtId="164" fontId="77" fillId="21" borderId="66" xfId="0" applyFont="1" applyFill="1" applyBorder="1" applyAlignment="1">
      <alignment horizontal="center" vertical="center"/>
    </xf>
    <xf numFmtId="164" fontId="77" fillId="12" borderId="6" xfId="0" applyFont="1" applyFill="1" applyBorder="1" applyAlignment="1">
      <alignment horizontal="center" vertical="center" wrapText="1"/>
    </xf>
    <xf numFmtId="164" fontId="84" fillId="2" borderId="44" xfId="0" applyFont="1" applyFill="1" applyBorder="1" applyAlignment="1">
      <alignment horizontal="center" vertical="center" wrapText="1"/>
    </xf>
    <xf numFmtId="164" fontId="84" fillId="2" borderId="42" xfId="0" applyFont="1" applyFill="1" applyBorder="1" applyAlignment="1">
      <alignment horizontal="center" vertical="center" wrapText="1"/>
    </xf>
    <xf numFmtId="164" fontId="84" fillId="2" borderId="2" xfId="0" applyFont="1" applyFill="1" applyBorder="1" applyAlignment="1">
      <alignment horizontal="center" vertical="center" wrapText="1"/>
    </xf>
    <xf numFmtId="164" fontId="84" fillId="2" borderId="19" xfId="0" applyFont="1" applyFill="1" applyBorder="1" applyAlignment="1">
      <alignment horizontal="center" vertical="center" wrapText="1"/>
    </xf>
    <xf numFmtId="164" fontId="77" fillId="2" borderId="33" xfId="0" applyFont="1" applyFill="1" applyBorder="1" applyAlignment="1">
      <alignment horizontal="center" vertical="center" wrapText="1"/>
    </xf>
    <xf numFmtId="164" fontId="77" fillId="2" borderId="14" xfId="0" applyFont="1" applyFill="1" applyBorder="1" applyAlignment="1">
      <alignment horizontal="center" vertical="center" wrapText="1"/>
    </xf>
    <xf numFmtId="164" fontId="77" fillId="2" borderId="34" xfId="0" applyFont="1" applyFill="1" applyBorder="1" applyAlignment="1">
      <alignment horizontal="center" vertical="center" wrapText="1"/>
    </xf>
    <xf numFmtId="164" fontId="88" fillId="22" borderId="42" xfId="0" applyFont="1" applyFill="1" applyBorder="1" applyAlignment="1">
      <alignment horizontal="center" vertical="center" wrapText="1"/>
    </xf>
    <xf numFmtId="164" fontId="88" fillId="22" borderId="11" xfId="0" applyFont="1" applyFill="1" applyBorder="1" applyAlignment="1">
      <alignment horizontal="center" vertical="center" wrapText="1"/>
    </xf>
    <xf numFmtId="164" fontId="88" fillId="22" borderId="43" xfId="0" applyFont="1" applyFill="1" applyBorder="1" applyAlignment="1">
      <alignment horizontal="center" vertical="center" wrapText="1"/>
    </xf>
    <xf numFmtId="164" fontId="88" fillId="22" borderId="19" xfId="0" applyFont="1" applyFill="1" applyBorder="1" applyAlignment="1">
      <alignment horizontal="center" vertical="center" wrapText="1"/>
    </xf>
    <xf numFmtId="164" fontId="88" fillId="22" borderId="6" xfId="0" applyFont="1" applyFill="1" applyBorder="1" applyAlignment="1">
      <alignment horizontal="center" vertical="center" wrapText="1"/>
    </xf>
    <xf numFmtId="164" fontId="88" fillId="22" borderId="66" xfId="0" applyFont="1" applyFill="1" applyBorder="1" applyAlignment="1">
      <alignment horizontal="center" vertical="center" wrapText="1"/>
    </xf>
    <xf numFmtId="164" fontId="84" fillId="16" borderId="33" xfId="0" applyFont="1" applyFill="1" applyBorder="1" applyAlignment="1">
      <alignment horizontal="center" vertical="center" wrapText="1"/>
    </xf>
    <xf numFmtId="164" fontId="90" fillId="16" borderId="33" xfId="0" applyFont="1" applyFill="1" applyBorder="1" applyAlignment="1">
      <alignment horizontal="center" vertical="center" wrapText="1"/>
    </xf>
    <xf numFmtId="164" fontId="87" fillId="15" borderId="53" xfId="0" applyFont="1" applyFill="1" applyBorder="1" applyAlignment="1">
      <alignment horizontal="center" vertical="center" wrapText="1"/>
    </xf>
    <xf numFmtId="164" fontId="87" fillId="15" borderId="65" xfId="0" applyFont="1" applyFill="1" applyBorder="1" applyAlignment="1">
      <alignment horizontal="center" vertical="center" wrapText="1"/>
    </xf>
    <xf numFmtId="164" fontId="87" fillId="15" borderId="62" xfId="0" applyFont="1" applyFill="1" applyBorder="1" applyAlignment="1">
      <alignment horizontal="center" vertical="center" wrapText="1"/>
    </xf>
    <xf numFmtId="164" fontId="87" fillId="11" borderId="40" xfId="0" applyFont="1" applyFill="1" applyBorder="1" applyAlignment="1">
      <alignment horizontal="center" vertical="center" wrapText="1"/>
    </xf>
    <xf numFmtId="164" fontId="87" fillId="11" borderId="41" xfId="0" applyFont="1" applyFill="1" applyBorder="1" applyAlignment="1">
      <alignment horizontal="center" vertical="center" wrapText="1"/>
    </xf>
    <xf numFmtId="164" fontId="87" fillId="11" borderId="17" xfId="0" applyFont="1" applyFill="1" applyBorder="1" applyAlignment="1">
      <alignment horizontal="center" vertical="center" wrapText="1"/>
    </xf>
    <xf numFmtId="164" fontId="77" fillId="7" borderId="58" xfId="0" applyFont="1" applyFill="1" applyBorder="1" applyAlignment="1">
      <alignment horizontal="center" vertical="center" wrapText="1"/>
    </xf>
    <xf numFmtId="164" fontId="77" fillId="7" borderId="59" xfId="0" applyFont="1" applyFill="1" applyBorder="1" applyAlignment="1">
      <alignment horizontal="center" vertical="center" wrapText="1"/>
    </xf>
    <xf numFmtId="164" fontId="77" fillId="7" borderId="47" xfId="0" applyFont="1" applyFill="1" applyBorder="1" applyAlignment="1">
      <alignment horizontal="center" vertical="center" wrapText="1"/>
    </xf>
    <xf numFmtId="164" fontId="84" fillId="25" borderId="2" xfId="0" applyFont="1" applyFill="1" applyBorder="1" applyAlignment="1">
      <alignment horizontal="center" vertical="center" wrapText="1"/>
    </xf>
    <xf numFmtId="164" fontId="84" fillId="25" borderId="0" xfId="0" applyFont="1" applyFill="1" applyBorder="1" applyAlignment="1">
      <alignment horizontal="center" vertical="center" wrapText="1"/>
    </xf>
    <xf numFmtId="164" fontId="84" fillId="25" borderId="5" xfId="0" applyFont="1" applyFill="1" applyBorder="1" applyAlignment="1">
      <alignment horizontal="center" vertical="center" wrapText="1"/>
    </xf>
    <xf numFmtId="164" fontId="84" fillId="25" borderId="19" xfId="0" applyFont="1" applyFill="1" applyBorder="1" applyAlignment="1">
      <alignment horizontal="center" vertical="center" wrapText="1"/>
    </xf>
    <xf numFmtId="164" fontId="84" fillId="25" borderId="6" xfId="0" applyFont="1" applyFill="1" applyBorder="1" applyAlignment="1">
      <alignment horizontal="center" vertical="center" wrapText="1"/>
    </xf>
    <xf numFmtId="164" fontId="84" fillId="25" borderId="66" xfId="0" applyFont="1" applyFill="1" applyBorder="1" applyAlignment="1">
      <alignment horizontal="center" vertical="center" wrapText="1"/>
    </xf>
    <xf numFmtId="164" fontId="77" fillId="12" borderId="42" xfId="0" applyFont="1" applyFill="1" applyBorder="1" applyAlignment="1">
      <alignment horizontal="center" vertical="center" wrapText="1"/>
    </xf>
    <xf numFmtId="164" fontId="88" fillId="8" borderId="2" xfId="0" applyFont="1" applyFill="1" applyBorder="1" applyAlignment="1">
      <alignment horizontal="center" vertical="center" wrapText="1"/>
    </xf>
    <xf numFmtId="164" fontId="88" fillId="8" borderId="0" xfId="0" applyFont="1" applyFill="1" applyBorder="1" applyAlignment="1">
      <alignment horizontal="center" vertical="center" wrapText="1"/>
    </xf>
    <xf numFmtId="164" fontId="88" fillId="8" borderId="5" xfId="0" applyFont="1" applyFill="1" applyBorder="1" applyAlignment="1">
      <alignment horizontal="center" vertical="center" wrapText="1"/>
    </xf>
    <xf numFmtId="164" fontId="88" fillId="8" borderId="19" xfId="0" applyFont="1" applyFill="1" applyBorder="1" applyAlignment="1">
      <alignment horizontal="center" vertical="center" wrapText="1"/>
    </xf>
    <xf numFmtId="164" fontId="88" fillId="8" borderId="6" xfId="0" applyFont="1" applyFill="1" applyBorder="1" applyAlignment="1">
      <alignment horizontal="center" vertical="center" wrapText="1"/>
    </xf>
    <xf numFmtId="164" fontId="88" fillId="8" borderId="66" xfId="0" applyFont="1" applyFill="1" applyBorder="1" applyAlignment="1">
      <alignment horizontal="center" vertical="center" wrapText="1"/>
    </xf>
    <xf numFmtId="164" fontId="87" fillId="19" borderId="34" xfId="0" applyFont="1" applyFill="1" applyBorder="1" applyAlignment="1">
      <alignment horizontal="center" vertical="center" wrapText="1"/>
    </xf>
    <xf numFmtId="164" fontId="89" fillId="19" borderId="34" xfId="0" applyFont="1" applyFill="1" applyBorder="1" applyAlignment="1">
      <alignment horizontal="center" vertical="center" wrapText="1"/>
    </xf>
    <xf numFmtId="164" fontId="88" fillId="8" borderId="11" xfId="0" applyFont="1" applyFill="1" applyBorder="1" applyAlignment="1">
      <alignment horizontal="center" vertical="center" wrapText="1"/>
    </xf>
    <xf numFmtId="164" fontId="88" fillId="8" borderId="43" xfId="0" applyFont="1" applyFill="1" applyBorder="1" applyAlignment="1">
      <alignment horizontal="center" vertical="center" wrapText="1"/>
    </xf>
    <xf numFmtId="164" fontId="87" fillId="9" borderId="11" xfId="0" applyFont="1" applyFill="1" applyBorder="1" applyAlignment="1">
      <alignment horizontal="center" vertical="center" wrapText="1"/>
    </xf>
    <xf numFmtId="164" fontId="87" fillId="9" borderId="0" xfId="0" applyFont="1" applyFill="1" applyBorder="1" applyAlignment="1">
      <alignment horizontal="center" vertical="center" wrapText="1"/>
    </xf>
    <xf numFmtId="164" fontId="87" fillId="9" borderId="6" xfId="0" applyFont="1" applyFill="1" applyBorder="1" applyAlignment="1">
      <alignment horizontal="center" vertical="center" wrapText="1"/>
    </xf>
    <xf numFmtId="164" fontId="84" fillId="10" borderId="45" xfId="0" applyFont="1" applyFill="1" applyBorder="1" applyAlignment="1">
      <alignment horizontal="center" vertical="center"/>
    </xf>
    <xf numFmtId="164" fontId="84" fillId="10" borderId="44" xfId="0" applyFont="1" applyFill="1" applyBorder="1" applyAlignment="1">
      <alignment horizontal="center" vertical="center"/>
    </xf>
    <xf numFmtId="164" fontId="77" fillId="7" borderId="7" xfId="0" applyFont="1" applyFill="1" applyBorder="1" applyAlignment="1">
      <alignment horizontal="center" vertical="center"/>
    </xf>
    <xf numFmtId="164" fontId="77" fillId="7" borderId="2" xfId="0" applyFont="1" applyFill="1" applyBorder="1" applyAlignment="1">
      <alignment horizontal="center" vertical="center"/>
    </xf>
    <xf numFmtId="164" fontId="85" fillId="7" borderId="28" xfId="0" applyFont="1" applyFill="1" applyBorder="1" applyAlignment="1">
      <alignment horizontal="center" vertical="center" wrapText="1"/>
    </xf>
    <xf numFmtId="164" fontId="85" fillId="7" borderId="31" xfId="0" applyFont="1" applyFill="1" applyBorder="1" applyAlignment="1">
      <alignment horizontal="center" vertical="center" wrapText="1"/>
    </xf>
    <xf numFmtId="164" fontId="85" fillId="7" borderId="30" xfId="0" applyFont="1" applyFill="1" applyBorder="1" applyAlignment="1">
      <alignment horizontal="center" vertical="center" wrapText="1"/>
    </xf>
    <xf numFmtId="164" fontId="85" fillId="7" borderId="52" xfId="0" applyFont="1" applyFill="1" applyBorder="1" applyAlignment="1">
      <alignment horizontal="center" vertical="center" wrapText="1"/>
    </xf>
    <xf numFmtId="164" fontId="85" fillId="7" borderId="10" xfId="0" applyFont="1" applyFill="1" applyBorder="1" applyAlignment="1">
      <alignment horizontal="center" vertical="center" wrapText="1"/>
    </xf>
    <xf numFmtId="164" fontId="85" fillId="7" borderId="53" xfId="0" applyFont="1" applyFill="1" applyBorder="1" applyAlignment="1">
      <alignment horizontal="center" vertical="center" wrapText="1"/>
    </xf>
    <xf numFmtId="164" fontId="77" fillId="7" borderId="1" xfId="0" applyFont="1" applyFill="1" applyBorder="1" applyAlignment="1">
      <alignment horizontal="center" vertical="center" wrapText="1"/>
    </xf>
    <xf numFmtId="164" fontId="77" fillId="7" borderId="8" xfId="0" applyFont="1" applyFill="1" applyBorder="1" applyAlignment="1">
      <alignment horizontal="center" vertical="center" wrapText="1"/>
    </xf>
    <xf numFmtId="164" fontId="77" fillId="7" borderId="0" xfId="0" applyFont="1" applyFill="1" applyBorder="1" applyAlignment="1">
      <alignment horizontal="center" vertical="center" wrapText="1"/>
    </xf>
    <xf numFmtId="164" fontId="77" fillId="7" borderId="5" xfId="0" applyFont="1" applyFill="1" applyBorder="1" applyAlignment="1">
      <alignment horizontal="center" vertical="center" wrapText="1"/>
    </xf>
    <xf numFmtId="164" fontId="87" fillId="11" borderId="40" xfId="0" applyFont="1" applyFill="1" applyBorder="1" applyAlignment="1" quotePrefix="1">
      <alignment horizontal="center" vertical="center" wrapText="1"/>
    </xf>
    <xf numFmtId="164" fontId="87" fillId="11" borderId="41" xfId="0" applyFont="1" applyFill="1" applyBorder="1" applyAlignment="1" quotePrefix="1">
      <alignment horizontal="center" vertical="center" wrapText="1"/>
    </xf>
    <xf numFmtId="164" fontId="87" fillId="11" borderId="17" xfId="0" applyFont="1" applyFill="1" applyBorder="1" applyAlignment="1" quotePrefix="1">
      <alignment horizontal="center" vertical="center" wrapText="1"/>
    </xf>
    <xf numFmtId="164" fontId="84" fillId="21" borderId="42" xfId="0" applyFont="1" applyFill="1" applyBorder="1" applyAlignment="1">
      <alignment horizontal="center" vertical="center" wrapText="1"/>
    </xf>
    <xf numFmtId="164" fontId="84" fillId="21" borderId="11" xfId="0" applyFont="1" applyFill="1" applyBorder="1" applyAlignment="1">
      <alignment horizontal="center" vertical="center" wrapText="1"/>
    </xf>
    <xf numFmtId="164" fontId="84" fillId="21" borderId="43" xfId="0" applyFont="1" applyFill="1" applyBorder="1" applyAlignment="1">
      <alignment horizontal="center" vertical="center" wrapText="1"/>
    </xf>
    <xf numFmtId="164" fontId="84" fillId="21" borderId="2" xfId="0" applyFont="1" applyFill="1" applyBorder="1" applyAlignment="1">
      <alignment horizontal="center" vertical="center" wrapText="1"/>
    </xf>
    <xf numFmtId="164" fontId="84" fillId="21" borderId="0" xfId="0" applyFont="1" applyFill="1" applyBorder="1" applyAlignment="1">
      <alignment horizontal="center" vertical="center" wrapText="1"/>
    </xf>
    <xf numFmtId="164" fontId="84" fillId="21" borderId="5" xfId="0" applyFont="1" applyFill="1" applyBorder="1" applyAlignment="1">
      <alignment horizontal="center" vertical="center" wrapText="1"/>
    </xf>
    <xf numFmtId="164" fontId="84" fillId="21" borderId="19" xfId="0" applyFont="1" applyFill="1" applyBorder="1" applyAlignment="1">
      <alignment horizontal="center" vertical="center" wrapText="1"/>
    </xf>
    <xf numFmtId="164" fontId="84" fillId="21" borderId="6" xfId="0" applyFont="1" applyFill="1" applyBorder="1" applyAlignment="1">
      <alignment horizontal="center" vertical="center" wrapText="1"/>
    </xf>
    <xf numFmtId="164" fontId="84" fillId="21" borderId="66" xfId="0" applyFont="1" applyFill="1" applyBorder="1" applyAlignment="1">
      <alignment horizontal="center" vertical="center" wrapText="1"/>
    </xf>
    <xf numFmtId="164" fontId="84" fillId="10" borderId="34" xfId="0" applyFont="1" applyFill="1" applyBorder="1" applyAlignment="1">
      <alignment horizontal="center" vertical="center" wrapText="1"/>
    </xf>
    <xf numFmtId="164" fontId="98" fillId="10" borderId="67" xfId="0" applyFont="1" applyFill="1" applyBorder="1" applyAlignment="1">
      <alignment horizontal="center" vertical="center"/>
    </xf>
    <xf numFmtId="164" fontId="98" fillId="10" borderId="59" xfId="0" applyFont="1" applyFill="1" applyBorder="1" applyAlignment="1">
      <alignment horizontal="center" vertical="center"/>
    </xf>
    <xf numFmtId="164" fontId="98" fillId="10" borderId="47" xfId="0" applyFont="1" applyFill="1" applyBorder="1" applyAlignment="1">
      <alignment horizontal="center" vertical="center"/>
    </xf>
    <xf numFmtId="164" fontId="98" fillId="16" borderId="67" xfId="0" applyFont="1" applyFill="1" applyBorder="1" applyAlignment="1">
      <alignment horizontal="center" vertical="center"/>
    </xf>
    <xf numFmtId="164" fontId="98" fillId="16" borderId="59" xfId="0" applyFont="1" applyFill="1" applyBorder="1" applyAlignment="1">
      <alignment horizontal="center" vertical="center"/>
    </xf>
    <xf numFmtId="164" fontId="98" fillId="16" borderId="47" xfId="0" applyFont="1" applyFill="1" applyBorder="1" applyAlignment="1">
      <alignment horizontal="center" vertical="center"/>
    </xf>
    <xf numFmtId="164" fontId="97" fillId="17" borderId="67" xfId="0" applyFont="1" applyFill="1" applyBorder="1" applyAlignment="1">
      <alignment horizontal="center" vertical="center"/>
    </xf>
    <xf numFmtId="164" fontId="97" fillId="17" borderId="59" xfId="0" applyFont="1" applyFill="1" applyBorder="1" applyAlignment="1">
      <alignment horizontal="center" vertical="center"/>
    </xf>
    <xf numFmtId="164" fontId="97" fillId="17" borderId="47" xfId="0" applyFont="1" applyFill="1" applyBorder="1" applyAlignment="1">
      <alignment horizontal="center" vertical="center"/>
    </xf>
    <xf numFmtId="164" fontId="97" fillId="18" borderId="67" xfId="0" applyFont="1" applyFill="1" applyBorder="1" applyAlignment="1">
      <alignment horizontal="center" vertical="center"/>
    </xf>
    <xf numFmtId="164" fontId="97" fillId="18" borderId="59" xfId="0" applyFont="1" applyFill="1" applyBorder="1" applyAlignment="1">
      <alignment horizontal="center" vertical="center"/>
    </xf>
    <xf numFmtId="164" fontId="97" fillId="18" borderId="47" xfId="0" applyFont="1" applyFill="1" applyBorder="1" applyAlignment="1">
      <alignment horizontal="center" vertical="center"/>
    </xf>
    <xf numFmtId="164" fontId="97" fillId="9" borderId="67" xfId="0" applyFont="1" applyFill="1" applyBorder="1" applyAlignment="1">
      <alignment horizontal="center" vertical="center"/>
    </xf>
    <xf numFmtId="164" fontId="97" fillId="9" borderId="59" xfId="0" applyFont="1" applyFill="1" applyBorder="1" applyAlignment="1">
      <alignment horizontal="center" vertical="center"/>
    </xf>
    <xf numFmtId="164" fontId="97" fillId="9" borderId="47" xfId="0" applyFont="1" applyFill="1" applyBorder="1" applyAlignment="1">
      <alignment horizontal="center" vertical="center"/>
    </xf>
    <xf numFmtId="164" fontId="97" fillId="14" borderId="67" xfId="0" applyFont="1" applyFill="1" applyBorder="1" applyAlignment="1">
      <alignment horizontal="center" vertical="center"/>
    </xf>
    <xf numFmtId="164" fontId="97" fillId="14" borderId="59" xfId="0" applyFont="1" applyFill="1" applyBorder="1" applyAlignment="1">
      <alignment horizontal="center" vertical="center"/>
    </xf>
    <xf numFmtId="164" fontId="97" fillId="14" borderId="47" xfId="0" applyFont="1" applyFill="1" applyBorder="1" applyAlignment="1">
      <alignment horizontal="center" vertical="center"/>
    </xf>
    <xf numFmtId="164" fontId="97" fillId="15" borderId="67" xfId="0" applyFont="1" applyFill="1" applyBorder="1" applyAlignment="1">
      <alignment horizontal="center" vertical="center"/>
    </xf>
    <xf numFmtId="164" fontId="97" fillId="15" borderId="59" xfId="0" applyFont="1" applyFill="1" applyBorder="1" applyAlignment="1">
      <alignment horizontal="center" vertical="center"/>
    </xf>
    <xf numFmtId="164" fontId="97" fillId="15" borderId="47" xfId="0" applyFont="1" applyFill="1" applyBorder="1" applyAlignment="1">
      <alignment horizontal="center" vertical="center"/>
    </xf>
    <xf numFmtId="164" fontId="97" fillId="19" borderId="67" xfId="0" applyFont="1" applyFill="1" applyBorder="1" applyAlignment="1">
      <alignment horizontal="center" vertical="center"/>
    </xf>
    <xf numFmtId="164" fontId="97" fillId="19" borderId="59" xfId="0" applyFont="1" applyFill="1" applyBorder="1" applyAlignment="1">
      <alignment horizontal="center" vertical="center"/>
    </xf>
    <xf numFmtId="164" fontId="97" fillId="19" borderId="47" xfId="0" applyFont="1" applyFill="1" applyBorder="1" applyAlignment="1">
      <alignment horizontal="center" vertical="center"/>
    </xf>
    <xf numFmtId="164" fontId="87" fillId="18" borderId="11" xfId="0" applyFont="1" applyFill="1" applyBorder="1" applyAlignment="1">
      <alignment horizontal="center" vertical="center" wrapText="1"/>
    </xf>
    <xf numFmtId="164" fontId="87" fillId="18" borderId="0" xfId="0" applyFont="1" applyFill="1" applyBorder="1" applyAlignment="1">
      <alignment horizontal="center" vertical="center" wrapText="1"/>
    </xf>
    <xf numFmtId="164" fontId="87" fillId="18" borderId="6" xfId="0" applyFont="1" applyFill="1" applyBorder="1" applyAlignment="1">
      <alignment horizontal="center" vertical="center" wrapText="1"/>
    </xf>
    <xf numFmtId="164" fontId="97" fillId="13" borderId="67" xfId="0" applyFont="1" applyFill="1" applyBorder="1" applyAlignment="1">
      <alignment horizontal="center" vertical="center"/>
    </xf>
    <xf numFmtId="164" fontId="97" fillId="13" borderId="59" xfId="0" applyFont="1" applyFill="1" applyBorder="1" applyAlignment="1">
      <alignment horizontal="center" vertical="center"/>
    </xf>
    <xf numFmtId="164" fontId="97" fillId="13" borderId="47" xfId="0" applyFont="1" applyFill="1" applyBorder="1" applyAlignment="1">
      <alignment horizontal="center" vertical="center"/>
    </xf>
    <xf numFmtId="164" fontId="87" fillId="15" borderId="36" xfId="0" applyFont="1" applyFill="1" applyBorder="1" applyAlignment="1">
      <alignment horizontal="center" vertical="center" wrapText="1"/>
    </xf>
    <xf numFmtId="164" fontId="87" fillId="17" borderId="34" xfId="0" applyFont="1" applyFill="1" applyBorder="1" applyAlignment="1">
      <alignment horizontal="center" vertical="center" wrapText="1"/>
    </xf>
    <xf numFmtId="164" fontId="87" fillId="17" borderId="37" xfId="0" applyFont="1" applyFill="1" applyBorder="1" applyAlignment="1">
      <alignment horizontal="center" vertical="center" wrapText="1"/>
    </xf>
    <xf numFmtId="164" fontId="84" fillId="16" borderId="38" xfId="0" applyFont="1" applyFill="1" applyBorder="1" applyAlignment="1">
      <alignment horizontal="center" vertical="center" wrapText="1"/>
    </xf>
    <xf numFmtId="164" fontId="87" fillId="15" borderId="69" xfId="0" applyFont="1" applyFill="1" applyBorder="1" applyAlignment="1">
      <alignment horizontal="center" vertical="center" wrapText="1"/>
    </xf>
    <xf numFmtId="164" fontId="87" fillId="20" borderId="33" xfId="0" applyFont="1" applyFill="1" applyBorder="1" applyAlignment="1">
      <alignment horizontal="center" vertical="center" wrapText="1"/>
    </xf>
    <xf numFmtId="164" fontId="84" fillId="16" borderId="14" xfId="0" applyFont="1" applyFill="1" applyBorder="1" applyAlignment="1">
      <alignment horizontal="center" vertical="center" wrapText="1"/>
    </xf>
    <xf numFmtId="164" fontId="77" fillId="12" borderId="66" xfId="0" applyFont="1" applyFill="1" applyBorder="1" applyAlignment="1">
      <alignment horizontal="center" vertical="center" wrapText="1"/>
    </xf>
    <xf numFmtId="164" fontId="84" fillId="4" borderId="11" xfId="0" applyFont="1" applyFill="1" applyBorder="1" applyAlignment="1">
      <alignment horizontal="center" vertical="center" wrapText="1"/>
    </xf>
    <xf numFmtId="164" fontId="84" fillId="4" borderId="0" xfId="0" applyFont="1" applyFill="1" applyBorder="1" applyAlignment="1">
      <alignment horizontal="center" vertical="center" wrapText="1"/>
    </xf>
    <xf numFmtId="164" fontId="84" fillId="4" borderId="6" xfId="0" applyFont="1" applyFill="1" applyBorder="1" applyAlignment="1">
      <alignment horizontal="center" vertical="center" wrapText="1"/>
    </xf>
    <xf numFmtId="164" fontId="59" fillId="2" borderId="7" xfId="0" applyFont="1" applyFill="1" applyBorder="1" applyAlignment="1">
      <alignment horizontal="left" vertical="center" indent="3"/>
    </xf>
    <xf numFmtId="164" fontId="59" fillId="2" borderId="1" xfId="0" applyFont="1" applyFill="1" applyBorder="1" applyAlignment="1">
      <alignment horizontal="left" vertical="center" indent="3"/>
    </xf>
    <xf numFmtId="164" fontId="59" fillId="2" borderId="2" xfId="0" applyFont="1" applyFill="1" applyBorder="1" applyAlignment="1">
      <alignment horizontal="left" vertical="center" indent="3"/>
    </xf>
    <xf numFmtId="164" fontId="59" fillId="2" borderId="0" xfId="0" applyFont="1" applyFill="1" applyBorder="1" applyAlignment="1">
      <alignment horizontal="left" vertical="center" indent="3"/>
    </xf>
    <xf numFmtId="164" fontId="106" fillId="5" borderId="57" xfId="0" applyFont="1" applyFill="1" applyBorder="1" applyAlignment="1">
      <alignment horizontal="center" vertical="center"/>
    </xf>
    <xf numFmtId="164" fontId="106" fillId="5" borderId="41" xfId="0" applyFont="1" applyFill="1" applyBorder="1" applyAlignment="1">
      <alignment horizontal="center" vertical="center"/>
    </xf>
    <xf numFmtId="164" fontId="77" fillId="3" borderId="23" xfId="0" applyFont="1" applyFill="1" applyBorder="1" applyAlignment="1">
      <alignment horizontal="center" vertical="center" wrapText="1"/>
    </xf>
    <xf numFmtId="164" fontId="77" fillId="3" borderId="71" xfId="0" applyFont="1" applyFill="1" applyBorder="1" applyAlignment="1">
      <alignment horizontal="center" vertical="center" wrapText="1"/>
    </xf>
    <xf numFmtId="164" fontId="77" fillId="3" borderId="50" xfId="0" applyFont="1" applyFill="1" applyBorder="1" applyAlignment="1">
      <alignment horizontal="center" vertical="center" wrapText="1"/>
    </xf>
    <xf numFmtId="164" fontId="84" fillId="27" borderId="1" xfId="0" applyFont="1" applyFill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77" fillId="7" borderId="1" xfId="0" applyFont="1" applyFill="1" applyBorder="1" applyAlignment="1">
      <alignment horizontal="center" vertical="center"/>
    </xf>
    <xf numFmtId="164" fontId="77" fillId="7" borderId="8" xfId="0" applyFont="1" applyFill="1" applyBorder="1" applyAlignment="1">
      <alignment horizontal="center" vertical="center"/>
    </xf>
    <xf numFmtId="164" fontId="77" fillId="7" borderId="0" xfId="0" applyFont="1" applyFill="1" applyBorder="1" applyAlignment="1">
      <alignment horizontal="center" vertical="center"/>
    </xf>
    <xf numFmtId="164" fontId="77" fillId="7" borderId="5" xfId="0" applyFont="1" applyFill="1" applyBorder="1" applyAlignment="1">
      <alignment horizontal="center" vertical="center"/>
    </xf>
    <xf numFmtId="164" fontId="84" fillId="27" borderId="6" xfId="0" applyFont="1" applyFill="1" applyBorder="1" applyAlignment="1">
      <alignment horizontal="center" vertical="center" wrapText="1"/>
    </xf>
    <xf numFmtId="164" fontId="0" fillId="0" borderId="6" xfId="0" applyBorder="1" applyAlignment="1">
      <alignment/>
    </xf>
    <xf numFmtId="164" fontId="87" fillId="9" borderId="20" xfId="0" applyFont="1" applyFill="1" applyBorder="1" applyAlignment="1">
      <alignment horizontal="center" vertical="center" wrapText="1"/>
    </xf>
    <xf numFmtId="164" fontId="87" fillId="9" borderId="21" xfId="0" applyFont="1" applyFill="1" applyBorder="1" applyAlignment="1">
      <alignment horizontal="center" vertical="center" wrapText="1"/>
    </xf>
    <xf numFmtId="164" fontId="88" fillId="8" borderId="42" xfId="0" applyFont="1" applyFill="1" applyBorder="1" applyAlignment="1">
      <alignment horizontal="center" vertical="center" wrapText="1"/>
    </xf>
    <xf numFmtId="164" fontId="98" fillId="5" borderId="67" xfId="0" applyFont="1" applyFill="1" applyBorder="1" applyAlignment="1">
      <alignment horizontal="center" vertical="center"/>
    </xf>
    <xf numFmtId="164" fontId="98" fillId="5" borderId="59" xfId="0" applyFont="1" applyFill="1" applyBorder="1" applyAlignment="1">
      <alignment horizontal="center" vertical="center"/>
    </xf>
    <xf numFmtId="164" fontId="98" fillId="5" borderId="47" xfId="0" applyFont="1" applyFill="1" applyBorder="1" applyAlignment="1">
      <alignment horizontal="center" vertical="center"/>
    </xf>
    <xf numFmtId="164" fontId="77" fillId="10" borderId="3" xfId="0" applyFont="1" applyFill="1" applyBorder="1" applyAlignment="1">
      <alignment horizontal="center" vertical="center"/>
    </xf>
    <xf numFmtId="164" fontId="77" fillId="10" borderId="4" xfId="0" applyFont="1" applyFill="1" applyBorder="1" applyAlignment="1">
      <alignment horizontal="center" vertical="center"/>
    </xf>
    <xf numFmtId="164" fontId="77" fillId="10" borderId="16" xfId="0" applyFont="1" applyFill="1" applyBorder="1" applyAlignment="1">
      <alignment horizontal="center" vertical="center"/>
    </xf>
    <xf numFmtId="164" fontId="77" fillId="12" borderId="58" xfId="0" applyFont="1" applyFill="1" applyBorder="1" applyAlignment="1">
      <alignment horizontal="center" vertical="center" wrapText="1"/>
    </xf>
    <xf numFmtId="164" fontId="77" fillId="12" borderId="59" xfId="0" applyFont="1" applyFill="1" applyBorder="1" applyAlignment="1">
      <alignment horizontal="center" vertical="center" wrapText="1"/>
    </xf>
    <xf numFmtId="164" fontId="77" fillId="12" borderId="47" xfId="0" applyFont="1" applyFill="1" applyBorder="1" applyAlignment="1">
      <alignment horizontal="center" vertical="center" wrapText="1"/>
    </xf>
    <xf numFmtId="164" fontId="87" fillId="13" borderId="42" xfId="0" applyFont="1" applyFill="1" applyBorder="1" applyAlignment="1">
      <alignment horizontal="center" vertical="center" wrapText="1"/>
    </xf>
    <xf numFmtId="164" fontId="87" fillId="13" borderId="2" xfId="0" applyFont="1" applyFill="1" applyBorder="1" applyAlignment="1">
      <alignment horizontal="center" vertical="center" wrapText="1"/>
    </xf>
    <xf numFmtId="164" fontId="87" fillId="13" borderId="19" xfId="0" applyFont="1" applyFill="1" applyBorder="1" applyAlignment="1">
      <alignment horizontal="center" vertical="center" wrapText="1"/>
    </xf>
  </cellXfs>
  <cellStyles count="19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Followed Hyperlink_02080r0P802-15_WG-Mar02 Meeting Objectives and Agenda.xls Chart 8" xfId="21"/>
    <cellStyle name="Followed Hyperlink_02244r0P802-15_WG-July-0- Meeting-Objectives-and-Agenda.xls Chart 14" xfId="22"/>
    <cellStyle name="Hyperlink" xfId="23"/>
    <cellStyle name="Hyperlink_02080r0P802-15_WG-Mar02 Meeting Objectives and Agenda.xls Chart 8" xfId="24"/>
    <cellStyle name="Hyperlink_02244r0P802-15_WG-July-0- Meeting-Objectives-and-Agenda.xls Chart 14" xfId="25"/>
    <cellStyle name="Normal_00250r0P802-15_WG-Sep00 Meeting Objectives and Agenda" xfId="26"/>
    <cellStyle name="Normal_00250r0P802-15_WG-Sep00 Meeting Objectives and Agenda1" xfId="27"/>
    <cellStyle name="Normal_02080r0P802-15_WG-Mar02 Meeting Objectives and Agenda.xls Chart 8" xfId="28"/>
    <cellStyle name="Normal_02244r0P802-15_WG-July-0- Meeting-Objectives-and-Agenda.xls Chart 14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775"/>
          <c:y val="0.006"/>
          <c:w val="0.9855"/>
          <c:h val="0.96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Graphic'!$D$62:$D$75</c:f>
              <c:strCache/>
            </c:strRef>
          </c:cat>
          <c:val>
            <c:numRef>
              <c:f>'[2]802.11 Graphic'!$E$62:$E$75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Graphic'!$D$62:$D$75</c:f>
              <c:strCache/>
            </c:strRef>
          </c:cat>
          <c:val>
            <c:numRef>
              <c:f>'[2]802.11 Graphic'!$F$62:$F$75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Graphic'!$D$62:$D$75</c:f>
              <c:strCache/>
            </c:strRef>
          </c:cat>
          <c:val>
            <c:numRef>
              <c:f>'[2]802.11 Graphic'!$G$62:$G$75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Graphic'!$D$62:$D$75</c:f>
              <c:strCache/>
            </c:strRef>
          </c:cat>
          <c:val>
            <c:numRef>
              <c:f>'[2]802.11 Graphic'!$H$62:$H$75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Graphic'!$D$62:$D$75</c:f>
              <c:strCache/>
            </c:strRef>
          </c:cat>
          <c:val>
            <c:numRef>
              <c:f>'[2]802.11 Graphic'!$I$62:$I$75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Graphic'!$D$62:$D$75</c:f>
              <c:strCache/>
            </c:strRef>
          </c:cat>
          <c:val>
            <c:numRef>
              <c:f>'[2]802.11 Graphic'!$J$62:$J$75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 rtl="1">
                  <a:defRPr lang="en-US" cap="none" sz="19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Graphic'!$D$62:$D$75</c:f>
              <c:strCache/>
            </c:strRef>
          </c:cat>
          <c:val>
            <c:numRef>
              <c:f>'[2]802.11 Graphic'!$K$62:$K$75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 rtl="1">
                  <a:defRPr lang="en-US" cap="none" sz="19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Graphic'!$D$62:$D$75</c:f>
              <c:strCache/>
            </c:strRef>
          </c:cat>
          <c:val>
            <c:numRef>
              <c:f>'[2]802.11 Graphic'!$L$62:$L$75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48267087"/>
        <c:axId val="31750600"/>
      </c:barChart>
      <c:catAx>
        <c:axId val="48267087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31750600"/>
        <c:crosses val="autoZero"/>
        <c:auto val="1"/>
        <c:lblOffset val="100"/>
        <c:noMultiLvlLbl val="0"/>
      </c:catAx>
      <c:valAx>
        <c:axId val="3175060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4826708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975"/>
          <c:y val="0.00825"/>
          <c:w val="0.9815"/>
          <c:h val="0.96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Graphic'!$D$68:$D$83</c:f>
              <c:strCache/>
            </c:strRef>
          </c:cat>
          <c:val>
            <c:numRef>
              <c:f>'[1]802.11 WLAN Graphic'!$E$68:$E$83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Graphic'!$D$68:$D$83</c:f>
              <c:strCache/>
            </c:strRef>
          </c:cat>
          <c:val>
            <c:numRef>
              <c:f>'[1]802.11 WLAN Graphic'!$F$68:$F$83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Graphic'!$D$68:$D$83</c:f>
              <c:strCache/>
            </c:strRef>
          </c:cat>
          <c:val>
            <c:numRef>
              <c:f>'[1]802.11 WLAN Graphic'!$G$68:$G$83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Graphic'!$D$68:$D$83</c:f>
              <c:strCache/>
            </c:strRef>
          </c:cat>
          <c:val>
            <c:numRef>
              <c:f>'[1]802.11 WLAN Graphic'!$H$68:$H$83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Graphic'!$D$68:$D$83</c:f>
              <c:strCache/>
            </c:strRef>
          </c:cat>
          <c:val>
            <c:numRef>
              <c:f>'[1]802.11 WLAN Graphic'!$I$68:$I$83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Graphic'!$D$68:$D$83</c:f>
              <c:strCache/>
            </c:strRef>
          </c:cat>
          <c:val>
            <c:numRef>
              <c:f>'[1]802.11 WLAN Graphic'!$J$68:$J$83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 rtl="1">
                  <a:defRPr lang="en-US" cap="none" sz="19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Graphic'!$D$68:$D$83</c:f>
              <c:strCache/>
            </c:strRef>
          </c:cat>
          <c:val>
            <c:numRef>
              <c:f>'[1]802.11 WLAN Graphic'!$K$68:$K$83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 rtl="1">
                  <a:defRPr lang="en-US" cap="none" sz="19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Graphic'!$D$68:$D$83</c:f>
              <c:strCache/>
            </c:strRef>
          </c:cat>
          <c:val>
            <c:numRef>
              <c:f>'[1]802.11 WLAN Graphic'!$L$68:$L$83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17319945"/>
        <c:axId val="21661778"/>
      </c:barChart>
      <c:catAx>
        <c:axId val="17319945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625" b="1" i="0" u="none" baseline="0"/>
            </a:pPr>
          </a:p>
        </c:txPr>
        <c:crossAx val="21661778"/>
        <c:crosses val="autoZero"/>
        <c:auto val="1"/>
        <c:lblOffset val="100"/>
        <c:noMultiLvlLbl val="0"/>
      </c:catAx>
      <c:valAx>
        <c:axId val="2166177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1731994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21</xdr:row>
      <xdr:rowOff>0</xdr:rowOff>
    </xdr:from>
    <xdr:to>
      <xdr:col>7</xdr:col>
      <xdr:colOff>0</xdr:colOff>
      <xdr:row>25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029325" y="8105775"/>
          <a:ext cx="4953000" cy="1524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19050</xdr:colOff>
      <xdr:row>20</xdr:row>
      <xdr:rowOff>276225</xdr:rowOff>
    </xdr:from>
    <xdr:to>
      <xdr:col>7</xdr:col>
      <xdr:colOff>19050</xdr:colOff>
      <xdr:row>24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6048375" y="8001000"/>
          <a:ext cx="4953000" cy="1524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190500</xdr:colOff>
      <xdr:row>19</xdr:row>
      <xdr:rowOff>171450</xdr:rowOff>
    </xdr:from>
    <xdr:to>
      <xdr:col>21</xdr:col>
      <xdr:colOff>85725</xdr:colOff>
      <xdr:row>22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26031825" y="7515225"/>
          <a:ext cx="2371725" cy="1038225"/>
        </a:xfrm>
        <a:prstGeom prst="wedgeRoundRectCallout">
          <a:avLst>
            <a:gd name="adj1" fmla="val -86000"/>
            <a:gd name="adj2" fmla="val 65384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Joint Mtg with 802 R-Reg</a:t>
          </a:r>
        </a:p>
      </xdr:txBody>
    </xdr:sp>
    <xdr:clientData/>
  </xdr:twoCellAnchor>
  <xdr:twoCellAnchor>
    <xdr:from>
      <xdr:col>2</xdr:col>
      <xdr:colOff>352425</xdr:colOff>
      <xdr:row>18</xdr:row>
      <xdr:rowOff>57150</xdr:rowOff>
    </xdr:from>
    <xdr:to>
      <xdr:col>3</xdr:col>
      <xdr:colOff>85725</xdr:colOff>
      <xdr:row>20</xdr:row>
      <xdr:rowOff>247650</xdr:rowOff>
    </xdr:to>
    <xdr:sp>
      <xdr:nvSpPr>
        <xdr:cNvPr id="4" name="AutoShape 4"/>
        <xdr:cNvSpPr>
          <a:spLocks/>
        </xdr:cNvSpPr>
      </xdr:nvSpPr>
      <xdr:spPr>
        <a:xfrm>
          <a:off x="3248025" y="7019925"/>
          <a:ext cx="2867025" cy="952500"/>
        </a:xfrm>
        <a:prstGeom prst="wedgeRoundRectCallout">
          <a:avLst>
            <a:gd name="adj1" fmla="val 72078"/>
            <a:gd name="adj2" fmla="val 30000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Joint Mtg with 802 R-Reg</a:t>
          </a:r>
        </a:p>
      </xdr:txBody>
    </xdr:sp>
    <xdr:clientData/>
  </xdr:twoCellAnchor>
  <xdr:twoCellAnchor>
    <xdr:from>
      <xdr:col>4</xdr:col>
      <xdr:colOff>847725</xdr:colOff>
      <xdr:row>9</xdr:row>
      <xdr:rowOff>133350</xdr:rowOff>
    </xdr:from>
    <xdr:to>
      <xdr:col>6</xdr:col>
      <xdr:colOff>742950</xdr:colOff>
      <xdr:row>12</xdr:row>
      <xdr:rowOff>28575</xdr:rowOff>
    </xdr:to>
    <xdr:sp>
      <xdr:nvSpPr>
        <xdr:cNvPr id="5" name="AutoShape 5"/>
        <xdr:cNvSpPr>
          <a:spLocks/>
        </xdr:cNvSpPr>
      </xdr:nvSpPr>
      <xdr:spPr>
        <a:xfrm>
          <a:off x="8115300" y="3667125"/>
          <a:ext cx="2371725" cy="1038225"/>
        </a:xfrm>
        <a:prstGeom prst="wedgeRoundRectCallout">
          <a:avLst>
            <a:gd name="adj1" fmla="val 88310"/>
            <a:gd name="adj2" fmla="val 243902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Joint Mtg with 802 R-Reg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15</xdr:col>
      <xdr:colOff>0</xdr:colOff>
      <xdr:row>37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5935325" y="11915775"/>
          <a:ext cx="4953000" cy="2286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15</xdr:col>
      <xdr:colOff>0</xdr:colOff>
      <xdr:row>36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5935325" y="11534775"/>
          <a:ext cx="4953000" cy="2286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81</xdr:row>
      <xdr:rowOff>0</xdr:rowOff>
    </xdr:from>
    <xdr:to>
      <xdr:col>20</xdr:col>
      <xdr:colOff>1057275</xdr:colOff>
      <xdr:row>193</xdr:row>
      <xdr:rowOff>123825</xdr:rowOff>
    </xdr:to>
    <xdr:graphicFrame>
      <xdr:nvGraphicFramePr>
        <xdr:cNvPr id="8" name="Chart 8"/>
        <xdr:cNvGraphicFramePr/>
      </xdr:nvGraphicFramePr>
      <xdr:xfrm>
        <a:off x="2895600" y="20907375"/>
        <a:ext cx="25241250" cy="2366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77</xdr:row>
      <xdr:rowOff>0</xdr:rowOff>
    </xdr:from>
    <xdr:to>
      <xdr:col>7</xdr:col>
      <xdr:colOff>0</xdr:colOff>
      <xdr:row>79</xdr:row>
      <xdr:rowOff>0</xdr:rowOff>
    </xdr:to>
    <xdr:sp>
      <xdr:nvSpPr>
        <xdr:cNvPr id="9" name="Rectangle 9"/>
        <xdr:cNvSpPr>
          <a:spLocks/>
        </xdr:cNvSpPr>
      </xdr:nvSpPr>
      <xdr:spPr>
        <a:xfrm>
          <a:off x="9744075" y="19497675"/>
          <a:ext cx="1238250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323850</xdr:colOff>
      <xdr:row>16</xdr:row>
      <xdr:rowOff>295275</xdr:rowOff>
    </xdr:from>
    <xdr:to>
      <xdr:col>3</xdr:col>
      <xdr:colOff>219075</xdr:colOff>
      <xdr:row>19</xdr:row>
      <xdr:rowOff>171450</xdr:rowOff>
    </xdr:to>
    <xdr:sp>
      <xdr:nvSpPr>
        <xdr:cNvPr id="10" name="AutoShape 10"/>
        <xdr:cNvSpPr>
          <a:spLocks/>
        </xdr:cNvSpPr>
      </xdr:nvSpPr>
      <xdr:spPr>
        <a:xfrm>
          <a:off x="3219450" y="6496050"/>
          <a:ext cx="3028950" cy="1019175"/>
        </a:xfrm>
        <a:prstGeom prst="wedgeRoundRectCallout">
          <a:avLst>
            <a:gd name="adj1" fmla="val 64361"/>
            <a:gd name="adj2" fmla="val 314814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Joint Mtg with 802 R-Reg</a:t>
          </a:r>
        </a:p>
      </xdr:txBody>
    </xdr:sp>
    <xdr:clientData/>
  </xdr:twoCellAnchor>
  <xdr:twoCellAnchor>
    <xdr:from>
      <xdr:col>19</xdr:col>
      <xdr:colOff>323850</xdr:colOff>
      <xdr:row>18</xdr:row>
      <xdr:rowOff>266700</xdr:rowOff>
    </xdr:from>
    <xdr:to>
      <xdr:col>21</xdr:col>
      <xdr:colOff>171450</xdr:colOff>
      <xdr:row>21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26165175" y="7229475"/>
          <a:ext cx="2324100" cy="1019175"/>
        </a:xfrm>
        <a:prstGeom prst="wedgeRoundRectCallout">
          <a:avLst>
            <a:gd name="adj1" fmla="val -94615"/>
            <a:gd name="adj2" fmla="val 57407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Joint Mtg with 802 R-Reg</a:t>
          </a:r>
        </a:p>
      </xdr:txBody>
    </xdr:sp>
    <xdr:clientData/>
  </xdr:twoCellAnchor>
  <xdr:twoCellAnchor>
    <xdr:from>
      <xdr:col>19</xdr:col>
      <xdr:colOff>295275</xdr:colOff>
      <xdr:row>28</xdr:row>
      <xdr:rowOff>266700</xdr:rowOff>
    </xdr:from>
    <xdr:to>
      <xdr:col>21</xdr:col>
      <xdr:colOff>133350</xdr:colOff>
      <xdr:row>31</xdr:row>
      <xdr:rowOff>142875</xdr:rowOff>
    </xdr:to>
    <xdr:sp>
      <xdr:nvSpPr>
        <xdr:cNvPr id="12" name="AutoShape 12"/>
        <xdr:cNvSpPr>
          <a:spLocks/>
        </xdr:cNvSpPr>
      </xdr:nvSpPr>
      <xdr:spPr>
        <a:xfrm>
          <a:off x="26136600" y="11039475"/>
          <a:ext cx="2314575" cy="1019175"/>
        </a:xfrm>
        <a:prstGeom prst="wedgeRoundRectCallout">
          <a:avLst>
            <a:gd name="adj1" fmla="val -90791"/>
            <a:gd name="adj2" fmla="val 75583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Joint Mtg with 802 R-Reg</a:t>
          </a:r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15</xdr:col>
      <xdr:colOff>0</xdr:colOff>
      <xdr:row>39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5935325" y="12677775"/>
          <a:ext cx="4953000" cy="2295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89</xdr:row>
      <xdr:rowOff>0</xdr:rowOff>
    </xdr:from>
    <xdr:to>
      <xdr:col>20</xdr:col>
      <xdr:colOff>1057275</xdr:colOff>
      <xdr:row>201</xdr:row>
      <xdr:rowOff>123825</xdr:rowOff>
    </xdr:to>
    <xdr:graphicFrame>
      <xdr:nvGraphicFramePr>
        <xdr:cNvPr id="14" name="Chart 14"/>
        <xdr:cNvGraphicFramePr/>
      </xdr:nvGraphicFramePr>
      <xdr:xfrm>
        <a:off x="2895600" y="23641050"/>
        <a:ext cx="25241250" cy="2252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85</xdr:row>
      <xdr:rowOff>0</xdr:rowOff>
    </xdr:from>
    <xdr:to>
      <xdr:col>7</xdr:col>
      <xdr:colOff>0</xdr:colOff>
      <xdr:row>87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9744075" y="22345650"/>
          <a:ext cx="1238250" cy="714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02July-Vancouver\Vancouver%20Agendas\11-02-385r2-W-802.11-WG-Tentative-Agenda-July-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%20Louis%20Agendas\11-02-116r4-W-802.11-WG-Tentative-Agenda-March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"/>
      <sheetName val="Session Rooms"/>
      <sheetName val="802.11 WLAN Graphic"/>
      <sheetName val="802.11 Objectives"/>
      <sheetName val="802.11 WG Agenda"/>
      <sheetName val="TGE Agenda"/>
      <sheetName val="TGF Agenda"/>
      <sheetName val="TGG Agenda"/>
      <sheetName val="TGH Agenda"/>
      <sheetName val="TGI Agenda"/>
      <sheetName val="WNG SC Agenda"/>
      <sheetName val="RM SG Agenda"/>
      <sheetName val="Publicity Agenda"/>
      <sheetName val="802.15 WPAN Graphic"/>
      <sheetName val="802.18 R-Reg Graphic"/>
      <sheetName val="802 Coexistance SG Graphic"/>
    </sheetNames>
    <sheetDataSet>
      <sheetData sheetId="0">
        <row r="3">
          <cell r="C3" t="str">
            <v>PLENARY</v>
          </cell>
        </row>
        <row r="4">
          <cell r="C4" t="str">
            <v>R2</v>
          </cell>
        </row>
      </sheetData>
      <sheetData sheetId="7">
        <row r="68">
          <cell r="D68" t="str">
            <v>802.11 Working Group Meetings</v>
          </cell>
          <cell r="K68">
            <v>5.75</v>
          </cell>
          <cell r="L68">
            <v>0.03979238754325259</v>
          </cell>
        </row>
        <row r="69">
          <cell r="D69" t="str">
            <v>Joint 802.11 / 802.15 / 802.18 Opening Plenary</v>
          </cell>
          <cell r="K69">
            <v>1.25</v>
          </cell>
          <cell r="L69">
            <v>0.008650519031141867</v>
          </cell>
        </row>
        <row r="70">
          <cell r="D70" t="str">
            <v>802.11 Chair's Advisory Committee</v>
          </cell>
          <cell r="K70">
            <v>4</v>
          </cell>
          <cell r="L70">
            <v>0.027681660899653977</v>
          </cell>
        </row>
        <row r="71">
          <cell r="D71" t="str">
            <v>Joint 802.11 / 802.15 / 802.18 Lead Co-ord Ad-Hoc</v>
          </cell>
          <cell r="K71">
            <v>1.5</v>
          </cell>
          <cell r="L71">
            <v>0.010380622837370242</v>
          </cell>
        </row>
        <row r="72">
          <cell r="D72" t="str">
            <v>Task Group E (MAC Enhancements - QoS)</v>
          </cell>
          <cell r="K72">
            <v>24.5</v>
          </cell>
          <cell r="L72">
            <v>0.1695501730103806</v>
          </cell>
        </row>
        <row r="73">
          <cell r="D73" t="str">
            <v>Task Group F (Inter-Access Point Protocol)</v>
          </cell>
          <cell r="K73">
            <v>17</v>
          </cell>
          <cell r="L73">
            <v>0.1176470588235294</v>
          </cell>
        </row>
        <row r="74">
          <cell r="D74" t="str">
            <v>Task Group G (802.11b Data Rates &gt;20 Mbit/s)</v>
          </cell>
          <cell r="K74">
            <v>25.5</v>
          </cell>
          <cell r="L74">
            <v>0.1764705882352941</v>
          </cell>
        </row>
        <row r="75">
          <cell r="D75" t="str">
            <v>Task Group H (Spectrum Managed 802.11a)</v>
          </cell>
          <cell r="K75">
            <v>24.5</v>
          </cell>
          <cell r="L75">
            <v>0.1695501730103806</v>
          </cell>
        </row>
        <row r="76">
          <cell r="D76" t="str">
            <v>Task Group I (Enhanced Security Mechanisms)</v>
          </cell>
          <cell r="K76">
            <v>24</v>
          </cell>
          <cell r="L76">
            <v>0.16608996539792387</v>
          </cell>
        </row>
        <row r="77">
          <cell r="D77" t="str">
            <v>802.11 Wireless Next Generation Standing Committee</v>
          </cell>
          <cell r="K77">
            <v>5</v>
          </cell>
          <cell r="L77">
            <v>0.03460207612456747</v>
          </cell>
        </row>
        <row r="78">
          <cell r="D78" t="str">
            <v>Joint 802.11 / 802.15 Publicity Committee</v>
          </cell>
          <cell r="K78">
            <v>1.5</v>
          </cell>
          <cell r="L78">
            <v>0.010380622837370242</v>
          </cell>
        </row>
        <row r="79">
          <cell r="D79" t="str">
            <v>802.11 Radio Measurements Study Group</v>
          </cell>
          <cell r="K79">
            <v>2</v>
          </cell>
          <cell r="L79">
            <v>0.013840830449826988</v>
          </cell>
        </row>
        <row r="80">
          <cell r="D80" t="str">
            <v>802.11 / 15 /18 New Members Orientation Meeting</v>
          </cell>
          <cell r="K80">
            <v>1</v>
          </cell>
          <cell r="L80">
            <v>0.006920415224913494</v>
          </cell>
        </row>
        <row r="81">
          <cell r="D81" t="str">
            <v>802.18 Radio Regulatory Technical Advisory Group</v>
          </cell>
          <cell r="K81">
            <v>2</v>
          </cell>
          <cell r="L81">
            <v>0.013840830449826988</v>
          </cell>
        </row>
        <row r="82">
          <cell r="D82" t="str">
            <v>802 Wireless Coexistence Sudy Group</v>
          </cell>
          <cell r="K82">
            <v>2</v>
          </cell>
          <cell r="L82">
            <v>0.013840830449826988</v>
          </cell>
        </row>
        <row r="83">
          <cell r="D83" t="str">
            <v>Optional Meeting Time Available</v>
          </cell>
          <cell r="K83">
            <v>3</v>
          </cell>
          <cell r="L83">
            <v>0.020761245674740483</v>
          </cell>
        </row>
      </sheetData>
      <sheetData sheetId="8">
        <row r="2">
          <cell r="D2" t="str">
            <v>74th IEEE 802.11 WIRELESS LOCAL AREA NETWORKS SESSION</v>
          </cell>
        </row>
        <row r="3">
          <cell r="D3" t="str">
            <v>Hyatt Regency Vancouver, BC, Canada.</v>
          </cell>
        </row>
        <row r="4">
          <cell r="D4" t="str">
            <v>July 7th-12th, 2002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  <sheetDataSet>
      <sheetData sheetId="7">
        <row r="62">
          <cell r="D62" t="str">
            <v>802.11 Working Group Meetings</v>
          </cell>
          <cell r="K62">
            <v>5</v>
          </cell>
          <cell r="L62">
            <v>0.0348432055749129</v>
          </cell>
        </row>
        <row r="63">
          <cell r="D63" t="str">
            <v>Joint 802.11 / 802.15 Opening Plenary</v>
          </cell>
          <cell r="K63">
            <v>2</v>
          </cell>
          <cell r="L63">
            <v>0.013937282229965157</v>
          </cell>
        </row>
        <row r="64">
          <cell r="D64" t="str">
            <v>802.11 Chair's Advisory Committee</v>
          </cell>
          <cell r="K64">
            <v>4</v>
          </cell>
          <cell r="L64">
            <v>0.027874564459930314</v>
          </cell>
        </row>
        <row r="65">
          <cell r="D65" t="str">
            <v>Joint 802.11 / 802.15 Lead Co-ordination Ad-Hoc</v>
          </cell>
          <cell r="K65">
            <v>1</v>
          </cell>
          <cell r="L65">
            <v>0.006968641114982578</v>
          </cell>
        </row>
        <row r="66">
          <cell r="D66" t="str">
            <v>Task Group E (MAC Enhancements - QoS)</v>
          </cell>
          <cell r="K66">
            <v>23</v>
          </cell>
          <cell r="L66">
            <v>0.1602787456445993</v>
          </cell>
        </row>
        <row r="67">
          <cell r="D67" t="str">
            <v>Task Group F (Inter-Access Point Protocol)</v>
          </cell>
          <cell r="K67">
            <v>22</v>
          </cell>
          <cell r="L67">
            <v>0.15331010452961674</v>
          </cell>
        </row>
        <row r="68">
          <cell r="D68" t="str">
            <v>Task Group G (802.11b Data Rates &gt;20 Mbit/s)</v>
          </cell>
          <cell r="K68">
            <v>23.5</v>
          </cell>
          <cell r="L68">
            <v>0.1637630662020906</v>
          </cell>
        </row>
        <row r="69">
          <cell r="D69" t="str">
            <v>Task Group H (Spectrum Managed 802.11a)</v>
          </cell>
          <cell r="K69">
            <v>24.5</v>
          </cell>
          <cell r="L69">
            <v>0.17073170731707318</v>
          </cell>
        </row>
        <row r="70">
          <cell r="D70" t="str">
            <v>Task Group I (Enhanced Security Mechanisms)</v>
          </cell>
          <cell r="K70">
            <v>22.5</v>
          </cell>
          <cell r="L70">
            <v>0.15679442508710803</v>
          </cell>
        </row>
        <row r="71">
          <cell r="D71" t="str">
            <v>802.11 Wireless Next Generation Stand.Committee</v>
          </cell>
          <cell r="K71">
            <v>7</v>
          </cell>
          <cell r="L71">
            <v>0.04878048780487805</v>
          </cell>
        </row>
        <row r="72">
          <cell r="D72" t="str">
            <v>Joint 802.11 / 802.15 Publicity Committee</v>
          </cell>
          <cell r="K72">
            <v>1.5</v>
          </cell>
          <cell r="L72">
            <v>0.010452961672473868</v>
          </cell>
        </row>
        <row r="73">
          <cell r="D73" t="str">
            <v>802 Radio Regulatory Group</v>
          </cell>
          <cell r="K73">
            <v>2</v>
          </cell>
          <cell r="L73">
            <v>0.013937282229965157</v>
          </cell>
        </row>
        <row r="74">
          <cell r="D74" t="str">
            <v>802 Wireless Coexistence "Birds of a Feather"</v>
          </cell>
          <cell r="K74">
            <v>2</v>
          </cell>
          <cell r="L74">
            <v>0.013937282229965157</v>
          </cell>
        </row>
        <row r="75">
          <cell r="D75" t="str">
            <v>Optional Meeting Time Available</v>
          </cell>
          <cell r="K75">
            <v>3.5</v>
          </cell>
          <cell r="L75">
            <v>0.024390243902439025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"/>
  <sheetViews>
    <sheetView workbookViewId="0" topLeftCell="A1">
      <selection activeCell="B24" sqref="B24"/>
    </sheetView>
  </sheetViews>
  <sheetFormatPr defaultColWidth="8.796875" defaultRowHeight="15.75" customHeight="1"/>
  <cols>
    <col min="1" max="1" width="94.3984375" style="16" customWidth="1"/>
    <col min="2" max="2" width="2.296875" style="16" customWidth="1"/>
    <col min="3" max="16384" width="94.3984375" style="16" customWidth="1"/>
  </cols>
  <sheetData>
    <row r="1" ht="26.25" customHeight="1">
      <c r="A1" s="739" t="s">
        <v>5</v>
      </c>
    </row>
    <row r="2" ht="24.75" customHeight="1">
      <c r="A2" s="740" t="s">
        <v>17</v>
      </c>
    </row>
    <row r="3" ht="27.75" customHeight="1">
      <c r="A3" s="740" t="s">
        <v>6</v>
      </c>
    </row>
  </sheetData>
  <printOptions/>
  <pageMargins left="0.75" right="0.75" top="1" bottom="1" header="0.5" footer="0.5"/>
  <pageSetup fitToHeight="1" fitToWidth="1" horizontalDpi="300" verticalDpi="300" orientation="portrait" scale="49" r:id="rId3"/>
  <headerFooter alignWithMargins="0">
    <oddHeader xml:space="preserve">&amp;L&amp;"Times New Roman,Regular"January 2001&amp;R&amp;"Times New Roman,Regular"IEEE P802.15 01/002r0&amp;"Courier,Regular" </oddHeader>
    <oddFooter>&amp;L&amp;"Times New Roman,Regular"Submision&amp;CPage &amp;P&amp;RRobert F. Heile, GTE</oddFooter>
  </headerFooter>
  <legacyDrawing r:id="rId2"/>
  <oleObjects>
    <oleObject progId="Document" shapeId="47486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88"/>
  <sheetViews>
    <sheetView zoomScale="55" zoomScaleNormal="55" workbookViewId="0" topLeftCell="A1">
      <selection activeCell="C2" sqref="C2:C4"/>
    </sheetView>
  </sheetViews>
  <sheetFormatPr defaultColWidth="8.796875" defaultRowHeight="15"/>
  <cols>
    <col min="1" max="1" width="0.40625" style="13" customWidth="1"/>
    <col min="2" max="2" width="19.296875" style="13" customWidth="1"/>
    <col min="3" max="3" width="20.796875" style="13" customWidth="1"/>
    <col min="4" max="4" width="10.19921875" style="13" customWidth="1"/>
    <col min="5" max="23" width="9.09765625" style="13" customWidth="1"/>
    <col min="24" max="16384" width="8.8984375" style="13" customWidth="1"/>
  </cols>
  <sheetData>
    <row r="1" s="48" customFormat="1" ht="5.25" customHeight="1" thickBot="1"/>
    <row r="2" spans="2:23" s="48" customFormat="1" ht="29.25" customHeight="1">
      <c r="B2" s="859" t="s">
        <v>13</v>
      </c>
      <c r="C2" s="208" t="s">
        <v>5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175"/>
      <c r="W2" s="176"/>
    </row>
    <row r="3" spans="2:23" s="48" customFormat="1" ht="31.5" customHeight="1">
      <c r="B3" s="860"/>
      <c r="C3" s="177" t="s">
        <v>17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178"/>
      <c r="W3" s="179"/>
    </row>
    <row r="4" spans="2:23" s="48" customFormat="1" ht="31.5" customHeight="1">
      <c r="B4" s="860"/>
      <c r="C4" s="177" t="s">
        <v>6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178"/>
      <c r="W4" s="179"/>
    </row>
    <row r="5" spans="2:23" s="48" customFormat="1" ht="20.25" customHeight="1" thickBot="1">
      <c r="B5" s="860"/>
      <c r="C5" s="209" t="s">
        <v>249</v>
      </c>
      <c r="D5" s="51"/>
      <c r="E5" s="51"/>
      <c r="F5" s="51"/>
      <c r="G5" s="51"/>
      <c r="H5" s="51"/>
      <c r="I5" s="51"/>
      <c r="J5" s="51"/>
      <c r="K5" s="51"/>
      <c r="L5" s="51"/>
      <c r="M5" s="51" t="s">
        <v>59</v>
      </c>
      <c r="N5" s="51"/>
      <c r="O5" s="51"/>
      <c r="P5" s="51"/>
      <c r="Q5" s="51"/>
      <c r="R5" s="51"/>
      <c r="S5" s="51"/>
      <c r="T5" s="51" t="s">
        <v>136</v>
      </c>
      <c r="U5" s="51"/>
      <c r="V5" s="178"/>
      <c r="W5" s="179"/>
    </row>
    <row r="6" spans="2:23" ht="21.75" customHeight="1" thickBot="1">
      <c r="B6" s="210" t="s">
        <v>59</v>
      </c>
      <c r="C6" s="712" t="s">
        <v>81</v>
      </c>
      <c r="D6" s="861" t="s">
        <v>82</v>
      </c>
      <c r="E6" s="862"/>
      <c r="F6" s="862"/>
      <c r="G6" s="863"/>
      <c r="H6" s="864" t="s">
        <v>83</v>
      </c>
      <c r="I6" s="864"/>
      <c r="J6" s="864"/>
      <c r="K6" s="864"/>
      <c r="L6" s="865" t="s">
        <v>84</v>
      </c>
      <c r="M6" s="864"/>
      <c r="N6" s="864"/>
      <c r="O6" s="866"/>
      <c r="P6" s="865" t="s">
        <v>85</v>
      </c>
      <c r="Q6" s="864"/>
      <c r="R6" s="864"/>
      <c r="S6" s="866"/>
      <c r="T6" s="865" t="s">
        <v>86</v>
      </c>
      <c r="U6" s="864"/>
      <c r="V6" s="864"/>
      <c r="W6" s="866"/>
    </row>
    <row r="7" spans="2:23" ht="21.75" customHeight="1">
      <c r="B7" s="713" t="s">
        <v>87</v>
      </c>
      <c r="C7" s="818"/>
      <c r="D7" s="867" t="s">
        <v>250</v>
      </c>
      <c r="E7" s="868"/>
      <c r="F7" s="868"/>
      <c r="G7" s="869"/>
      <c r="H7" s="870"/>
      <c r="I7" s="871"/>
      <c r="J7" s="871"/>
      <c r="K7" s="872"/>
      <c r="L7" s="871"/>
      <c r="M7" s="871"/>
      <c r="N7" s="871"/>
      <c r="O7" s="872"/>
      <c r="P7" s="867" t="s">
        <v>250</v>
      </c>
      <c r="Q7" s="868"/>
      <c r="R7" s="868"/>
      <c r="S7" s="869"/>
      <c r="T7" s="876" t="s">
        <v>136</v>
      </c>
      <c r="U7" s="877"/>
      <c r="V7" s="877"/>
      <c r="W7" s="878"/>
    </row>
    <row r="8" spans="2:23" ht="21.75" customHeight="1" thickBot="1">
      <c r="B8" s="713" t="s">
        <v>88</v>
      </c>
      <c r="C8" s="819"/>
      <c r="D8" s="785"/>
      <c r="E8" s="786"/>
      <c r="F8" s="786"/>
      <c r="G8" s="787"/>
      <c r="H8" s="873"/>
      <c r="I8" s="874"/>
      <c r="J8" s="874"/>
      <c r="K8" s="875"/>
      <c r="L8" s="874"/>
      <c r="M8" s="874"/>
      <c r="N8" s="874"/>
      <c r="O8" s="875"/>
      <c r="P8" s="788"/>
      <c r="Q8" s="789"/>
      <c r="R8" s="789"/>
      <c r="S8" s="790"/>
      <c r="T8" s="879"/>
      <c r="U8" s="880"/>
      <c r="V8" s="880"/>
      <c r="W8" s="881"/>
    </row>
    <row r="9" spans="2:23" ht="21.75" customHeight="1">
      <c r="B9" s="213" t="s">
        <v>89</v>
      </c>
      <c r="C9" s="819"/>
      <c r="D9" s="821" t="s">
        <v>201</v>
      </c>
      <c r="E9" s="822"/>
      <c r="F9" s="823"/>
      <c r="G9" s="830" t="s">
        <v>268</v>
      </c>
      <c r="H9" s="775" t="s">
        <v>269</v>
      </c>
      <c r="I9" s="833" t="s">
        <v>251</v>
      </c>
      <c r="J9" s="792" t="s">
        <v>252</v>
      </c>
      <c r="K9" s="779" t="s">
        <v>253</v>
      </c>
      <c r="L9" s="882" t="s">
        <v>144</v>
      </c>
      <c r="M9" s="833" t="s">
        <v>251</v>
      </c>
      <c r="N9" s="792" t="s">
        <v>252</v>
      </c>
      <c r="O9" s="802" t="s">
        <v>253</v>
      </c>
      <c r="P9" s="775" t="s">
        <v>269</v>
      </c>
      <c r="Q9" s="833" t="s">
        <v>251</v>
      </c>
      <c r="R9" s="792" t="s">
        <v>252</v>
      </c>
      <c r="S9" s="802" t="s">
        <v>253</v>
      </c>
      <c r="T9" s="782" t="s">
        <v>254</v>
      </c>
      <c r="U9" s="783"/>
      <c r="V9" s="783"/>
      <c r="W9" s="784"/>
    </row>
    <row r="10" spans="2:23" ht="21.75" customHeight="1">
      <c r="B10" s="213" t="s">
        <v>90</v>
      </c>
      <c r="C10" s="819"/>
      <c r="D10" s="824"/>
      <c r="E10" s="825"/>
      <c r="F10" s="826"/>
      <c r="G10" s="831"/>
      <c r="H10" s="775"/>
      <c r="I10" s="834"/>
      <c r="J10" s="793"/>
      <c r="K10" s="836"/>
      <c r="L10" s="883"/>
      <c r="M10" s="834"/>
      <c r="N10" s="793"/>
      <c r="O10" s="802"/>
      <c r="P10" s="775"/>
      <c r="Q10" s="834"/>
      <c r="R10" s="793"/>
      <c r="S10" s="802"/>
      <c r="T10" s="785"/>
      <c r="U10" s="786"/>
      <c r="V10" s="786"/>
      <c r="W10" s="787"/>
    </row>
    <row r="11" spans="2:23" ht="21.75" customHeight="1">
      <c r="B11" s="213" t="s">
        <v>91</v>
      </c>
      <c r="C11" s="819"/>
      <c r="D11" s="824"/>
      <c r="E11" s="825"/>
      <c r="F11" s="826"/>
      <c r="G11" s="831"/>
      <c r="H11" s="775"/>
      <c r="I11" s="834"/>
      <c r="J11" s="793"/>
      <c r="K11" s="836"/>
      <c r="L11" s="883"/>
      <c r="M11" s="834"/>
      <c r="N11" s="793"/>
      <c r="O11" s="802"/>
      <c r="P11" s="775"/>
      <c r="Q11" s="834"/>
      <c r="R11" s="793"/>
      <c r="S11" s="802"/>
      <c r="T11" s="785"/>
      <c r="U11" s="786"/>
      <c r="V11" s="786"/>
      <c r="W11" s="787"/>
    </row>
    <row r="12" spans="2:23" ht="21.75" customHeight="1">
      <c r="B12" s="213" t="s">
        <v>92</v>
      </c>
      <c r="C12" s="819"/>
      <c r="D12" s="824"/>
      <c r="E12" s="825"/>
      <c r="F12" s="826"/>
      <c r="G12" s="831"/>
      <c r="H12" s="775"/>
      <c r="I12" s="835"/>
      <c r="J12" s="794"/>
      <c r="K12" s="837"/>
      <c r="L12" s="884"/>
      <c r="M12" s="835"/>
      <c r="N12" s="794"/>
      <c r="O12" s="802"/>
      <c r="P12" s="775"/>
      <c r="Q12" s="835"/>
      <c r="R12" s="794"/>
      <c r="S12" s="802"/>
      <c r="T12" s="788"/>
      <c r="U12" s="789"/>
      <c r="V12" s="789"/>
      <c r="W12" s="790"/>
    </row>
    <row r="13" spans="2:23" ht="21.75" customHeight="1" thickBot="1">
      <c r="B13" s="714" t="s">
        <v>93</v>
      </c>
      <c r="C13" s="819"/>
      <c r="D13" s="827"/>
      <c r="E13" s="828"/>
      <c r="F13" s="829"/>
      <c r="G13" s="832"/>
      <c r="H13" s="797" t="s">
        <v>94</v>
      </c>
      <c r="I13" s="795"/>
      <c r="J13" s="795"/>
      <c r="K13" s="796"/>
      <c r="L13" s="795" t="s">
        <v>94</v>
      </c>
      <c r="M13" s="795"/>
      <c r="N13" s="795"/>
      <c r="O13" s="796"/>
      <c r="P13" s="797" t="s">
        <v>94</v>
      </c>
      <c r="Q13" s="795"/>
      <c r="R13" s="795"/>
      <c r="S13" s="796"/>
      <c r="T13" s="797" t="s">
        <v>94</v>
      </c>
      <c r="U13" s="795"/>
      <c r="V13" s="795"/>
      <c r="W13" s="796"/>
    </row>
    <row r="14" spans="2:23" ht="21.75" customHeight="1" thickBot="1">
      <c r="B14" s="211" t="s">
        <v>95</v>
      </c>
      <c r="C14" s="819"/>
      <c r="D14" s="845" t="s">
        <v>94</v>
      </c>
      <c r="E14" s="846"/>
      <c r="F14" s="846"/>
      <c r="G14" s="847"/>
      <c r="H14" s="807" t="s">
        <v>269</v>
      </c>
      <c r="I14" s="791" t="s">
        <v>251</v>
      </c>
      <c r="J14" s="838" t="s">
        <v>149</v>
      </c>
      <c r="K14" s="802" t="s">
        <v>253</v>
      </c>
      <c r="L14" s="786" t="s">
        <v>255</v>
      </c>
      <c r="M14" s="786"/>
      <c r="N14" s="786"/>
      <c r="O14" s="787"/>
      <c r="P14" s="807" t="s">
        <v>269</v>
      </c>
      <c r="Q14" s="791" t="s">
        <v>251</v>
      </c>
      <c r="R14" s="885" t="s">
        <v>252</v>
      </c>
      <c r="S14" s="802" t="s">
        <v>253</v>
      </c>
      <c r="T14" s="785" t="s">
        <v>254</v>
      </c>
      <c r="U14" s="786"/>
      <c r="V14" s="786"/>
      <c r="W14" s="787"/>
    </row>
    <row r="15" spans="2:23" ht="21.75" customHeight="1">
      <c r="B15" s="211" t="s">
        <v>96</v>
      </c>
      <c r="C15" s="819"/>
      <c r="D15" s="848" t="s">
        <v>202</v>
      </c>
      <c r="E15" s="849"/>
      <c r="F15" s="850"/>
      <c r="G15" s="854" t="s">
        <v>268</v>
      </c>
      <c r="H15" s="807"/>
      <c r="I15" s="791"/>
      <c r="J15" s="838"/>
      <c r="K15" s="803"/>
      <c r="L15" s="786"/>
      <c r="M15" s="786"/>
      <c r="N15" s="786"/>
      <c r="O15" s="787"/>
      <c r="P15" s="807"/>
      <c r="Q15" s="791"/>
      <c r="R15" s="885"/>
      <c r="S15" s="803"/>
      <c r="T15" s="785"/>
      <c r="U15" s="786"/>
      <c r="V15" s="786"/>
      <c r="W15" s="787"/>
    </row>
    <row r="16" spans="2:23" ht="21.75" customHeight="1" thickBot="1">
      <c r="B16" s="211" t="s">
        <v>97</v>
      </c>
      <c r="C16" s="819"/>
      <c r="D16" s="851"/>
      <c r="E16" s="852"/>
      <c r="F16" s="853"/>
      <c r="G16" s="855"/>
      <c r="H16" s="807"/>
      <c r="I16" s="791"/>
      <c r="J16" s="838"/>
      <c r="K16" s="803"/>
      <c r="L16" s="789"/>
      <c r="M16" s="789"/>
      <c r="N16" s="789"/>
      <c r="O16" s="790"/>
      <c r="P16" s="807"/>
      <c r="Q16" s="791"/>
      <c r="R16" s="885"/>
      <c r="S16" s="803"/>
      <c r="T16" s="788"/>
      <c r="U16" s="789"/>
      <c r="V16" s="789"/>
      <c r="W16" s="790"/>
    </row>
    <row r="17" spans="2:23" ht="21.75" customHeight="1" thickBot="1">
      <c r="B17" s="715" t="s">
        <v>98</v>
      </c>
      <c r="C17" s="820"/>
      <c r="D17" s="856" t="s">
        <v>99</v>
      </c>
      <c r="E17" s="857"/>
      <c r="F17" s="857"/>
      <c r="G17" s="858"/>
      <c r="H17" s="751" t="s">
        <v>99</v>
      </c>
      <c r="I17" s="752"/>
      <c r="J17" s="752"/>
      <c r="K17" s="753"/>
      <c r="L17" s="752" t="s">
        <v>99</v>
      </c>
      <c r="M17" s="752"/>
      <c r="N17" s="752"/>
      <c r="O17" s="753"/>
      <c r="P17" s="751" t="s">
        <v>99</v>
      </c>
      <c r="Q17" s="752"/>
      <c r="R17" s="752"/>
      <c r="S17" s="753"/>
      <c r="T17" s="804" t="s">
        <v>99</v>
      </c>
      <c r="U17" s="805"/>
      <c r="V17" s="805"/>
      <c r="W17" s="801"/>
    </row>
    <row r="18" spans="2:23" ht="21.75" customHeight="1">
      <c r="B18" s="211" t="s">
        <v>100</v>
      </c>
      <c r="C18" s="492" t="s">
        <v>150</v>
      </c>
      <c r="D18" s="782" t="s">
        <v>218</v>
      </c>
      <c r="E18" s="783"/>
      <c r="F18" s="783"/>
      <c r="G18" s="784"/>
      <c r="H18" s="775" t="s">
        <v>269</v>
      </c>
      <c r="I18" s="791" t="s">
        <v>251</v>
      </c>
      <c r="J18" s="792" t="s">
        <v>252</v>
      </c>
      <c r="K18" s="806" t="s">
        <v>253</v>
      </c>
      <c r="L18" s="772" t="s">
        <v>7</v>
      </c>
      <c r="M18" s="775" t="s">
        <v>269</v>
      </c>
      <c r="N18" s="776" t="s">
        <v>252</v>
      </c>
      <c r="O18" s="779" t="s">
        <v>253</v>
      </c>
      <c r="P18" s="798" t="s">
        <v>251</v>
      </c>
      <c r="Q18" s="765"/>
      <c r="R18" s="792" t="s">
        <v>252</v>
      </c>
      <c r="S18" s="802" t="s">
        <v>253</v>
      </c>
      <c r="T18" s="809" t="s">
        <v>201</v>
      </c>
      <c r="U18" s="810"/>
      <c r="V18" s="810"/>
      <c r="W18" s="811"/>
    </row>
    <row r="19" spans="2:23" ht="21.75" customHeight="1">
      <c r="B19" s="211" t="s">
        <v>102</v>
      </c>
      <c r="C19" s="493"/>
      <c r="D19" s="785"/>
      <c r="E19" s="786"/>
      <c r="F19" s="786"/>
      <c r="G19" s="787"/>
      <c r="H19" s="775"/>
      <c r="I19" s="791"/>
      <c r="J19" s="793"/>
      <c r="K19" s="806"/>
      <c r="L19" s="773"/>
      <c r="M19" s="775"/>
      <c r="N19" s="777"/>
      <c r="O19" s="780"/>
      <c r="P19" s="799"/>
      <c r="Q19" s="766"/>
      <c r="R19" s="793"/>
      <c r="S19" s="802"/>
      <c r="T19" s="812"/>
      <c r="U19" s="813"/>
      <c r="V19" s="813"/>
      <c r="W19" s="814"/>
    </row>
    <row r="20" spans="2:23" ht="21.75" customHeight="1">
      <c r="B20" s="211" t="s">
        <v>103</v>
      </c>
      <c r="C20" s="493"/>
      <c r="D20" s="788"/>
      <c r="E20" s="789"/>
      <c r="F20" s="789"/>
      <c r="G20" s="790"/>
      <c r="H20" s="775"/>
      <c r="I20" s="791"/>
      <c r="J20" s="793"/>
      <c r="K20" s="806"/>
      <c r="L20" s="773"/>
      <c r="M20" s="775"/>
      <c r="N20" s="777"/>
      <c r="O20" s="780"/>
      <c r="P20" s="799"/>
      <c r="Q20" s="766"/>
      <c r="R20" s="793"/>
      <c r="S20" s="802"/>
      <c r="T20" s="812"/>
      <c r="U20" s="813"/>
      <c r="V20" s="813"/>
      <c r="W20" s="814"/>
    </row>
    <row r="21" spans="2:23" ht="21.75" customHeight="1">
      <c r="B21" s="211" t="s">
        <v>104</v>
      </c>
      <c r="C21" s="716"/>
      <c r="D21" s="717" t="s">
        <v>94</v>
      </c>
      <c r="E21" s="718"/>
      <c r="F21" s="718"/>
      <c r="G21" s="719"/>
      <c r="H21" s="775"/>
      <c r="I21" s="791"/>
      <c r="J21" s="794"/>
      <c r="K21" s="806"/>
      <c r="L21" s="774"/>
      <c r="M21" s="775"/>
      <c r="N21" s="778"/>
      <c r="O21" s="781"/>
      <c r="P21" s="800"/>
      <c r="Q21" s="808"/>
      <c r="R21" s="794"/>
      <c r="S21" s="802"/>
      <c r="T21" s="812"/>
      <c r="U21" s="813"/>
      <c r="V21" s="813"/>
      <c r="W21" s="814"/>
    </row>
    <row r="22" spans="2:23" ht="21.75" customHeight="1">
      <c r="B22" s="212" t="s">
        <v>105</v>
      </c>
      <c r="C22" s="888" t="s">
        <v>8</v>
      </c>
      <c r="D22" s="890" t="s">
        <v>9</v>
      </c>
      <c r="E22" s="891"/>
      <c r="F22" s="891"/>
      <c r="G22" s="892"/>
      <c r="H22" s="797" t="s">
        <v>94</v>
      </c>
      <c r="I22" s="795"/>
      <c r="J22" s="795"/>
      <c r="K22" s="796"/>
      <c r="L22" s="795" t="s">
        <v>94</v>
      </c>
      <c r="M22" s="795"/>
      <c r="N22" s="795"/>
      <c r="O22" s="796"/>
      <c r="P22" s="797" t="s">
        <v>94</v>
      </c>
      <c r="Q22" s="795"/>
      <c r="R22" s="795"/>
      <c r="S22" s="796"/>
      <c r="T22" s="812"/>
      <c r="U22" s="813"/>
      <c r="V22" s="813"/>
      <c r="W22" s="814"/>
    </row>
    <row r="23" spans="2:23" ht="21.75" customHeight="1">
      <c r="B23" s="211" t="s">
        <v>106</v>
      </c>
      <c r="C23" s="889"/>
      <c r="D23" s="893"/>
      <c r="E23" s="894"/>
      <c r="F23" s="894"/>
      <c r="G23" s="895"/>
      <c r="H23" s="775" t="s">
        <v>269</v>
      </c>
      <c r="I23" s="791" t="s">
        <v>251</v>
      </c>
      <c r="J23" s="792" t="s">
        <v>252</v>
      </c>
      <c r="K23" s="806" t="s">
        <v>253</v>
      </c>
      <c r="L23" s="775" t="s">
        <v>269</v>
      </c>
      <c r="M23" s="798" t="s">
        <v>251</v>
      </c>
      <c r="N23" s="792" t="s">
        <v>252</v>
      </c>
      <c r="O23" s="802" t="s">
        <v>253</v>
      </c>
      <c r="P23" s="775" t="s">
        <v>269</v>
      </c>
      <c r="Q23" s="833" t="s">
        <v>251</v>
      </c>
      <c r="R23" s="792" t="s">
        <v>252</v>
      </c>
      <c r="S23" s="802" t="s">
        <v>253</v>
      </c>
      <c r="T23" s="812"/>
      <c r="U23" s="813"/>
      <c r="V23" s="813"/>
      <c r="W23" s="814"/>
    </row>
    <row r="24" spans="2:23" ht="21.75" customHeight="1">
      <c r="B24" s="213" t="s">
        <v>107</v>
      </c>
      <c r="C24" s="889"/>
      <c r="D24" s="896" t="s">
        <v>94</v>
      </c>
      <c r="E24" s="897"/>
      <c r="F24" s="897"/>
      <c r="G24" s="898"/>
      <c r="H24" s="775"/>
      <c r="I24" s="791"/>
      <c r="J24" s="793"/>
      <c r="K24" s="806"/>
      <c r="L24" s="775"/>
      <c r="M24" s="799"/>
      <c r="N24" s="793"/>
      <c r="O24" s="802"/>
      <c r="P24" s="775"/>
      <c r="Q24" s="834"/>
      <c r="R24" s="793"/>
      <c r="S24" s="802"/>
      <c r="T24" s="812"/>
      <c r="U24" s="813"/>
      <c r="V24" s="813"/>
      <c r="W24" s="814"/>
    </row>
    <row r="25" spans="2:23" ht="21.75" customHeight="1">
      <c r="B25" s="211" t="s">
        <v>108</v>
      </c>
      <c r="C25" s="886" t="s">
        <v>245</v>
      </c>
      <c r="D25" s="899" t="s">
        <v>251</v>
      </c>
      <c r="E25" s="760" t="s">
        <v>10</v>
      </c>
      <c r="F25" s="761"/>
      <c r="G25" s="758" t="s">
        <v>253</v>
      </c>
      <c r="H25" s="775"/>
      <c r="I25" s="791"/>
      <c r="J25" s="793"/>
      <c r="K25" s="806"/>
      <c r="L25" s="775"/>
      <c r="M25" s="799"/>
      <c r="N25" s="793"/>
      <c r="O25" s="802"/>
      <c r="P25" s="775"/>
      <c r="Q25" s="834"/>
      <c r="R25" s="793"/>
      <c r="S25" s="802"/>
      <c r="T25" s="812"/>
      <c r="U25" s="813"/>
      <c r="V25" s="813"/>
      <c r="W25" s="814"/>
    </row>
    <row r="26" spans="2:23" ht="21.75" customHeight="1">
      <c r="B26" s="211" t="s">
        <v>109</v>
      </c>
      <c r="C26" s="887"/>
      <c r="D26" s="900"/>
      <c r="E26" s="762"/>
      <c r="F26" s="757"/>
      <c r="G26" s="759"/>
      <c r="H26" s="775"/>
      <c r="I26" s="791"/>
      <c r="J26" s="794"/>
      <c r="K26" s="806"/>
      <c r="L26" s="775"/>
      <c r="M26" s="800"/>
      <c r="N26" s="794"/>
      <c r="O26" s="802"/>
      <c r="P26" s="775"/>
      <c r="Q26" s="835"/>
      <c r="R26" s="794"/>
      <c r="S26" s="802"/>
      <c r="T26" s="812"/>
      <c r="U26" s="813"/>
      <c r="V26" s="813"/>
      <c r="W26" s="814"/>
    </row>
    <row r="27" spans="2:23" ht="21.75" customHeight="1" thickBot="1">
      <c r="B27" s="715" t="s">
        <v>110</v>
      </c>
      <c r="C27" s="180" t="s">
        <v>111</v>
      </c>
      <c r="D27" s="751" t="s">
        <v>111</v>
      </c>
      <c r="E27" s="752"/>
      <c r="F27" s="752"/>
      <c r="G27" s="753"/>
      <c r="H27" s="751" t="s">
        <v>111</v>
      </c>
      <c r="I27" s="752"/>
      <c r="J27" s="752"/>
      <c r="K27" s="753"/>
      <c r="L27" s="795" t="s">
        <v>94</v>
      </c>
      <c r="M27" s="795"/>
      <c r="N27" s="795"/>
      <c r="O27" s="796"/>
      <c r="P27" s="751" t="s">
        <v>111</v>
      </c>
      <c r="Q27" s="752"/>
      <c r="R27" s="752"/>
      <c r="S27" s="801"/>
      <c r="T27" s="815"/>
      <c r="U27" s="816"/>
      <c r="V27" s="816"/>
      <c r="W27" s="817"/>
    </row>
    <row r="28" spans="2:23" ht="21.75" customHeight="1">
      <c r="B28" s="720" t="s">
        <v>152</v>
      </c>
      <c r="C28" s="908" t="s">
        <v>4</v>
      </c>
      <c r="D28" s="839" t="s">
        <v>101</v>
      </c>
      <c r="E28" s="765" t="s">
        <v>251</v>
      </c>
      <c r="F28" s="768" t="s">
        <v>252</v>
      </c>
      <c r="G28" s="842" t="s">
        <v>256</v>
      </c>
      <c r="H28" s="754" t="s">
        <v>269</v>
      </c>
      <c r="I28" s="765" t="s">
        <v>251</v>
      </c>
      <c r="J28" s="768" t="s">
        <v>252</v>
      </c>
      <c r="K28" s="842" t="s">
        <v>257</v>
      </c>
      <c r="L28" s="805" t="s">
        <v>77</v>
      </c>
      <c r="M28" s="805"/>
      <c r="N28" s="805"/>
      <c r="O28" s="801"/>
      <c r="P28" s="754" t="s">
        <v>269</v>
      </c>
      <c r="Q28" s="765" t="s">
        <v>251</v>
      </c>
      <c r="R28" s="768" t="s">
        <v>252</v>
      </c>
      <c r="S28" s="771" t="s">
        <v>273</v>
      </c>
      <c r="T28" s="186"/>
      <c r="U28" s="187"/>
      <c r="V28" s="187"/>
      <c r="W28" s="188"/>
    </row>
    <row r="29" spans="2:23" ht="21.75" customHeight="1">
      <c r="B29" s="211" t="s">
        <v>153</v>
      </c>
      <c r="C29" s="909"/>
      <c r="D29" s="840"/>
      <c r="E29" s="766"/>
      <c r="F29" s="769"/>
      <c r="G29" s="843"/>
      <c r="H29" s="755"/>
      <c r="I29" s="766"/>
      <c r="J29" s="769"/>
      <c r="K29" s="843"/>
      <c r="L29" s="904"/>
      <c r="M29" s="904"/>
      <c r="N29" s="904"/>
      <c r="O29" s="905"/>
      <c r="P29" s="755"/>
      <c r="Q29" s="766"/>
      <c r="R29" s="769"/>
      <c r="S29" s="764"/>
      <c r="T29" s="186"/>
      <c r="U29" s="187"/>
      <c r="V29" s="187"/>
      <c r="W29" s="188"/>
    </row>
    <row r="30" spans="2:23" ht="21.75" customHeight="1">
      <c r="B30" s="211" t="s">
        <v>154</v>
      </c>
      <c r="C30" s="909"/>
      <c r="D30" s="840"/>
      <c r="E30" s="766"/>
      <c r="F30" s="769"/>
      <c r="G30" s="903"/>
      <c r="H30" s="755"/>
      <c r="I30" s="766"/>
      <c r="J30" s="769"/>
      <c r="K30" s="903"/>
      <c r="L30" s="904"/>
      <c r="M30" s="904"/>
      <c r="N30" s="904"/>
      <c r="O30" s="905"/>
      <c r="P30" s="755"/>
      <c r="Q30" s="766"/>
      <c r="R30" s="769"/>
      <c r="S30" s="764"/>
      <c r="T30" s="186"/>
      <c r="U30" s="187"/>
      <c r="V30" s="187"/>
      <c r="W30" s="188"/>
    </row>
    <row r="31" spans="2:23" ht="21.75" customHeight="1">
      <c r="B31" s="721" t="s">
        <v>155</v>
      </c>
      <c r="C31" s="909"/>
      <c r="D31" s="840"/>
      <c r="E31" s="766"/>
      <c r="F31" s="769"/>
      <c r="G31" s="842" t="s">
        <v>258</v>
      </c>
      <c r="H31" s="755"/>
      <c r="I31" s="766"/>
      <c r="J31" s="769"/>
      <c r="K31" s="842" t="s">
        <v>259</v>
      </c>
      <c r="L31" s="904"/>
      <c r="M31" s="904"/>
      <c r="N31" s="904"/>
      <c r="O31" s="905"/>
      <c r="P31" s="755"/>
      <c r="Q31" s="766"/>
      <c r="R31" s="769"/>
      <c r="S31" s="764"/>
      <c r="T31" s="186"/>
      <c r="U31" s="187"/>
      <c r="V31" s="187"/>
      <c r="W31" s="188"/>
    </row>
    <row r="32" spans="2:23" ht="21.75" customHeight="1">
      <c r="B32" s="720" t="s">
        <v>156</v>
      </c>
      <c r="C32" s="909"/>
      <c r="D32" s="840"/>
      <c r="E32" s="766"/>
      <c r="F32" s="769"/>
      <c r="G32" s="843"/>
      <c r="H32" s="755"/>
      <c r="I32" s="766"/>
      <c r="J32" s="769"/>
      <c r="K32" s="843"/>
      <c r="L32" s="904"/>
      <c r="M32" s="904"/>
      <c r="N32" s="904"/>
      <c r="O32" s="905"/>
      <c r="P32" s="755"/>
      <c r="Q32" s="766"/>
      <c r="R32" s="769"/>
      <c r="S32" s="764"/>
      <c r="T32" s="186"/>
      <c r="U32" s="187"/>
      <c r="V32" s="187"/>
      <c r="W32" s="188"/>
    </row>
    <row r="33" spans="2:23" ht="21.75" customHeight="1" thickBot="1">
      <c r="B33" s="722" t="s">
        <v>157</v>
      </c>
      <c r="C33" s="910"/>
      <c r="D33" s="841"/>
      <c r="E33" s="767"/>
      <c r="F33" s="770"/>
      <c r="G33" s="844"/>
      <c r="H33" s="756"/>
      <c r="I33" s="767"/>
      <c r="J33" s="770"/>
      <c r="K33" s="844"/>
      <c r="L33" s="906"/>
      <c r="M33" s="906"/>
      <c r="N33" s="906"/>
      <c r="O33" s="907"/>
      <c r="P33" s="756"/>
      <c r="Q33" s="767"/>
      <c r="R33" s="770"/>
      <c r="S33" s="763"/>
      <c r="T33" s="214"/>
      <c r="U33" s="215"/>
      <c r="V33" s="215"/>
      <c r="W33" s="216"/>
    </row>
    <row r="34" spans="2:23" s="55" customFormat="1" ht="18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8"/>
    </row>
    <row r="35" spans="2:23" s="55" customFormat="1" ht="18">
      <c r="B35" s="56"/>
      <c r="C35" s="901" t="s">
        <v>158</v>
      </c>
      <c r="D35" s="901"/>
      <c r="E35" s="901"/>
      <c r="F35" s="901"/>
      <c r="G35" s="901"/>
      <c r="H35" s="901"/>
      <c r="I35" s="901"/>
      <c r="J35" s="901"/>
      <c r="K35" s="901"/>
      <c r="L35" s="901"/>
      <c r="M35" s="901"/>
      <c r="N35" s="901"/>
      <c r="O35" s="901"/>
      <c r="P35" s="901"/>
      <c r="Q35" s="901"/>
      <c r="R35" s="901"/>
      <c r="S35" s="901"/>
      <c r="T35" s="901"/>
      <c r="U35" s="57"/>
      <c r="V35" s="57"/>
      <c r="W35" s="58"/>
    </row>
    <row r="36" spans="2:23" s="55" customFormat="1" ht="18">
      <c r="B36" s="56"/>
      <c r="C36" s="60"/>
      <c r="D36" s="902"/>
      <c r="E36" s="902"/>
      <c r="F36" s="902"/>
      <c r="G36" s="902"/>
      <c r="H36" s="902"/>
      <c r="I36" s="902"/>
      <c r="J36" s="902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7"/>
      <c r="V36" s="57"/>
      <c r="W36" s="58"/>
    </row>
    <row r="37" spans="2:23" s="55" customFormat="1" ht="18">
      <c r="B37" s="56"/>
      <c r="C37" s="60" t="s">
        <v>269</v>
      </c>
      <c r="D37" s="911" t="s">
        <v>11</v>
      </c>
      <c r="E37" s="912"/>
      <c r="F37" s="912"/>
      <c r="G37" s="912"/>
      <c r="H37" s="912"/>
      <c r="I37" s="912"/>
      <c r="J37" s="913"/>
      <c r="K37" s="914" t="s">
        <v>151</v>
      </c>
      <c r="L37" s="914"/>
      <c r="M37" s="914"/>
      <c r="N37" s="915" t="s">
        <v>159</v>
      </c>
      <c r="O37" s="916"/>
      <c r="P37" s="916"/>
      <c r="Q37" s="916"/>
      <c r="R37" s="916"/>
      <c r="S37" s="916"/>
      <c r="T37" s="917"/>
      <c r="U37" s="57"/>
      <c r="V37" s="57"/>
      <c r="W37" s="58"/>
    </row>
    <row r="38" spans="2:23" s="55" customFormat="1" ht="18">
      <c r="B38" s="56"/>
      <c r="C38" s="61" t="s">
        <v>251</v>
      </c>
      <c r="D38" s="918" t="s">
        <v>260</v>
      </c>
      <c r="E38" s="919"/>
      <c r="F38" s="919"/>
      <c r="G38" s="919"/>
      <c r="H38" s="919"/>
      <c r="I38" s="919"/>
      <c r="J38" s="920"/>
      <c r="K38" s="921" t="s">
        <v>144</v>
      </c>
      <c r="L38" s="921"/>
      <c r="M38" s="921"/>
      <c r="N38" s="922" t="s">
        <v>165</v>
      </c>
      <c r="O38" s="923"/>
      <c r="P38" s="923"/>
      <c r="Q38" s="923"/>
      <c r="R38" s="923"/>
      <c r="S38" s="923"/>
      <c r="T38" s="924"/>
      <c r="U38" s="57"/>
      <c r="V38" s="57"/>
      <c r="W38" s="58"/>
    </row>
    <row r="39" spans="2:23" s="55" customFormat="1" ht="18">
      <c r="B39" s="56"/>
      <c r="C39" s="217" t="s">
        <v>252</v>
      </c>
      <c r="D39" s="925" t="s">
        <v>261</v>
      </c>
      <c r="E39" s="926"/>
      <c r="F39" s="926"/>
      <c r="G39" s="926"/>
      <c r="H39" s="926"/>
      <c r="I39" s="926"/>
      <c r="J39" s="927"/>
      <c r="K39" s="928" t="s">
        <v>273</v>
      </c>
      <c r="L39" s="928"/>
      <c r="M39" s="928"/>
      <c r="N39" s="929" t="s">
        <v>12</v>
      </c>
      <c r="O39" s="930"/>
      <c r="P39" s="930"/>
      <c r="Q39" s="930"/>
      <c r="R39" s="930"/>
      <c r="S39" s="930"/>
      <c r="T39" s="931"/>
      <c r="U39" s="57"/>
      <c r="V39" s="57"/>
      <c r="W39" s="58"/>
    </row>
    <row r="40" spans="2:23" s="55" customFormat="1" ht="18">
      <c r="B40" s="56"/>
      <c r="C40" s="62" t="s">
        <v>253</v>
      </c>
      <c r="D40" s="932" t="s">
        <v>262</v>
      </c>
      <c r="E40" s="933"/>
      <c r="F40" s="933"/>
      <c r="G40" s="933"/>
      <c r="H40" s="933"/>
      <c r="I40" s="933"/>
      <c r="J40" s="934"/>
      <c r="K40" s="935" t="s">
        <v>168</v>
      </c>
      <c r="L40" s="935"/>
      <c r="M40" s="935"/>
      <c r="N40" s="932" t="s">
        <v>169</v>
      </c>
      <c r="O40" s="933"/>
      <c r="P40" s="933"/>
      <c r="Q40" s="933"/>
      <c r="R40" s="933"/>
      <c r="S40" s="933"/>
      <c r="T40" s="934"/>
      <c r="U40" s="57"/>
      <c r="V40" s="57"/>
      <c r="W40" s="58"/>
    </row>
    <row r="41" spans="2:23" s="55" customFormat="1" ht="18">
      <c r="B41" s="56"/>
      <c r="C41" s="185" t="s">
        <v>263</v>
      </c>
      <c r="D41" s="936" t="s">
        <v>264</v>
      </c>
      <c r="E41" s="937"/>
      <c r="F41" s="937"/>
      <c r="G41" s="937"/>
      <c r="H41" s="937"/>
      <c r="I41" s="937"/>
      <c r="J41" s="938"/>
      <c r="K41" s="939" t="s">
        <v>265</v>
      </c>
      <c r="L41" s="939"/>
      <c r="M41" s="939"/>
      <c r="N41" s="940" t="s">
        <v>266</v>
      </c>
      <c r="O41" s="941"/>
      <c r="P41" s="941"/>
      <c r="Q41" s="941"/>
      <c r="R41" s="941"/>
      <c r="S41" s="941"/>
      <c r="T41" s="942"/>
      <c r="U41" s="57"/>
      <c r="V41" s="57"/>
      <c r="W41" s="58"/>
    </row>
    <row r="42" spans="2:23" s="55" customFormat="1" ht="18">
      <c r="B42" s="56"/>
      <c r="C42" s="63"/>
      <c r="D42" s="943"/>
      <c r="E42" s="943"/>
      <c r="F42" s="943"/>
      <c r="G42" s="943"/>
      <c r="H42" s="943"/>
      <c r="I42" s="943"/>
      <c r="J42" s="943"/>
      <c r="K42" s="944"/>
      <c r="L42" s="944"/>
      <c r="M42" s="944"/>
      <c r="N42" s="944"/>
      <c r="O42" s="944"/>
      <c r="P42" s="944"/>
      <c r="Q42" s="944"/>
      <c r="R42" s="944"/>
      <c r="S42" s="944"/>
      <c r="T42" s="944"/>
      <c r="U42" s="57"/>
      <c r="V42" s="57"/>
      <c r="W42" s="58"/>
    </row>
    <row r="43" spans="2:23" s="55" customFormat="1" ht="19.5" customHeight="1" thickBot="1">
      <c r="B43" s="56"/>
      <c r="C43" s="63"/>
      <c r="D43" s="943"/>
      <c r="E43" s="943"/>
      <c r="F43" s="943"/>
      <c r="G43" s="943"/>
      <c r="H43" s="943"/>
      <c r="I43" s="943"/>
      <c r="J43" s="943"/>
      <c r="K43" s="935"/>
      <c r="L43" s="935"/>
      <c r="M43" s="935"/>
      <c r="N43" s="935"/>
      <c r="O43" s="935"/>
      <c r="P43" s="935"/>
      <c r="Q43" s="935"/>
      <c r="R43" s="935"/>
      <c r="S43" s="935"/>
      <c r="T43" s="935"/>
      <c r="U43" s="57"/>
      <c r="V43" s="57"/>
      <c r="W43" s="58"/>
    </row>
    <row r="44" spans="2:23" s="55" customFormat="1" ht="15.75" customHeight="1">
      <c r="B44" s="65"/>
      <c r="C44" s="66"/>
      <c r="D44" s="66"/>
      <c r="E44" s="66"/>
      <c r="F44" s="66"/>
      <c r="G44" s="66"/>
      <c r="H44" s="67"/>
      <c r="I44" s="68"/>
      <c r="J44" s="69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1"/>
    </row>
    <row r="45" spans="2:23" s="55" customFormat="1" ht="15.75" customHeight="1">
      <c r="B45" s="945" t="s">
        <v>267</v>
      </c>
      <c r="C45" s="946"/>
      <c r="D45" s="946"/>
      <c r="E45" s="946"/>
      <c r="F45" s="946"/>
      <c r="G45" s="946"/>
      <c r="H45" s="947"/>
      <c r="I45" s="74"/>
      <c r="J45" s="75"/>
      <c r="K45" s="75"/>
      <c r="L45" s="75"/>
      <c r="M45" s="75"/>
      <c r="N45" s="948" t="s">
        <v>170</v>
      </c>
      <c r="O45" s="948"/>
      <c r="P45" s="948"/>
      <c r="Q45" s="948"/>
      <c r="R45" s="948"/>
      <c r="S45" s="948"/>
      <c r="T45" s="948"/>
      <c r="U45" s="75"/>
      <c r="V45" s="75"/>
      <c r="W45" s="76"/>
    </row>
    <row r="46" spans="2:23" s="55" customFormat="1" ht="15.75" customHeight="1">
      <c r="B46" s="77"/>
      <c r="C46" s="78"/>
      <c r="D46" s="72"/>
      <c r="E46" s="72"/>
      <c r="F46" s="79"/>
      <c r="G46" s="79"/>
      <c r="H46" s="80"/>
      <c r="I46" s="74"/>
      <c r="J46" s="81"/>
      <c r="K46" s="82"/>
      <c r="L46" s="82"/>
      <c r="M46" s="83"/>
      <c r="N46" s="82"/>
      <c r="O46" s="82"/>
      <c r="P46" s="82"/>
      <c r="Q46" s="82"/>
      <c r="R46" s="82"/>
      <c r="S46" s="82"/>
      <c r="T46" s="82"/>
      <c r="U46" s="82"/>
      <c r="V46" s="82"/>
      <c r="W46" s="84"/>
    </row>
    <row r="47" spans="2:23" s="55" customFormat="1" ht="15.75" customHeight="1">
      <c r="B47" s="85"/>
      <c r="C47" s="86">
        <f>E65/E63</f>
        <v>1</v>
      </c>
      <c r="D47" s="87"/>
      <c r="E47" s="88" t="s">
        <v>171</v>
      </c>
      <c r="F47" s="89" t="s">
        <v>172</v>
      </c>
      <c r="G47" s="72"/>
      <c r="H47" s="73"/>
      <c r="I47" s="75"/>
      <c r="J47" s="74"/>
      <c r="K47" s="74"/>
      <c r="L47" s="75"/>
      <c r="M47" s="75"/>
      <c r="N47" s="90" t="s">
        <v>173</v>
      </c>
      <c r="O47" s="92" t="s">
        <v>174</v>
      </c>
      <c r="P47" s="92" t="s">
        <v>175</v>
      </c>
      <c r="Q47" s="91" t="s">
        <v>176</v>
      </c>
      <c r="R47" s="92" t="s">
        <v>177</v>
      </c>
      <c r="S47" s="92" t="s">
        <v>178</v>
      </c>
      <c r="T47" s="92" t="s">
        <v>179</v>
      </c>
      <c r="U47" s="91" t="s">
        <v>180</v>
      </c>
      <c r="V47" s="92" t="s">
        <v>181</v>
      </c>
      <c r="W47" s="84"/>
    </row>
    <row r="48" spans="2:23" s="55" customFormat="1" ht="15.75" customHeight="1">
      <c r="B48" s="85"/>
      <c r="C48" s="93" t="s">
        <v>263</v>
      </c>
      <c r="D48" s="87"/>
      <c r="E48" s="218"/>
      <c r="F48" s="219">
        <f>(E48)/(E63)/C47</f>
        <v>0</v>
      </c>
      <c r="G48" s="94"/>
      <c r="H48" s="95"/>
      <c r="I48" s="96"/>
      <c r="J48" s="75"/>
      <c r="K48" s="74"/>
      <c r="L48" s="97" t="s">
        <v>263</v>
      </c>
      <c r="M48" s="97"/>
      <c r="N48" s="98">
        <v>12</v>
      </c>
      <c r="O48" s="98" t="s">
        <v>182</v>
      </c>
      <c r="P48" s="98" t="s">
        <v>74</v>
      </c>
      <c r="Q48" s="99" t="s">
        <v>74</v>
      </c>
      <c r="R48" s="98" t="s">
        <v>74</v>
      </c>
      <c r="S48" s="98" t="s">
        <v>74</v>
      </c>
      <c r="T48" s="98" t="s">
        <v>74</v>
      </c>
      <c r="U48" s="99">
        <v>1</v>
      </c>
      <c r="V48" s="98">
        <v>1</v>
      </c>
      <c r="W48" s="84"/>
    </row>
    <row r="49" spans="2:23" s="55" customFormat="1" ht="15.75" customHeight="1">
      <c r="B49" s="85"/>
      <c r="C49" s="93" t="s">
        <v>183</v>
      </c>
      <c r="D49" s="87"/>
      <c r="E49" s="220"/>
      <c r="F49" s="221">
        <f>(E49)/(E63)/C47</f>
        <v>0</v>
      </c>
      <c r="G49" s="94"/>
      <c r="H49" s="95"/>
      <c r="I49" s="96"/>
      <c r="J49" s="96"/>
      <c r="K49" s="74"/>
      <c r="L49" s="97" t="s">
        <v>183</v>
      </c>
      <c r="M49" s="97"/>
      <c r="N49" s="100">
        <v>150</v>
      </c>
      <c r="O49" s="100" t="s">
        <v>184</v>
      </c>
      <c r="P49" s="100" t="s">
        <v>185</v>
      </c>
      <c r="Q49" s="101" t="s">
        <v>74</v>
      </c>
      <c r="R49" s="100">
        <v>2</v>
      </c>
      <c r="S49" s="100">
        <v>1</v>
      </c>
      <c r="T49" s="100">
        <v>1</v>
      </c>
      <c r="U49" s="101">
        <v>1</v>
      </c>
      <c r="V49" s="100">
        <v>1</v>
      </c>
      <c r="W49" s="84"/>
    </row>
    <row r="50" spans="2:23" s="55" customFormat="1" ht="15.75" customHeight="1">
      <c r="B50" s="85"/>
      <c r="C50" s="102" t="s">
        <v>166</v>
      </c>
      <c r="D50" s="87"/>
      <c r="E50" s="222"/>
      <c r="F50" s="221">
        <f>(E50)/(E63)/C47</f>
        <v>0</v>
      </c>
      <c r="G50" s="103"/>
      <c r="H50" s="104"/>
      <c r="I50" s="105"/>
      <c r="J50" s="96"/>
      <c r="K50" s="74"/>
      <c r="L50" s="223" t="s">
        <v>166</v>
      </c>
      <c r="M50" s="106"/>
      <c r="N50" s="100">
        <v>8</v>
      </c>
      <c r="O50" s="100" t="s">
        <v>182</v>
      </c>
      <c r="P50" s="100" t="s">
        <v>74</v>
      </c>
      <c r="Q50" s="101" t="s">
        <v>74</v>
      </c>
      <c r="R50" s="100" t="s">
        <v>74</v>
      </c>
      <c r="S50" s="100" t="s">
        <v>74</v>
      </c>
      <c r="T50" s="100" t="s">
        <v>74</v>
      </c>
      <c r="U50" s="101">
        <v>1</v>
      </c>
      <c r="V50" s="100">
        <v>1</v>
      </c>
      <c r="W50" s="84"/>
    </row>
    <row r="51" spans="2:23" s="55" customFormat="1" ht="15.75" customHeight="1">
      <c r="B51" s="85"/>
      <c r="C51" s="110" t="s">
        <v>251</v>
      </c>
      <c r="D51" s="224"/>
      <c r="E51" s="225"/>
      <c r="F51" s="226">
        <f>(E51)/(E63)/C47</f>
        <v>0</v>
      </c>
      <c r="G51" s="107"/>
      <c r="H51" s="108"/>
      <c r="I51" s="109"/>
      <c r="J51" s="105"/>
      <c r="K51" s="74"/>
      <c r="L51" s="115" t="s">
        <v>251</v>
      </c>
      <c r="M51" s="115"/>
      <c r="N51" s="100">
        <v>50</v>
      </c>
      <c r="O51" s="100" t="s">
        <v>184</v>
      </c>
      <c r="P51" s="100" t="s">
        <v>74</v>
      </c>
      <c r="Q51" s="101" t="s">
        <v>74</v>
      </c>
      <c r="R51" s="100">
        <v>2</v>
      </c>
      <c r="S51" s="100">
        <v>1</v>
      </c>
      <c r="T51" s="100" t="s">
        <v>74</v>
      </c>
      <c r="U51" s="101">
        <v>1</v>
      </c>
      <c r="V51" s="100">
        <v>1</v>
      </c>
      <c r="W51" s="84"/>
    </row>
    <row r="52" spans="2:23" s="55" customFormat="1" ht="15.75" customHeight="1">
      <c r="B52" s="85"/>
      <c r="C52" s="229" t="s">
        <v>252</v>
      </c>
      <c r="D52" s="87"/>
      <c r="E52" s="227"/>
      <c r="F52" s="228">
        <f>(E52)/(E63)/C47</f>
        <v>0</v>
      </c>
      <c r="G52" s="111"/>
      <c r="H52" s="112"/>
      <c r="I52" s="113"/>
      <c r="J52" s="114"/>
      <c r="K52" s="74"/>
      <c r="L52" s="233" t="s">
        <v>252</v>
      </c>
      <c r="M52" s="119"/>
      <c r="N52" s="100">
        <v>50</v>
      </c>
      <c r="O52" s="100" t="s">
        <v>184</v>
      </c>
      <c r="P52" s="100" t="s">
        <v>185</v>
      </c>
      <c r="Q52" s="101" t="s">
        <v>74</v>
      </c>
      <c r="R52" s="100">
        <v>2</v>
      </c>
      <c r="S52" s="100">
        <v>1</v>
      </c>
      <c r="T52" s="100" t="s">
        <v>74</v>
      </c>
      <c r="U52" s="101">
        <v>1</v>
      </c>
      <c r="V52" s="100">
        <v>1</v>
      </c>
      <c r="W52" s="84"/>
    </row>
    <row r="53" spans="2:23" s="55" customFormat="1" ht="15.75" customHeight="1">
      <c r="B53" s="85"/>
      <c r="C53" s="72" t="s">
        <v>253</v>
      </c>
      <c r="D53" s="230"/>
      <c r="E53" s="231"/>
      <c r="F53" s="232">
        <f>(E53)/(E63)/C47</f>
        <v>0</v>
      </c>
      <c r="G53" s="116"/>
      <c r="H53" s="117"/>
      <c r="I53" s="118"/>
      <c r="J53" s="113"/>
      <c r="K53" s="74"/>
      <c r="L53" s="75" t="s">
        <v>253</v>
      </c>
      <c r="M53" s="75"/>
      <c r="N53" s="100">
        <v>50</v>
      </c>
      <c r="O53" s="100" t="s">
        <v>184</v>
      </c>
      <c r="P53" s="100" t="s">
        <v>185</v>
      </c>
      <c r="Q53" s="101" t="s">
        <v>74</v>
      </c>
      <c r="R53" s="100">
        <v>2</v>
      </c>
      <c r="S53" s="100">
        <v>1</v>
      </c>
      <c r="T53" s="100">
        <v>1</v>
      </c>
      <c r="U53" s="101">
        <v>1</v>
      </c>
      <c r="V53" s="100">
        <v>1</v>
      </c>
      <c r="W53" s="84"/>
    </row>
    <row r="54" spans="2:23" s="55" customFormat="1" ht="15.75" customHeight="1">
      <c r="B54" s="85"/>
      <c r="C54" s="127" t="s">
        <v>269</v>
      </c>
      <c r="D54" s="87"/>
      <c r="E54" s="234"/>
      <c r="F54" s="235">
        <f>(E54)/(E63)/C47</f>
        <v>0</v>
      </c>
      <c r="G54" s="120"/>
      <c r="H54" s="121"/>
      <c r="I54" s="122"/>
      <c r="J54" s="118"/>
      <c r="K54" s="74"/>
      <c r="L54" s="128" t="s">
        <v>269</v>
      </c>
      <c r="M54" s="126"/>
      <c r="N54" s="100">
        <v>50</v>
      </c>
      <c r="O54" s="100" t="s">
        <v>184</v>
      </c>
      <c r="P54" s="100" t="s">
        <v>185</v>
      </c>
      <c r="Q54" s="101" t="s">
        <v>74</v>
      </c>
      <c r="R54" s="100">
        <v>2</v>
      </c>
      <c r="S54" s="100">
        <v>1</v>
      </c>
      <c r="T54" s="100" t="s">
        <v>74</v>
      </c>
      <c r="U54" s="101">
        <v>1</v>
      </c>
      <c r="V54" s="100">
        <v>1</v>
      </c>
      <c r="W54" s="84"/>
    </row>
    <row r="55" spans="2:23" s="55" customFormat="1" ht="15.75" customHeight="1">
      <c r="B55" s="85"/>
      <c r="C55" s="129" t="s">
        <v>146</v>
      </c>
      <c r="D55" s="87"/>
      <c r="E55" s="236"/>
      <c r="F55" s="237">
        <f>(E55)/(E63)/C47</f>
        <v>0</v>
      </c>
      <c r="G55" s="123"/>
      <c r="H55" s="124"/>
      <c r="I55" s="125"/>
      <c r="J55" s="122"/>
      <c r="K55" s="74"/>
      <c r="L55" s="134" t="s">
        <v>144</v>
      </c>
      <c r="M55" s="128"/>
      <c r="N55" s="100">
        <v>60</v>
      </c>
      <c r="O55" s="100" t="s">
        <v>184</v>
      </c>
      <c r="P55" s="100" t="s">
        <v>185</v>
      </c>
      <c r="Q55" s="101" t="s">
        <v>74</v>
      </c>
      <c r="R55" s="100">
        <v>2</v>
      </c>
      <c r="S55" s="100">
        <v>1</v>
      </c>
      <c r="T55" s="100" t="s">
        <v>74</v>
      </c>
      <c r="U55" s="101">
        <v>1</v>
      </c>
      <c r="V55" s="100">
        <v>1</v>
      </c>
      <c r="W55" s="84"/>
    </row>
    <row r="56" spans="2:23" s="55" customFormat="1" ht="15.75" customHeight="1">
      <c r="B56" s="85"/>
      <c r="C56" s="238" t="s">
        <v>144</v>
      </c>
      <c r="D56" s="239"/>
      <c r="E56" s="240"/>
      <c r="F56" s="241">
        <f>(E56)/(E63)/C47</f>
        <v>0</v>
      </c>
      <c r="G56" s="107"/>
      <c r="H56" s="108"/>
      <c r="I56" s="109"/>
      <c r="J56" s="125"/>
      <c r="K56" s="74"/>
      <c r="L56" s="139" t="s">
        <v>149</v>
      </c>
      <c r="M56" s="133"/>
      <c r="N56" s="100">
        <v>20</v>
      </c>
      <c r="O56" s="100" t="s">
        <v>184</v>
      </c>
      <c r="P56" s="100" t="s">
        <v>185</v>
      </c>
      <c r="Q56" s="101" t="s">
        <v>74</v>
      </c>
      <c r="R56" s="100">
        <v>2</v>
      </c>
      <c r="S56" s="100">
        <v>1</v>
      </c>
      <c r="T56" s="100" t="s">
        <v>74</v>
      </c>
      <c r="U56" s="101">
        <v>1</v>
      </c>
      <c r="V56" s="100">
        <v>1</v>
      </c>
      <c r="W56" s="84"/>
    </row>
    <row r="57" spans="2:23" s="55" customFormat="1" ht="15.75" customHeight="1">
      <c r="B57" s="85"/>
      <c r="C57" s="135" t="s">
        <v>149</v>
      </c>
      <c r="D57" s="87"/>
      <c r="E57" s="242"/>
      <c r="F57" s="243">
        <f>(E57)/(E63)/C47</f>
        <v>0</v>
      </c>
      <c r="G57" s="130"/>
      <c r="H57" s="131"/>
      <c r="I57" s="132"/>
      <c r="J57" s="109"/>
      <c r="K57" s="74"/>
      <c r="L57" s="139" t="s">
        <v>149</v>
      </c>
      <c r="M57" s="133"/>
      <c r="N57" s="100">
        <v>20</v>
      </c>
      <c r="O57" s="100" t="s">
        <v>184</v>
      </c>
      <c r="P57" s="100" t="s">
        <v>185</v>
      </c>
      <c r="Q57" s="101" t="s">
        <v>74</v>
      </c>
      <c r="R57" s="100">
        <v>2</v>
      </c>
      <c r="S57" s="100">
        <v>1</v>
      </c>
      <c r="T57" s="100" t="s">
        <v>74</v>
      </c>
      <c r="U57" s="101">
        <v>1</v>
      </c>
      <c r="V57" s="100">
        <v>1</v>
      </c>
      <c r="W57" s="84"/>
    </row>
    <row r="58" spans="2:23" s="55" customFormat="1" ht="15.75" customHeight="1">
      <c r="B58" s="85"/>
      <c r="C58" s="140" t="s">
        <v>151</v>
      </c>
      <c r="D58" s="87"/>
      <c r="E58" s="234"/>
      <c r="F58" s="235">
        <f>(E58)/(E63)/C47</f>
        <v>0</v>
      </c>
      <c r="G58" s="136"/>
      <c r="H58" s="137"/>
      <c r="I58" s="138"/>
      <c r="J58" s="96"/>
      <c r="K58" s="74"/>
      <c r="L58" s="141" t="s">
        <v>151</v>
      </c>
      <c r="M58" s="141"/>
      <c r="N58" s="100">
        <v>60</v>
      </c>
      <c r="O58" s="100" t="s">
        <v>184</v>
      </c>
      <c r="P58" s="100" t="s">
        <v>185</v>
      </c>
      <c r="Q58" s="101" t="s">
        <v>74</v>
      </c>
      <c r="R58" s="100">
        <v>2</v>
      </c>
      <c r="S58" s="100">
        <v>1</v>
      </c>
      <c r="T58" s="100" t="s">
        <v>74</v>
      </c>
      <c r="U58" s="101">
        <v>1</v>
      </c>
      <c r="V58" s="100">
        <v>1</v>
      </c>
      <c r="W58" s="84"/>
    </row>
    <row r="59" spans="2:23" s="55" customFormat="1" ht="15.75" customHeight="1">
      <c r="B59" s="85"/>
      <c r="C59" s="140"/>
      <c r="D59" s="87"/>
      <c r="E59" s="244"/>
      <c r="F59" s="245">
        <f>(E59)/(E63)/C47</f>
        <v>0</v>
      </c>
      <c r="G59" s="136"/>
      <c r="H59" s="137"/>
      <c r="I59" s="138"/>
      <c r="J59" s="96"/>
      <c r="K59" s="74"/>
      <c r="L59" s="723" t="s">
        <v>273</v>
      </c>
      <c r="M59" s="141"/>
      <c r="N59" s="142">
        <v>80</v>
      </c>
      <c r="O59" s="142" t="s">
        <v>184</v>
      </c>
      <c r="P59" s="142" t="s">
        <v>185</v>
      </c>
      <c r="Q59" s="64" t="s">
        <v>74</v>
      </c>
      <c r="R59" s="142">
        <v>2</v>
      </c>
      <c r="S59" s="142">
        <v>1</v>
      </c>
      <c r="T59" s="142">
        <v>1</v>
      </c>
      <c r="U59" s="142">
        <v>1</v>
      </c>
      <c r="V59" s="142">
        <v>1</v>
      </c>
      <c r="W59" s="84"/>
    </row>
    <row r="60" spans="2:23" s="55" customFormat="1" ht="15.75" customHeight="1">
      <c r="B60" s="143"/>
      <c r="C60" s="135"/>
      <c r="D60" s="79"/>
      <c r="E60" s="144"/>
      <c r="F60" s="145"/>
      <c r="G60" s="79"/>
      <c r="H60" s="80"/>
      <c r="I60" s="138"/>
      <c r="J60" s="74"/>
      <c r="K60" s="139"/>
      <c r="L60" s="139"/>
      <c r="M60" s="139"/>
      <c r="N60" s="146"/>
      <c r="O60" s="146"/>
      <c r="P60" s="146"/>
      <c r="Q60" s="146"/>
      <c r="R60" s="146"/>
      <c r="S60" s="146"/>
      <c r="T60" s="146"/>
      <c r="U60" s="146"/>
      <c r="V60" s="146"/>
      <c r="W60" s="84"/>
    </row>
    <row r="61" spans="2:23" ht="15.75" customHeight="1">
      <c r="B61" s="949" t="s">
        <v>186</v>
      </c>
      <c r="C61" s="950"/>
      <c r="D61" s="951"/>
      <c r="E61" s="149">
        <v>9</v>
      </c>
      <c r="F61" s="150">
        <f>(E61)/(E63)/C47</f>
        <v>0.3</v>
      </c>
      <c r="G61" s="79"/>
      <c r="H61" s="80"/>
      <c r="I61" s="138"/>
      <c r="J61" s="74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155"/>
    </row>
    <row r="62" spans="2:23" ht="15.75" customHeight="1">
      <c r="B62" s="85"/>
      <c r="C62" s="79"/>
      <c r="D62" s="151"/>
      <c r="E62" s="152"/>
      <c r="F62" s="153">
        <f>SUM(F48:F61)</f>
        <v>0.3</v>
      </c>
      <c r="G62" s="151"/>
      <c r="H62" s="154"/>
      <c r="I62" s="74"/>
      <c r="J62" s="75"/>
      <c r="K62" s="75"/>
      <c r="L62" s="74"/>
      <c r="M62" s="74"/>
      <c r="N62" s="158" t="s">
        <v>173</v>
      </c>
      <c r="O62" s="74" t="s">
        <v>189</v>
      </c>
      <c r="P62" s="74"/>
      <c r="Q62" s="158" t="s">
        <v>176</v>
      </c>
      <c r="R62" s="74" t="s">
        <v>190</v>
      </c>
      <c r="S62" s="74"/>
      <c r="T62" s="158" t="s">
        <v>179</v>
      </c>
      <c r="U62" s="74" t="s">
        <v>191</v>
      </c>
      <c r="V62" s="74"/>
      <c r="W62" s="84"/>
    </row>
    <row r="63" spans="2:25" s="55" customFormat="1" ht="15.75" customHeight="1">
      <c r="B63" s="949" t="s">
        <v>187</v>
      </c>
      <c r="C63" s="950"/>
      <c r="D63" s="951"/>
      <c r="E63" s="156">
        <v>30</v>
      </c>
      <c r="F63" s="157" t="s">
        <v>188</v>
      </c>
      <c r="G63" s="79"/>
      <c r="H63" s="80"/>
      <c r="I63" s="74"/>
      <c r="J63" s="74"/>
      <c r="K63" s="74"/>
      <c r="L63" s="74"/>
      <c r="M63" s="74"/>
      <c r="N63" s="158" t="s">
        <v>174</v>
      </c>
      <c r="O63" s="74" t="s">
        <v>192</v>
      </c>
      <c r="P63" s="74"/>
      <c r="Q63" s="158" t="s">
        <v>177</v>
      </c>
      <c r="R63" s="74" t="s">
        <v>193</v>
      </c>
      <c r="S63" s="74"/>
      <c r="T63" s="158" t="s">
        <v>180</v>
      </c>
      <c r="U63" s="74" t="s">
        <v>194</v>
      </c>
      <c r="V63" s="74"/>
      <c r="W63" s="84"/>
      <c r="X63" s="33"/>
      <c r="Y63" s="159"/>
    </row>
    <row r="64" spans="2:25" s="55" customFormat="1" ht="15.75" customHeight="1">
      <c r="B64" s="147"/>
      <c r="C64" s="160"/>
      <c r="D64" s="79"/>
      <c r="E64" s="72"/>
      <c r="F64" s="161"/>
      <c r="G64" s="79"/>
      <c r="H64" s="80"/>
      <c r="I64" s="74"/>
      <c r="J64" s="74"/>
      <c r="K64" s="74"/>
      <c r="L64" s="74"/>
      <c r="M64" s="74"/>
      <c r="N64" s="158" t="s">
        <v>175</v>
      </c>
      <c r="O64" s="74" t="s">
        <v>196</v>
      </c>
      <c r="P64" s="74"/>
      <c r="Q64" s="158" t="s">
        <v>178</v>
      </c>
      <c r="R64" s="74" t="s">
        <v>197</v>
      </c>
      <c r="S64" s="74"/>
      <c r="T64" s="158" t="s">
        <v>181</v>
      </c>
      <c r="U64" s="74" t="s">
        <v>198</v>
      </c>
      <c r="V64" s="74"/>
      <c r="W64" s="84"/>
      <c r="X64" s="33"/>
      <c r="Y64" s="33"/>
    </row>
    <row r="65" spans="2:25" s="55" customFormat="1" ht="15.75" customHeight="1">
      <c r="B65" s="949" t="s">
        <v>195</v>
      </c>
      <c r="C65" s="950"/>
      <c r="D65" s="951"/>
      <c r="E65" s="156">
        <v>30</v>
      </c>
      <c r="F65" s="157" t="s">
        <v>188</v>
      </c>
      <c r="G65" s="79"/>
      <c r="H65" s="80"/>
      <c r="I65" s="74"/>
      <c r="J65" s="74"/>
      <c r="K65" s="74"/>
      <c r="L65" s="74"/>
      <c r="M65" s="74"/>
      <c r="N65" s="163"/>
      <c r="O65" s="74"/>
      <c r="P65" s="74"/>
      <c r="Q65" s="163"/>
      <c r="R65" s="74"/>
      <c r="S65" s="74"/>
      <c r="T65" s="163"/>
      <c r="U65" s="74"/>
      <c r="V65" s="74"/>
      <c r="W65" s="84"/>
      <c r="X65" s="33"/>
      <c r="Y65" s="33"/>
    </row>
    <row r="66" spans="2:25" s="55" customFormat="1" ht="15.75" customHeight="1">
      <c r="B66" s="147"/>
      <c r="C66" s="148"/>
      <c r="D66" s="148"/>
      <c r="E66" s="162"/>
      <c r="F66" s="161"/>
      <c r="G66" s="79"/>
      <c r="H66" s="80"/>
      <c r="I66" s="74"/>
      <c r="J66" s="74"/>
      <c r="K66" s="74"/>
      <c r="L66" s="74"/>
      <c r="M66" s="74"/>
      <c r="N66" s="948" t="s">
        <v>199</v>
      </c>
      <c r="O66" s="948"/>
      <c r="P66" s="948"/>
      <c r="Q66" s="948"/>
      <c r="R66" s="948"/>
      <c r="S66" s="948"/>
      <c r="T66" s="948"/>
      <c r="U66" s="948"/>
      <c r="V66" s="948"/>
      <c r="W66" s="155"/>
      <c r="X66" s="33"/>
      <c r="Y66" s="33"/>
    </row>
    <row r="67" spans="2:23" s="55" customFormat="1" ht="15.75" customHeight="1">
      <c r="B67" s="147"/>
      <c r="C67" s="148"/>
      <c r="D67" s="162"/>
      <c r="E67" s="161"/>
      <c r="F67" s="164"/>
      <c r="G67" s="79"/>
      <c r="H67" s="80"/>
      <c r="I67" s="165"/>
      <c r="J67" s="165"/>
      <c r="K67" s="74"/>
      <c r="L67" s="74"/>
      <c r="M67" s="74"/>
      <c r="N67" s="75"/>
      <c r="O67" s="75"/>
      <c r="P67" s="75"/>
      <c r="Q67" s="75"/>
      <c r="R67" s="75"/>
      <c r="S67" s="75"/>
      <c r="T67" s="75"/>
      <c r="U67" s="75"/>
      <c r="V67" s="75"/>
      <c r="W67" s="155"/>
    </row>
    <row r="68" spans="2:23" s="55" customFormat="1" ht="18.75" thickBot="1">
      <c r="B68" s="166"/>
      <c r="C68" s="167"/>
      <c r="D68" s="167"/>
      <c r="E68" s="167"/>
      <c r="F68" s="167"/>
      <c r="G68" s="167"/>
      <c r="H68" s="168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70"/>
    </row>
    <row r="69" spans="3:5" s="55" customFormat="1" ht="18">
      <c r="C69" s="171"/>
      <c r="D69" s="171"/>
      <c r="E69" s="171"/>
    </row>
    <row r="70" spans="3:5" s="55" customFormat="1" ht="18">
      <c r="C70" s="171"/>
      <c r="D70" s="171"/>
      <c r="E70" s="171"/>
    </row>
    <row r="71" spans="12:19" s="55" customFormat="1" ht="18">
      <c r="L71" s="172"/>
      <c r="M71" s="172"/>
      <c r="N71" s="172"/>
      <c r="O71" s="172"/>
      <c r="P71" s="172"/>
      <c r="Q71" s="172"/>
      <c r="R71" s="172"/>
      <c r="S71" s="172"/>
    </row>
    <row r="72" spans="12:19" s="55" customFormat="1" ht="18">
      <c r="L72" s="172"/>
      <c r="M72" s="172"/>
      <c r="N72" s="172"/>
      <c r="O72" s="172"/>
      <c r="P72" s="172"/>
      <c r="Q72" s="172"/>
      <c r="R72" s="172"/>
      <c r="S72" s="172"/>
    </row>
    <row r="73" spans="12:19" s="55" customFormat="1" ht="18">
      <c r="L73" s="172"/>
      <c r="M73" s="172"/>
      <c r="N73" s="172"/>
      <c r="O73" s="172"/>
      <c r="P73" s="172"/>
      <c r="Q73" s="172"/>
      <c r="R73" s="172"/>
      <c r="S73" s="172"/>
    </row>
    <row r="74" spans="12:19" s="55" customFormat="1" ht="18">
      <c r="L74" s="172"/>
      <c r="M74" s="172"/>
      <c r="N74" s="172"/>
      <c r="O74" s="172"/>
      <c r="P74" s="172"/>
      <c r="Q74" s="172"/>
      <c r="R74" s="172"/>
      <c r="S74" s="172"/>
    </row>
    <row r="75" spans="12:19" s="55" customFormat="1" ht="18">
      <c r="L75" s="172"/>
      <c r="M75" s="172"/>
      <c r="N75" s="172"/>
      <c r="O75" s="172"/>
      <c r="P75" s="172"/>
      <c r="Q75" s="172"/>
      <c r="R75" s="172"/>
      <c r="S75" s="172"/>
    </row>
    <row r="76" spans="12:19" s="55" customFormat="1" ht="18">
      <c r="L76" s="172"/>
      <c r="M76" s="172"/>
      <c r="N76" s="172"/>
      <c r="O76" s="172"/>
      <c r="P76" s="172"/>
      <c r="Q76" s="172"/>
      <c r="R76" s="172"/>
      <c r="S76" s="172"/>
    </row>
    <row r="77" spans="12:19" s="55" customFormat="1" ht="18">
      <c r="L77" s="172"/>
      <c r="M77" s="172"/>
      <c r="N77" s="172"/>
      <c r="O77" s="172"/>
      <c r="P77" s="172"/>
      <c r="Q77" s="172"/>
      <c r="R77" s="172"/>
      <c r="S77" s="172"/>
    </row>
    <row r="78" s="55" customFormat="1" ht="18"/>
    <row r="79" s="55" customFormat="1" ht="18"/>
    <row r="80" s="55" customFormat="1" ht="18"/>
    <row r="81" s="55" customFormat="1" ht="18"/>
    <row r="82" s="55" customFormat="1" ht="18"/>
    <row r="83" spans="2:23" ht="18"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ht="18"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3:23" ht="18"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3:20" ht="18"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</row>
    <row r="87" spans="3:5" ht="18">
      <c r="C87" s="55"/>
      <c r="D87" s="55"/>
      <c r="E87" s="55"/>
    </row>
    <row r="88" spans="3:5" ht="18">
      <c r="C88" s="55"/>
      <c r="D88" s="55"/>
      <c r="E88" s="55"/>
    </row>
  </sheetData>
  <mergeCells count="133">
    <mergeCell ref="B61:D61"/>
    <mergeCell ref="B63:D63"/>
    <mergeCell ref="B65:D65"/>
    <mergeCell ref="N66:V66"/>
    <mergeCell ref="D43:J43"/>
    <mergeCell ref="K43:M43"/>
    <mergeCell ref="N43:T43"/>
    <mergeCell ref="B45:H45"/>
    <mergeCell ref="N45:T45"/>
    <mergeCell ref="D41:J41"/>
    <mergeCell ref="K41:M41"/>
    <mergeCell ref="N41:T41"/>
    <mergeCell ref="D42:J42"/>
    <mergeCell ref="K42:M42"/>
    <mergeCell ref="N42:T42"/>
    <mergeCell ref="D39:J39"/>
    <mergeCell ref="K39:M39"/>
    <mergeCell ref="N39:T39"/>
    <mergeCell ref="D40:J40"/>
    <mergeCell ref="K40:M40"/>
    <mergeCell ref="N40:T40"/>
    <mergeCell ref="D37:J37"/>
    <mergeCell ref="K37:M37"/>
    <mergeCell ref="N37:T37"/>
    <mergeCell ref="D38:J38"/>
    <mergeCell ref="K38:M38"/>
    <mergeCell ref="N38:T38"/>
    <mergeCell ref="C35:T35"/>
    <mergeCell ref="D36:J36"/>
    <mergeCell ref="J28:J33"/>
    <mergeCell ref="K28:K30"/>
    <mergeCell ref="L28:O33"/>
    <mergeCell ref="K31:K33"/>
    <mergeCell ref="C28:C33"/>
    <mergeCell ref="F28:F33"/>
    <mergeCell ref="G28:G30"/>
    <mergeCell ref="H28:H33"/>
    <mergeCell ref="C25:C26"/>
    <mergeCell ref="I23:I26"/>
    <mergeCell ref="J23:J26"/>
    <mergeCell ref="K23:K26"/>
    <mergeCell ref="C22:C24"/>
    <mergeCell ref="D22:G23"/>
    <mergeCell ref="H23:H26"/>
    <mergeCell ref="D24:G24"/>
    <mergeCell ref="H22:K22"/>
    <mergeCell ref="D25:D26"/>
    <mergeCell ref="L17:O17"/>
    <mergeCell ref="R14:R16"/>
    <mergeCell ref="P23:P26"/>
    <mergeCell ref="Q23:Q26"/>
    <mergeCell ref="L23:L26"/>
    <mergeCell ref="T13:W13"/>
    <mergeCell ref="L9:L12"/>
    <mergeCell ref="Q9:Q12"/>
    <mergeCell ref="R9:R12"/>
    <mergeCell ref="S9:S12"/>
    <mergeCell ref="T9:W12"/>
    <mergeCell ref="M9:M12"/>
    <mergeCell ref="N9:N12"/>
    <mergeCell ref="O9:O12"/>
    <mergeCell ref="P9:P12"/>
    <mergeCell ref="T6:W6"/>
    <mergeCell ref="D7:G8"/>
    <mergeCell ref="H7:K8"/>
    <mergeCell ref="L7:O8"/>
    <mergeCell ref="P7:S8"/>
    <mergeCell ref="T7:W8"/>
    <mergeCell ref="P6:S6"/>
    <mergeCell ref="B2:B5"/>
    <mergeCell ref="D6:G6"/>
    <mergeCell ref="H6:K6"/>
    <mergeCell ref="L6:O6"/>
    <mergeCell ref="D14:G14"/>
    <mergeCell ref="D15:F16"/>
    <mergeCell ref="G15:G16"/>
    <mergeCell ref="D17:G17"/>
    <mergeCell ref="I28:I33"/>
    <mergeCell ref="L13:O13"/>
    <mergeCell ref="P13:S13"/>
    <mergeCell ref="S18:S21"/>
    <mergeCell ref="H17:K17"/>
    <mergeCell ref="H14:H16"/>
    <mergeCell ref="I14:I16"/>
    <mergeCell ref="S14:S16"/>
    <mergeCell ref="N23:N26"/>
    <mergeCell ref="O23:O26"/>
    <mergeCell ref="C7:C17"/>
    <mergeCell ref="L14:O16"/>
    <mergeCell ref="D9:F13"/>
    <mergeCell ref="G9:G13"/>
    <mergeCell ref="H9:H12"/>
    <mergeCell ref="I9:I12"/>
    <mergeCell ref="H13:K13"/>
    <mergeCell ref="J9:J12"/>
    <mergeCell ref="K9:K12"/>
    <mergeCell ref="J14:J16"/>
    <mergeCell ref="K14:K16"/>
    <mergeCell ref="T17:W17"/>
    <mergeCell ref="K18:K21"/>
    <mergeCell ref="P14:P16"/>
    <mergeCell ref="Q14:Q16"/>
    <mergeCell ref="P17:S17"/>
    <mergeCell ref="P18:Q21"/>
    <mergeCell ref="R18:R21"/>
    <mergeCell ref="T14:W16"/>
    <mergeCell ref="T18:W27"/>
    <mergeCell ref="L22:O22"/>
    <mergeCell ref="P22:S22"/>
    <mergeCell ref="M23:M26"/>
    <mergeCell ref="H27:K27"/>
    <mergeCell ref="L27:O27"/>
    <mergeCell ref="P27:S27"/>
    <mergeCell ref="R23:R26"/>
    <mergeCell ref="S23:S26"/>
    <mergeCell ref="D18:G20"/>
    <mergeCell ref="H18:H21"/>
    <mergeCell ref="I18:I21"/>
    <mergeCell ref="J18:J21"/>
    <mergeCell ref="L18:L21"/>
    <mergeCell ref="M18:M21"/>
    <mergeCell ref="N18:N21"/>
    <mergeCell ref="O18:O21"/>
    <mergeCell ref="Q28:Q33"/>
    <mergeCell ref="R28:R33"/>
    <mergeCell ref="S28:S33"/>
    <mergeCell ref="E25:F26"/>
    <mergeCell ref="G25:G26"/>
    <mergeCell ref="D27:G27"/>
    <mergeCell ref="P28:P33"/>
    <mergeCell ref="D28:D33"/>
    <mergeCell ref="E28:E33"/>
    <mergeCell ref="G31:G33"/>
  </mergeCells>
  <printOptions/>
  <pageMargins left="0.75" right="0.75" top="1.25" bottom="1" header="0.5" footer="0.5"/>
  <pageSetup fitToHeight="1" fitToWidth="1" horizontalDpi="600" verticalDpi="600" orientation="portrait" scale="39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61"/>
  <sheetViews>
    <sheetView showGridLines="0" tabSelected="1" workbookViewId="0" topLeftCell="A1">
      <selection activeCell="A9" sqref="A9"/>
    </sheetView>
  </sheetViews>
  <sheetFormatPr defaultColWidth="9.796875" defaultRowHeight="15"/>
  <cols>
    <col min="1" max="2" width="3.796875" style="21" customWidth="1"/>
    <col min="3" max="3" width="39.796875" style="21" customWidth="1"/>
    <col min="4" max="4" width="2.796875" style="21" customWidth="1"/>
    <col min="5" max="5" width="10.3984375" style="21" customWidth="1"/>
    <col min="6" max="6" width="3.796875" style="21" customWidth="1"/>
    <col min="7" max="7" width="8.796875" style="21" customWidth="1"/>
    <col min="8" max="8" width="3.796875" style="21" customWidth="1"/>
    <col min="9" max="16384" width="9.796875" style="21" customWidth="1"/>
  </cols>
  <sheetData>
    <row r="1" spans="1:7" s="38" customFormat="1" ht="26.25">
      <c r="A1" s="739" t="s">
        <v>5</v>
      </c>
      <c r="B1" s="36"/>
      <c r="C1" s="37"/>
      <c r="D1" s="36"/>
      <c r="E1" s="36"/>
      <c r="F1" s="36"/>
      <c r="G1" s="36"/>
    </row>
    <row r="2" spans="1:7" s="41" customFormat="1" ht="26.25">
      <c r="A2" s="740" t="s">
        <v>17</v>
      </c>
      <c r="B2" s="39"/>
      <c r="C2" s="40"/>
      <c r="D2" s="39"/>
      <c r="E2" s="39"/>
      <c r="F2" s="39"/>
      <c r="G2" s="39"/>
    </row>
    <row r="3" spans="1:7" s="31" customFormat="1" ht="26.25">
      <c r="A3" s="740" t="s">
        <v>6</v>
      </c>
      <c r="B3" s="42"/>
      <c r="C3" s="43"/>
      <c r="D3" s="42"/>
      <c r="E3" s="42"/>
      <c r="F3" s="42"/>
      <c r="G3" s="42"/>
    </row>
    <row r="4" spans="1:7" s="31" customFormat="1" ht="18.75">
      <c r="A4" s="34"/>
      <c r="B4" s="42"/>
      <c r="C4" s="44"/>
      <c r="D4" s="44"/>
      <c r="E4" s="45"/>
      <c r="F4" s="46"/>
      <c r="G4" s="47"/>
    </row>
    <row r="5" spans="1:7" s="19" customFormat="1" ht="12.75">
      <c r="A5" s="7"/>
      <c r="B5" s="2"/>
      <c r="C5" s="5"/>
      <c r="D5" s="2"/>
      <c r="E5" s="5"/>
      <c r="F5" s="23"/>
      <c r="G5" s="24"/>
    </row>
    <row r="6" spans="1:7" s="19" customFormat="1" ht="15.75">
      <c r="A6" s="27" t="s">
        <v>393</v>
      </c>
      <c r="B6" s="2"/>
      <c r="C6" s="5"/>
      <c r="D6" s="2"/>
      <c r="E6" s="5"/>
      <c r="F6" s="23"/>
      <c r="G6" s="24"/>
    </row>
    <row r="7" spans="1:7" s="19" customFormat="1" ht="12.75">
      <c r="A7" s="26" t="s">
        <v>394</v>
      </c>
      <c r="B7" s="2"/>
      <c r="C7" s="5"/>
      <c r="D7" s="2"/>
      <c r="E7" s="5"/>
      <c r="F7" s="23"/>
      <c r="G7" s="24"/>
    </row>
    <row r="8" spans="1:7" ht="15">
      <c r="A8" s="26"/>
      <c r="B8" s="2"/>
      <c r="C8" s="5"/>
      <c r="D8" s="2"/>
      <c r="E8" s="5"/>
      <c r="F8" s="23"/>
      <c r="G8" s="24"/>
    </row>
    <row r="9" spans="1:7" ht="15.75">
      <c r="A9" s="27" t="s">
        <v>124</v>
      </c>
      <c r="B9" s="2"/>
      <c r="C9" s="5"/>
      <c r="D9" s="2"/>
      <c r="E9" s="5"/>
      <c r="F9" s="23"/>
      <c r="G9" s="24"/>
    </row>
    <row r="10" spans="1:7" ht="15">
      <c r="A10" s="26" t="s">
        <v>392</v>
      </c>
      <c r="B10" s="2"/>
      <c r="C10" s="5"/>
      <c r="D10" s="2"/>
      <c r="E10" s="5"/>
      <c r="F10" s="23"/>
      <c r="G10" s="24"/>
    </row>
    <row r="11" spans="1:7" ht="15">
      <c r="A11" s="26"/>
      <c r="B11" s="2"/>
      <c r="C11" s="5"/>
      <c r="D11" s="2"/>
      <c r="E11" s="5"/>
      <c r="F11" s="23"/>
      <c r="G11" s="24"/>
    </row>
    <row r="12" spans="1:7" ht="15.75">
      <c r="A12" s="27" t="s">
        <v>125</v>
      </c>
      <c r="B12" s="2"/>
      <c r="C12" s="5"/>
      <c r="D12" s="2"/>
      <c r="E12" s="5"/>
      <c r="F12" s="23"/>
      <c r="G12" s="24"/>
    </row>
    <row r="13" spans="1:2" s="747" customFormat="1" ht="15.75">
      <c r="A13" s="246" t="s">
        <v>129</v>
      </c>
      <c r="B13" s="2"/>
    </row>
    <row r="14" spans="1:2" s="747" customFormat="1" ht="15.75">
      <c r="A14" s="246" t="s">
        <v>271</v>
      </c>
      <c r="B14" s="2"/>
    </row>
    <row r="15" spans="1:5" s="747" customFormat="1" ht="15.75">
      <c r="A15" s="749" t="s">
        <v>35</v>
      </c>
      <c r="B15" s="2"/>
      <c r="C15" s="748"/>
      <c r="D15" s="748"/>
      <c r="E15" s="748"/>
    </row>
    <row r="16" s="747" customFormat="1" ht="15.75">
      <c r="A16" s="247" t="s">
        <v>36</v>
      </c>
    </row>
    <row r="17" s="747" customFormat="1" ht="15.75">
      <c r="A17" s="749" t="s">
        <v>37</v>
      </c>
    </row>
    <row r="18" spans="1:7" ht="15">
      <c r="A18" s="248"/>
      <c r="B18" s="2"/>
      <c r="C18" s="5"/>
      <c r="D18" s="2"/>
      <c r="E18" s="5"/>
      <c r="F18" s="23"/>
      <c r="G18" s="24"/>
    </row>
    <row r="19" spans="1:7" ht="15">
      <c r="A19" s="22"/>
      <c r="B19" s="2"/>
      <c r="C19" s="5"/>
      <c r="D19" s="2"/>
      <c r="E19" s="5"/>
      <c r="F19" s="23"/>
      <c r="G19" s="24"/>
    </row>
    <row r="20" spans="1:7" ht="15.75">
      <c r="A20" s="27" t="s">
        <v>133</v>
      </c>
      <c r="B20" s="2"/>
      <c r="C20" s="5"/>
      <c r="D20" s="2"/>
      <c r="E20" s="5"/>
      <c r="F20" s="23"/>
      <c r="G20" s="24"/>
    </row>
    <row r="21" spans="1:7" ht="15">
      <c r="A21" s="246" t="s">
        <v>129</v>
      </c>
      <c r="B21" s="2"/>
      <c r="C21" s="5"/>
      <c r="D21" s="2"/>
      <c r="E21" s="5"/>
      <c r="F21" s="23"/>
      <c r="G21" s="24"/>
    </row>
    <row r="22" spans="1:7" ht="15">
      <c r="A22" s="26" t="s">
        <v>387</v>
      </c>
      <c r="B22" s="2"/>
      <c r="C22" s="5"/>
      <c r="D22" s="2"/>
      <c r="E22" s="5"/>
      <c r="F22" s="23"/>
      <c r="G22" s="24"/>
    </row>
    <row r="23" spans="1:7" ht="15">
      <c r="A23" s="248" t="s">
        <v>391</v>
      </c>
      <c r="B23" s="2"/>
      <c r="C23" s="5"/>
      <c r="D23" s="2"/>
      <c r="E23" s="5"/>
      <c r="F23" s="23"/>
      <c r="G23" s="24"/>
    </row>
    <row r="24" spans="1:7" ht="15">
      <c r="A24" s="26" t="s">
        <v>388</v>
      </c>
      <c r="B24" s="2"/>
      <c r="C24" s="5"/>
      <c r="D24" s="2"/>
      <c r="E24" s="5"/>
      <c r="F24" s="23"/>
      <c r="G24" s="24"/>
    </row>
    <row r="25" spans="1:7" ht="15">
      <c r="A25" s="248" t="s">
        <v>389</v>
      </c>
      <c r="B25" s="2"/>
      <c r="C25" s="5"/>
      <c r="D25" s="2"/>
      <c r="E25" s="5"/>
      <c r="F25" s="23"/>
      <c r="G25" s="24"/>
    </row>
    <row r="26" spans="1:7" ht="15">
      <c r="A26" s="248" t="s">
        <v>390</v>
      </c>
      <c r="B26" s="2"/>
      <c r="C26" s="5"/>
      <c r="D26" s="2"/>
      <c r="E26" s="5"/>
      <c r="F26" s="23"/>
      <c r="G26" s="24"/>
    </row>
    <row r="27" spans="2:7" ht="15">
      <c r="B27" s="2"/>
      <c r="C27" s="5"/>
      <c r="D27" s="2"/>
      <c r="E27" s="5"/>
      <c r="F27" s="23"/>
      <c r="G27" s="24"/>
    </row>
    <row r="28" spans="1:7" ht="15.75">
      <c r="A28" s="28" t="s">
        <v>134</v>
      </c>
      <c r="B28" s="2"/>
      <c r="C28" s="5"/>
      <c r="D28" s="2"/>
      <c r="E28" s="5"/>
      <c r="F28" s="23"/>
      <c r="G28" s="24"/>
    </row>
    <row r="29" spans="1:7" ht="15">
      <c r="A29" s="26" t="s">
        <v>135</v>
      </c>
      <c r="B29" s="2"/>
      <c r="C29" s="5"/>
      <c r="D29" s="2"/>
      <c r="E29" s="5"/>
      <c r="F29" s="23"/>
      <c r="G29" s="24"/>
    </row>
    <row r="30" spans="1:7" ht="15">
      <c r="A30" s="25"/>
      <c r="B30" s="2"/>
      <c r="C30" s="5"/>
      <c r="D30" s="2"/>
      <c r="E30" s="5"/>
      <c r="F30" s="23"/>
      <c r="G30" s="24"/>
    </row>
    <row r="31" spans="1:7" ht="15.75">
      <c r="A31" s="249" t="s">
        <v>270</v>
      </c>
      <c r="B31" s="2"/>
      <c r="C31" s="5"/>
      <c r="D31" s="2"/>
      <c r="E31" s="5"/>
      <c r="F31" s="23"/>
      <c r="G31" s="24"/>
    </row>
    <row r="32" spans="1:7" ht="15.75">
      <c r="A32" s="750" t="s">
        <v>380</v>
      </c>
      <c r="B32" s="2"/>
      <c r="C32" s="5"/>
      <c r="D32" s="2"/>
      <c r="E32" s="5"/>
      <c r="F32" s="23"/>
      <c r="G32" s="24"/>
    </row>
    <row r="33" spans="1:7" ht="15.75">
      <c r="A33" s="750" t="s">
        <v>381</v>
      </c>
      <c r="B33" s="2"/>
      <c r="C33" s="5"/>
      <c r="D33" s="2"/>
      <c r="E33" s="5"/>
      <c r="F33" s="23"/>
      <c r="G33" s="24"/>
    </row>
    <row r="34" spans="1:7" ht="15.75">
      <c r="A34" s="750" t="s">
        <v>382</v>
      </c>
      <c r="B34" s="2"/>
      <c r="C34" s="5"/>
      <c r="D34" s="2"/>
      <c r="E34" s="5"/>
      <c r="F34" s="23"/>
      <c r="G34" s="24"/>
    </row>
    <row r="35" spans="1:7" ht="15.75">
      <c r="A35" s="750" t="s">
        <v>383</v>
      </c>
      <c r="B35" s="2"/>
      <c r="C35" s="5"/>
      <c r="D35" s="2"/>
      <c r="E35" s="5"/>
      <c r="F35" s="23"/>
      <c r="G35" s="24"/>
    </row>
    <row r="36" spans="1:7" ht="15.75">
      <c r="A36" s="750" t="s">
        <v>384</v>
      </c>
      <c r="B36" s="2"/>
      <c r="C36" s="5"/>
      <c r="D36" s="2"/>
      <c r="E36" s="5"/>
      <c r="F36" s="23"/>
      <c r="G36" s="24"/>
    </row>
    <row r="37" spans="1:7" ht="15.75">
      <c r="A37" s="750" t="s">
        <v>385</v>
      </c>
      <c r="B37" s="2"/>
      <c r="C37" s="5"/>
      <c r="D37" s="2"/>
      <c r="E37" s="5"/>
      <c r="F37" s="23"/>
      <c r="G37" s="24"/>
    </row>
    <row r="38" spans="1:7" ht="15">
      <c r="A38" s="29"/>
      <c r="B38" s="2"/>
      <c r="C38" s="5"/>
      <c r="D38" s="2"/>
      <c r="E38" s="5"/>
      <c r="F38" s="23"/>
      <c r="G38" s="24"/>
    </row>
    <row r="39" spans="2:7" ht="15">
      <c r="B39" s="2"/>
      <c r="C39" s="5"/>
      <c r="D39" s="2"/>
      <c r="E39" s="5"/>
      <c r="F39" s="23"/>
      <c r="G39" s="24"/>
    </row>
    <row r="40" spans="2:7" ht="15">
      <c r="B40" s="2"/>
      <c r="C40" s="5"/>
      <c r="D40" s="2"/>
      <c r="E40" s="5"/>
      <c r="F40" s="23"/>
      <c r="G40" s="24"/>
    </row>
    <row r="41" spans="2:7" ht="15">
      <c r="B41" s="2"/>
      <c r="C41" s="5"/>
      <c r="D41" s="2"/>
      <c r="E41" s="5"/>
      <c r="F41" s="23"/>
      <c r="G41" s="24"/>
    </row>
    <row r="42" spans="2:7" ht="15">
      <c r="B42" s="2"/>
      <c r="C42" s="5"/>
      <c r="D42" s="2"/>
      <c r="E42" s="5"/>
      <c r="F42" s="23"/>
      <c r="G42" s="24"/>
    </row>
    <row r="43" spans="2:7" ht="15">
      <c r="B43" s="2"/>
      <c r="C43" s="5"/>
      <c r="D43" s="2"/>
      <c r="E43" s="5"/>
      <c r="F43" s="23"/>
      <c r="G43" s="24"/>
    </row>
    <row r="44" spans="2:7" ht="15">
      <c r="B44" s="2"/>
      <c r="C44" s="5"/>
      <c r="D44" s="2"/>
      <c r="E44" s="5"/>
      <c r="F44" s="23"/>
      <c r="G44" s="24"/>
    </row>
    <row r="45" spans="1:7" ht="15">
      <c r="A45" s="7" t="s">
        <v>59</v>
      </c>
      <c r="B45" s="2"/>
      <c r="C45" s="5"/>
      <c r="D45" s="2"/>
      <c r="E45" s="5"/>
      <c r="F45" s="23"/>
      <c r="G45" s="24"/>
    </row>
    <row r="46" spans="1:7" ht="15">
      <c r="A46" s="2"/>
      <c r="B46" s="2"/>
      <c r="C46" s="5"/>
      <c r="D46" s="2"/>
      <c r="E46" s="5"/>
      <c r="F46" s="23"/>
      <c r="G46" s="24"/>
    </row>
    <row r="47" spans="1:7" ht="15">
      <c r="A47" s="2" t="s">
        <v>62</v>
      </c>
      <c r="B47" s="2"/>
      <c r="C47" s="5"/>
      <c r="D47" s="2"/>
      <c r="E47" s="5"/>
      <c r="F47" s="23"/>
      <c r="G47" s="24"/>
    </row>
    <row r="48" spans="1:7" ht="15">
      <c r="A48" s="2" t="s">
        <v>63</v>
      </c>
      <c r="B48" s="2"/>
      <c r="C48" s="5"/>
      <c r="D48" s="2"/>
      <c r="E48" s="5"/>
      <c r="F48" s="23"/>
      <c r="G48" s="24"/>
    </row>
    <row r="49" spans="1:9" s="29" customFormat="1" ht="39.75" customHeight="1">
      <c r="A49" s="2" t="s">
        <v>64</v>
      </c>
      <c r="B49" s="32"/>
      <c r="C49" s="32"/>
      <c r="D49" s="32"/>
      <c r="E49" s="32"/>
      <c r="F49" s="32"/>
      <c r="G49" s="32"/>
      <c r="H49" s="32"/>
      <c r="I49" s="32"/>
    </row>
    <row r="50" spans="1:7" ht="15">
      <c r="A50" s="2" t="s">
        <v>65</v>
      </c>
      <c r="B50" s="2"/>
      <c r="C50" s="5"/>
      <c r="D50" s="2"/>
      <c r="E50" s="5"/>
      <c r="F50" s="23"/>
      <c r="G50" s="24"/>
    </row>
    <row r="51" spans="2:7" ht="15">
      <c r="B51" s="2"/>
      <c r="C51" s="5"/>
      <c r="D51" s="2"/>
      <c r="E51" s="5"/>
      <c r="F51" s="23"/>
      <c r="G51" s="24"/>
    </row>
    <row r="52" spans="2:7" ht="15">
      <c r="B52" s="2"/>
      <c r="C52" s="5"/>
      <c r="D52" s="2"/>
      <c r="E52" s="5"/>
      <c r="F52" s="23"/>
      <c r="G52" s="24"/>
    </row>
    <row r="53" spans="2:7" ht="15">
      <c r="B53" s="2"/>
      <c r="C53" s="5"/>
      <c r="D53" s="2"/>
      <c r="E53" s="5"/>
      <c r="F53" s="23"/>
      <c r="G53" s="24"/>
    </row>
    <row r="54" spans="2:7" ht="15">
      <c r="B54" s="2"/>
      <c r="C54" s="5"/>
      <c r="D54" s="2"/>
      <c r="E54" s="5"/>
      <c r="F54" s="23"/>
      <c r="G54" s="24"/>
    </row>
    <row r="55" spans="2:7" ht="15">
      <c r="B55" s="2"/>
      <c r="C55" s="5"/>
      <c r="D55" s="2"/>
      <c r="E55" s="5"/>
      <c r="F55" s="23"/>
      <c r="G55" s="24"/>
    </row>
    <row r="56" spans="2:7" ht="15">
      <c r="B56" s="2" t="s">
        <v>59</v>
      </c>
      <c r="C56" s="22" t="s">
        <v>60</v>
      </c>
      <c r="D56" s="2" t="s">
        <v>59</v>
      </c>
      <c r="E56" s="22"/>
      <c r="F56" s="23" t="s">
        <v>59</v>
      </c>
      <c r="G56" s="24" t="s">
        <v>59</v>
      </c>
    </row>
    <row r="57" spans="2:4" ht="15">
      <c r="B57" s="22"/>
      <c r="C57" s="22" t="s">
        <v>61</v>
      </c>
      <c r="D57" s="22"/>
    </row>
    <row r="58" spans="2:4" ht="15">
      <c r="B58" s="22"/>
      <c r="C58" s="22"/>
      <c r="D58" s="22"/>
    </row>
    <row r="59" spans="2:3" ht="15">
      <c r="B59" s="22"/>
      <c r="C59" s="22"/>
    </row>
    <row r="60" spans="2:3" ht="15">
      <c r="B60" s="22"/>
      <c r="C60" s="22"/>
    </row>
    <row r="61" spans="2:3" ht="15">
      <c r="B61" s="22"/>
      <c r="C61" s="22"/>
    </row>
  </sheetData>
  <printOptions/>
  <pageMargins left="0.5" right="0.25" top="0.5" bottom="0.5" header="0.5" footer="0.5"/>
  <pageSetup fitToHeight="1" fitToWidth="1" horizontalDpi="300" verticalDpi="300" orientation="portrait" scale="95" r:id="rId1"/>
  <headerFooter alignWithMargins="0">
    <oddHeader xml:space="preserve">&amp;LJanuary 2001&amp;RIEEE P802.15 01/002r0 </oddHeader>
    <oddFooter>&amp;LSubmission&amp;Cpage&amp;P&amp;RRobert F. Heile, GTE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82"/>
  <sheetViews>
    <sheetView showGridLines="0" zoomScale="80" zoomScaleNormal="80" workbookViewId="0" topLeftCell="A35">
      <selection activeCell="E61" sqref="E61"/>
    </sheetView>
  </sheetViews>
  <sheetFormatPr defaultColWidth="9.796875" defaultRowHeight="16.5" customHeight="1"/>
  <cols>
    <col min="1" max="1" width="1.1015625" style="485" customWidth="1"/>
    <col min="2" max="2" width="2.8984375" style="485" customWidth="1"/>
    <col min="3" max="3" width="6.69921875" style="486" customWidth="1"/>
    <col min="4" max="4" width="4.8984375" style="485" customWidth="1"/>
    <col min="5" max="5" width="67.296875" style="485" customWidth="1"/>
    <col min="6" max="6" width="2.796875" style="485" customWidth="1"/>
    <col min="7" max="7" width="19.796875" style="485" customWidth="1"/>
    <col min="8" max="8" width="2.8984375" style="487" customWidth="1"/>
    <col min="9" max="9" width="8.3984375" style="488" customWidth="1"/>
    <col min="10" max="10" width="4.19921875" style="485" customWidth="1"/>
    <col min="11" max="16384" width="9.796875" style="485" customWidth="1"/>
  </cols>
  <sheetData>
    <row r="1" spans="3:9" s="476" customFormat="1" ht="5.25" customHeight="1" thickBot="1">
      <c r="C1" s="477"/>
      <c r="H1" s="478"/>
      <c r="I1" s="479"/>
    </row>
    <row r="2" spans="1:9" s="476" customFormat="1" ht="4.5" customHeight="1">
      <c r="A2" s="480"/>
      <c r="B2" s="956" t="str">
        <f>'[1]Cover'!$C$3</f>
        <v>PLENARY</v>
      </c>
      <c r="C2" s="957"/>
      <c r="H2" s="478"/>
      <c r="I2" s="479"/>
    </row>
    <row r="3" spans="1:9" s="476" customFormat="1" ht="16.5" customHeight="1" thickBot="1">
      <c r="A3" s="480"/>
      <c r="B3" s="958"/>
      <c r="C3" s="959"/>
      <c r="D3" s="481"/>
      <c r="E3" s="481"/>
      <c r="F3" s="481"/>
      <c r="G3" s="481"/>
      <c r="H3" s="481"/>
      <c r="I3" s="481"/>
    </row>
    <row r="4" spans="1:9" s="476" customFormat="1" ht="16.5" customHeight="1">
      <c r="A4" s="480"/>
      <c r="B4" s="960" t="s">
        <v>313</v>
      </c>
      <c r="C4" s="961"/>
      <c r="D4" s="966" t="s">
        <v>314</v>
      </c>
      <c r="E4" s="966"/>
      <c r="F4" s="966"/>
      <c r="G4" s="966"/>
      <c r="H4" s="966"/>
      <c r="I4" s="966"/>
    </row>
    <row r="5" spans="1:9" s="476" customFormat="1" ht="16.5" customHeight="1">
      <c r="A5" s="480"/>
      <c r="B5" s="962"/>
      <c r="C5" s="963"/>
      <c r="D5" s="967" t="s">
        <v>315</v>
      </c>
      <c r="E5" s="967"/>
      <c r="F5" s="967"/>
      <c r="G5" s="967"/>
      <c r="H5" s="967"/>
      <c r="I5" s="967"/>
    </row>
    <row r="6" spans="1:9" s="476" customFormat="1" ht="16.5" customHeight="1" thickBot="1">
      <c r="A6" s="480"/>
      <c r="B6" s="964"/>
      <c r="C6" s="965"/>
      <c r="D6" s="481"/>
      <c r="E6" s="481"/>
      <c r="F6" s="481"/>
      <c r="G6" s="481"/>
      <c r="H6" s="481"/>
      <c r="I6" s="481"/>
    </row>
    <row r="7" spans="1:9" s="476" customFormat="1" ht="5.25" customHeight="1">
      <c r="A7" s="480"/>
      <c r="B7" s="482"/>
      <c r="C7" s="482"/>
      <c r="D7" s="481"/>
      <c r="E7" s="481"/>
      <c r="F7" s="481"/>
      <c r="G7" s="481"/>
      <c r="H7" s="481"/>
      <c r="I7" s="481"/>
    </row>
    <row r="8" spans="1:10" s="197" customFormat="1" ht="16.5" customHeight="1">
      <c r="A8" s="483"/>
      <c r="B8" s="953" t="s">
        <v>316</v>
      </c>
      <c r="C8" s="954"/>
      <c r="D8" s="954"/>
      <c r="E8" s="954"/>
      <c r="F8" s="954"/>
      <c r="G8" s="954"/>
      <c r="H8" s="954"/>
      <c r="I8" s="954"/>
      <c r="J8" s="196"/>
    </row>
    <row r="9" spans="1:10" s="201" customFormat="1" ht="16.5" customHeight="1">
      <c r="A9" s="484"/>
      <c r="B9" s="421"/>
      <c r="C9" s="198"/>
      <c r="D9" s="199"/>
      <c r="E9" s="199"/>
      <c r="F9" s="199"/>
      <c r="G9" s="199"/>
      <c r="H9" s="955" t="s">
        <v>222</v>
      </c>
      <c r="I9" s="955"/>
      <c r="J9" s="200"/>
    </row>
    <row r="10" spans="3:9" s="206" customFormat="1" ht="16.5" customHeight="1">
      <c r="C10" s="494">
        <v>1</v>
      </c>
      <c r="D10" s="448" t="s">
        <v>70</v>
      </c>
      <c r="E10" s="458" t="s">
        <v>223</v>
      </c>
      <c r="F10" s="449" t="s">
        <v>51</v>
      </c>
      <c r="G10" s="449" t="s">
        <v>224</v>
      </c>
      <c r="H10" s="450">
        <v>1</v>
      </c>
      <c r="I10" s="454">
        <f>TIME(13,0,0)</f>
        <v>0.5416666666666666</v>
      </c>
    </row>
    <row r="11" spans="3:9" s="203" customFormat="1" ht="16.5" customHeight="1">
      <c r="C11" s="432">
        <v>1.1</v>
      </c>
      <c r="D11" s="422" t="s">
        <v>70</v>
      </c>
      <c r="E11" s="424" t="s">
        <v>317</v>
      </c>
      <c r="F11" s="424" t="s">
        <v>51</v>
      </c>
      <c r="G11" s="424" t="s">
        <v>80</v>
      </c>
      <c r="H11" s="425">
        <v>1</v>
      </c>
      <c r="I11" s="426">
        <f>I10+TIME(0,H10,0)</f>
        <v>0.5423611111111111</v>
      </c>
    </row>
    <row r="12" spans="3:9" s="206" customFormat="1" ht="16.5" customHeight="1">
      <c r="C12" s="447">
        <v>2</v>
      </c>
      <c r="D12" s="448" t="s">
        <v>70</v>
      </c>
      <c r="E12" s="449" t="s">
        <v>75</v>
      </c>
      <c r="F12" s="449" t="s">
        <v>51</v>
      </c>
      <c r="G12" s="449" t="s">
        <v>80</v>
      </c>
      <c r="H12" s="450">
        <v>2</v>
      </c>
      <c r="I12" s="454">
        <f>I11+TIME(0,H11,0)</f>
        <v>0.5430555555555555</v>
      </c>
    </row>
    <row r="13" spans="3:9" s="205" customFormat="1" ht="16.5" customHeight="1">
      <c r="C13" s="443">
        <v>2.1</v>
      </c>
      <c r="D13" s="473" t="s">
        <v>70</v>
      </c>
      <c r="E13" s="495" t="s">
        <v>225</v>
      </c>
      <c r="F13" s="423" t="s">
        <v>51</v>
      </c>
      <c r="G13" s="424" t="s">
        <v>224</v>
      </c>
      <c r="H13" s="437"/>
      <c r="I13" s="438"/>
    </row>
    <row r="14" spans="3:9" s="207" customFormat="1" ht="16.5" customHeight="1">
      <c r="C14" s="496">
        <v>2.2</v>
      </c>
      <c r="D14" s="207" t="s">
        <v>70</v>
      </c>
      <c r="E14" s="497" t="s">
        <v>318</v>
      </c>
      <c r="F14" s="458" t="s">
        <v>51</v>
      </c>
      <c r="G14" s="449" t="s">
        <v>224</v>
      </c>
      <c r="H14" s="459"/>
      <c r="I14" s="451"/>
    </row>
    <row r="15" spans="3:9" s="205" customFormat="1" ht="16.5" customHeight="1">
      <c r="C15" s="436">
        <v>2.3</v>
      </c>
      <c r="D15" s="205" t="s">
        <v>70</v>
      </c>
      <c r="E15" s="439" t="s">
        <v>298</v>
      </c>
      <c r="F15" s="423" t="s">
        <v>51</v>
      </c>
      <c r="G15" s="423" t="s">
        <v>226</v>
      </c>
      <c r="H15" s="437"/>
      <c r="I15" s="438"/>
    </row>
    <row r="16" spans="3:9" s="207" customFormat="1" ht="16.5" customHeight="1">
      <c r="C16" s="496">
        <v>2.4</v>
      </c>
      <c r="D16" s="207" t="s">
        <v>70</v>
      </c>
      <c r="E16" s="497" t="s">
        <v>227</v>
      </c>
      <c r="F16" s="458" t="s">
        <v>51</v>
      </c>
      <c r="G16" s="449" t="s">
        <v>224</v>
      </c>
      <c r="H16" s="459"/>
      <c r="I16" s="451"/>
    </row>
    <row r="17" spans="3:9" s="205" customFormat="1" ht="16.5" customHeight="1">
      <c r="C17" s="436">
        <v>2.8</v>
      </c>
      <c r="D17" s="205" t="s">
        <v>70</v>
      </c>
      <c r="E17" s="439" t="s">
        <v>300</v>
      </c>
      <c r="F17" s="440" t="s">
        <v>74</v>
      </c>
      <c r="G17" s="424" t="s">
        <v>224</v>
      </c>
      <c r="H17" s="437"/>
      <c r="I17" s="438"/>
    </row>
    <row r="18" spans="3:9" s="206" customFormat="1" ht="16.5" customHeight="1">
      <c r="C18" s="447"/>
      <c r="D18" s="952" t="s">
        <v>55</v>
      </c>
      <c r="E18" s="952"/>
      <c r="F18" s="449"/>
      <c r="G18" s="449"/>
      <c r="H18" s="450"/>
      <c r="I18" s="498"/>
    </row>
    <row r="19" spans="3:9" s="203" customFormat="1" ht="16.5" customHeight="1">
      <c r="C19" s="432"/>
      <c r="D19" s="424"/>
      <c r="E19" s="422"/>
      <c r="F19" s="424"/>
      <c r="G19" s="424"/>
      <c r="H19" s="425"/>
      <c r="I19" s="446"/>
    </row>
    <row r="20" spans="3:9" s="206" customFormat="1" ht="16.5" customHeight="1">
      <c r="C20" s="447">
        <v>3</v>
      </c>
      <c r="D20" s="448" t="s">
        <v>58</v>
      </c>
      <c r="E20" s="449" t="s">
        <v>229</v>
      </c>
      <c r="F20" s="449"/>
      <c r="G20" s="449"/>
      <c r="H20" s="450"/>
      <c r="I20" s="451"/>
    </row>
    <row r="21" spans="3:9" s="203" customFormat="1" ht="16.5" customHeight="1">
      <c r="C21" s="432">
        <v>3.1</v>
      </c>
      <c r="D21" s="422"/>
      <c r="E21" s="452" t="s">
        <v>126</v>
      </c>
      <c r="F21" s="424" t="s">
        <v>51</v>
      </c>
      <c r="G21" s="424" t="s">
        <v>224</v>
      </c>
      <c r="H21" s="425">
        <v>1</v>
      </c>
      <c r="I21" s="426">
        <f>I12+TIME(0,H12,0)</f>
        <v>0.5444444444444444</v>
      </c>
    </row>
    <row r="22" spans="3:9" s="206" customFormat="1" ht="16.5" customHeight="1">
      <c r="C22" s="447" t="s">
        <v>319</v>
      </c>
      <c r="D22" s="448" t="s">
        <v>58</v>
      </c>
      <c r="E22" s="453" t="s">
        <v>230</v>
      </c>
      <c r="F22" s="449" t="s">
        <v>51</v>
      </c>
      <c r="G22" s="449" t="s">
        <v>224</v>
      </c>
      <c r="H22" s="450"/>
      <c r="I22" s="454"/>
    </row>
    <row r="23" spans="3:9" s="203" customFormat="1" ht="16.5" customHeight="1">
      <c r="C23" s="432" t="s">
        <v>320</v>
      </c>
      <c r="D23" s="422" t="s">
        <v>58</v>
      </c>
      <c r="E23" s="455" t="s">
        <v>39</v>
      </c>
      <c r="F23" s="424" t="s">
        <v>51</v>
      </c>
      <c r="G23" s="424" t="s">
        <v>224</v>
      </c>
      <c r="H23" s="425"/>
      <c r="I23" s="426"/>
    </row>
    <row r="24" spans="3:9" s="206" customFormat="1" ht="16.5" customHeight="1">
      <c r="C24" s="447" t="s">
        <v>321</v>
      </c>
      <c r="D24" s="448" t="s">
        <v>58</v>
      </c>
      <c r="E24" s="453" t="s">
        <v>127</v>
      </c>
      <c r="F24" s="449" t="s">
        <v>51</v>
      </c>
      <c r="G24" s="449" t="s">
        <v>224</v>
      </c>
      <c r="H24" s="450"/>
      <c r="I24" s="454"/>
    </row>
    <row r="25" spans="3:9" s="203" customFormat="1" ht="16.5" customHeight="1">
      <c r="C25" s="432">
        <v>4</v>
      </c>
      <c r="D25" s="422" t="s">
        <v>58</v>
      </c>
      <c r="E25" s="452" t="s">
        <v>137</v>
      </c>
      <c r="F25" s="424" t="s">
        <v>51</v>
      </c>
      <c r="G25" s="424" t="s">
        <v>224</v>
      </c>
      <c r="H25" s="425">
        <v>1</v>
      </c>
      <c r="I25" s="426">
        <f>I21+TIME(0,H21,0)</f>
        <v>0.5451388888888888</v>
      </c>
    </row>
    <row r="26" spans="3:9" s="207" customFormat="1" ht="16.5" customHeight="1">
      <c r="C26" s="456">
        <v>5</v>
      </c>
      <c r="D26" s="448"/>
      <c r="E26" s="457" t="s">
        <v>299</v>
      </c>
      <c r="F26" s="458"/>
      <c r="G26" s="458"/>
      <c r="H26" s="459"/>
      <c r="I26" s="454"/>
    </row>
    <row r="27" spans="3:9" s="205" customFormat="1" ht="16.5" customHeight="1">
      <c r="C27" s="443">
        <v>5.1</v>
      </c>
      <c r="D27" s="423" t="s">
        <v>58</v>
      </c>
      <c r="E27" s="460" t="s">
        <v>231</v>
      </c>
      <c r="F27" s="423" t="s">
        <v>51</v>
      </c>
      <c r="G27" s="424" t="s">
        <v>224</v>
      </c>
      <c r="H27" s="437">
        <v>1</v>
      </c>
      <c r="I27" s="426">
        <f>I25+TIME(0,H25,0)</f>
        <v>0.5458333333333333</v>
      </c>
    </row>
    <row r="28" spans="3:9" s="206" customFormat="1" ht="16.5" customHeight="1">
      <c r="C28" s="447">
        <v>5.2</v>
      </c>
      <c r="D28" s="448" t="s">
        <v>58</v>
      </c>
      <c r="E28" s="461" t="s">
        <v>232</v>
      </c>
      <c r="F28" s="449"/>
      <c r="G28" s="449"/>
      <c r="H28" s="450"/>
      <c r="I28" s="454"/>
    </row>
    <row r="29" spans="3:9" s="203" customFormat="1" ht="16.5" customHeight="1">
      <c r="C29" s="432" t="s">
        <v>322</v>
      </c>
      <c r="D29" s="422"/>
      <c r="E29" s="455" t="s">
        <v>233</v>
      </c>
      <c r="F29" s="424"/>
      <c r="G29" s="424"/>
      <c r="H29" s="425"/>
      <c r="I29" s="426"/>
    </row>
    <row r="30" spans="3:9" s="206" customFormat="1" ht="16.5" customHeight="1">
      <c r="C30" s="447" t="s">
        <v>323</v>
      </c>
      <c r="D30" s="448" t="s">
        <v>58</v>
      </c>
      <c r="E30" s="462" t="s">
        <v>234</v>
      </c>
      <c r="F30" s="449" t="s">
        <v>51</v>
      </c>
      <c r="G30" s="448" t="s">
        <v>235</v>
      </c>
      <c r="H30" s="450">
        <v>4</v>
      </c>
      <c r="I30" s="454">
        <f>I27+TIME(0,H27,0)</f>
        <v>0.5465277777777777</v>
      </c>
    </row>
    <row r="31" spans="3:9" s="203" customFormat="1" ht="16.5" customHeight="1">
      <c r="C31" s="432" t="s">
        <v>324</v>
      </c>
      <c r="D31" s="422" t="s">
        <v>58</v>
      </c>
      <c r="E31" s="463" t="s">
        <v>236</v>
      </c>
      <c r="F31" s="424" t="s">
        <v>51</v>
      </c>
      <c r="G31" s="422" t="s">
        <v>128</v>
      </c>
      <c r="H31" s="425">
        <v>4</v>
      </c>
      <c r="I31" s="426">
        <f aca="true" t="shared" si="0" ref="I31:I42">I30+TIME(0,H30,0)</f>
        <v>0.5493055555555555</v>
      </c>
    </row>
    <row r="32" spans="3:9" s="206" customFormat="1" ht="16.5" customHeight="1">
      <c r="C32" s="447" t="s">
        <v>325</v>
      </c>
      <c r="D32" s="448" t="s">
        <v>58</v>
      </c>
      <c r="E32" s="462" t="s">
        <v>237</v>
      </c>
      <c r="F32" s="449" t="s">
        <v>51</v>
      </c>
      <c r="G32" s="449" t="s">
        <v>238</v>
      </c>
      <c r="H32" s="450">
        <v>4</v>
      </c>
      <c r="I32" s="454">
        <f t="shared" si="0"/>
        <v>0.5520833333333333</v>
      </c>
    </row>
    <row r="33" spans="3:9" s="203" customFormat="1" ht="16.5" customHeight="1">
      <c r="C33" s="432" t="s">
        <v>326</v>
      </c>
      <c r="D33" s="422" t="s">
        <v>58</v>
      </c>
      <c r="E33" s="463" t="s">
        <v>239</v>
      </c>
      <c r="F33" s="424" t="s">
        <v>51</v>
      </c>
      <c r="G33" s="422" t="s">
        <v>138</v>
      </c>
      <c r="H33" s="425">
        <v>4</v>
      </c>
      <c r="I33" s="426">
        <f t="shared" si="0"/>
        <v>0.554861111111111</v>
      </c>
    </row>
    <row r="34" spans="3:9" s="206" customFormat="1" ht="16.5" customHeight="1">
      <c r="C34" s="447" t="s">
        <v>327</v>
      </c>
      <c r="D34" s="448" t="s">
        <v>58</v>
      </c>
      <c r="E34" s="462" t="s">
        <v>240</v>
      </c>
      <c r="F34" s="449" t="s">
        <v>51</v>
      </c>
      <c r="G34" s="448" t="s">
        <v>130</v>
      </c>
      <c r="H34" s="450">
        <v>4</v>
      </c>
      <c r="I34" s="454">
        <f t="shared" si="0"/>
        <v>0.5576388888888888</v>
      </c>
    </row>
    <row r="35" spans="3:9" s="203" customFormat="1" ht="16.5" customHeight="1">
      <c r="C35" s="432" t="s">
        <v>328</v>
      </c>
      <c r="D35" s="422" t="s">
        <v>58</v>
      </c>
      <c r="E35" s="463" t="s">
        <v>40</v>
      </c>
      <c r="F35" s="424" t="s">
        <v>51</v>
      </c>
      <c r="G35" s="422" t="s">
        <v>329</v>
      </c>
      <c r="H35" s="425">
        <v>4</v>
      </c>
      <c r="I35" s="426">
        <f t="shared" si="0"/>
        <v>0.5604166666666666</v>
      </c>
    </row>
    <row r="36" spans="3:9" s="202" customFormat="1" ht="16.5" customHeight="1">
      <c r="C36" s="427" t="s">
        <v>330</v>
      </c>
      <c r="D36" s="428" t="s">
        <v>58</v>
      </c>
      <c r="E36" s="499" t="s">
        <v>331</v>
      </c>
      <c r="F36" s="500" t="s">
        <v>74</v>
      </c>
      <c r="G36" s="428" t="s">
        <v>332</v>
      </c>
      <c r="H36" s="430">
        <v>4</v>
      </c>
      <c r="I36" s="431">
        <f>I35+TIME(0,H35,0)</f>
        <v>0.5631944444444443</v>
      </c>
    </row>
    <row r="37" spans="3:9" s="203" customFormat="1" ht="16.5" customHeight="1">
      <c r="C37" s="432" t="s">
        <v>333</v>
      </c>
      <c r="D37" s="422"/>
      <c r="E37" s="455" t="s">
        <v>241</v>
      </c>
      <c r="F37" s="424"/>
      <c r="G37" s="424"/>
      <c r="H37" s="425"/>
      <c r="I37" s="426"/>
    </row>
    <row r="38" spans="3:9" s="202" customFormat="1" ht="16.5" customHeight="1">
      <c r="C38" s="427" t="s">
        <v>334</v>
      </c>
      <c r="D38" s="428" t="s">
        <v>58</v>
      </c>
      <c r="E38" s="499" t="s">
        <v>335</v>
      </c>
      <c r="F38" s="429" t="s">
        <v>51</v>
      </c>
      <c r="G38" s="428" t="s">
        <v>66</v>
      </c>
      <c r="H38" s="430">
        <v>1</v>
      </c>
      <c r="I38" s="431">
        <f>I36+TIME(0,H36,0)</f>
        <v>0.5659722222222221</v>
      </c>
    </row>
    <row r="39" spans="3:9" s="203" customFormat="1" ht="16.5" customHeight="1">
      <c r="C39" s="432" t="s">
        <v>336</v>
      </c>
      <c r="D39" s="422" t="s">
        <v>58</v>
      </c>
      <c r="E39" s="463" t="s">
        <v>337</v>
      </c>
      <c r="F39" s="424" t="s">
        <v>51</v>
      </c>
      <c r="G39" s="424" t="s">
        <v>79</v>
      </c>
      <c r="H39" s="425">
        <v>4</v>
      </c>
      <c r="I39" s="426">
        <f t="shared" si="0"/>
        <v>0.5666666666666665</v>
      </c>
    </row>
    <row r="40" spans="3:9" s="202" customFormat="1" ht="16.5" customHeight="1">
      <c r="C40" s="427" t="s">
        <v>338</v>
      </c>
      <c r="D40" s="428" t="s">
        <v>58</v>
      </c>
      <c r="E40" s="501" t="s">
        <v>339</v>
      </c>
      <c r="F40" s="429" t="s">
        <v>51</v>
      </c>
      <c r="G40" s="428" t="s">
        <v>112</v>
      </c>
      <c r="H40" s="430">
        <v>4</v>
      </c>
      <c r="I40" s="431">
        <f t="shared" si="0"/>
        <v>0.5694444444444443</v>
      </c>
    </row>
    <row r="41" spans="3:9" s="203" customFormat="1" ht="16.5" customHeight="1">
      <c r="C41" s="432" t="s">
        <v>340</v>
      </c>
      <c r="D41" s="422" t="s">
        <v>58</v>
      </c>
      <c r="E41" s="465" t="s">
        <v>341</v>
      </c>
      <c r="F41" s="424" t="s">
        <v>51</v>
      </c>
      <c r="G41" s="422" t="s">
        <v>66</v>
      </c>
      <c r="H41" s="425">
        <v>4</v>
      </c>
      <c r="I41" s="426">
        <f t="shared" si="0"/>
        <v>0.5722222222222221</v>
      </c>
    </row>
    <row r="42" spans="3:9" s="204" customFormat="1" ht="16.5" customHeight="1">
      <c r="C42" s="502" t="s">
        <v>342</v>
      </c>
      <c r="D42" s="445" t="s">
        <v>58</v>
      </c>
      <c r="E42" s="466" t="s">
        <v>343</v>
      </c>
      <c r="F42" s="445" t="s">
        <v>51</v>
      </c>
      <c r="G42" s="445" t="s">
        <v>296</v>
      </c>
      <c r="H42" s="435">
        <v>4</v>
      </c>
      <c r="I42" s="431">
        <f t="shared" si="0"/>
        <v>0.5749999999999998</v>
      </c>
    </row>
    <row r="43" spans="3:9" s="203" customFormat="1" ht="16.5" customHeight="1">
      <c r="C43" s="432">
        <v>6</v>
      </c>
      <c r="D43" s="422"/>
      <c r="E43" s="452" t="s">
        <v>139</v>
      </c>
      <c r="F43" s="424"/>
      <c r="G43" s="424"/>
      <c r="H43" s="425"/>
      <c r="I43" s="426"/>
    </row>
    <row r="44" spans="3:9" s="202" customFormat="1" ht="16.5" customHeight="1">
      <c r="C44" s="427">
        <v>6.1</v>
      </c>
      <c r="D44" s="428" t="s">
        <v>58</v>
      </c>
      <c r="E44" s="503" t="s">
        <v>140</v>
      </c>
      <c r="F44" s="429" t="s">
        <v>51</v>
      </c>
      <c r="G44" s="429" t="s">
        <v>344</v>
      </c>
      <c r="H44" s="430">
        <v>4</v>
      </c>
      <c r="I44" s="431">
        <f>I42+TIME(0,H42,0)</f>
        <v>0.5777777777777776</v>
      </c>
    </row>
    <row r="45" spans="3:9" s="203" customFormat="1" ht="16.5" customHeight="1">
      <c r="C45" s="432" t="s">
        <v>345</v>
      </c>
      <c r="D45" s="422" t="s">
        <v>58</v>
      </c>
      <c r="E45" s="463" t="s">
        <v>242</v>
      </c>
      <c r="F45" s="424" t="s">
        <v>51</v>
      </c>
      <c r="G45" s="424" t="s">
        <v>344</v>
      </c>
      <c r="H45" s="425"/>
      <c r="I45" s="426"/>
    </row>
    <row r="46" spans="3:9" s="202" customFormat="1" ht="16.5" customHeight="1">
      <c r="C46" s="427">
        <v>7</v>
      </c>
      <c r="D46" s="428" t="s">
        <v>58</v>
      </c>
      <c r="E46" s="504" t="s">
        <v>243</v>
      </c>
      <c r="F46" s="429" t="s">
        <v>51</v>
      </c>
      <c r="G46" s="429" t="s">
        <v>206</v>
      </c>
      <c r="H46" s="430">
        <v>4</v>
      </c>
      <c r="I46" s="431">
        <f>I44+TIME(0,H44,0)</f>
        <v>0.5805555555555554</v>
      </c>
    </row>
    <row r="47" spans="3:9" s="203" customFormat="1" ht="16.5" customHeight="1">
      <c r="C47" s="432">
        <v>8</v>
      </c>
      <c r="D47" s="422" t="s">
        <v>58</v>
      </c>
      <c r="E47" s="467" t="s">
        <v>244</v>
      </c>
      <c r="F47" s="424" t="s">
        <v>51</v>
      </c>
      <c r="G47" s="422" t="s">
        <v>141</v>
      </c>
      <c r="H47" s="425">
        <v>4</v>
      </c>
      <c r="I47" s="426">
        <f>I46+TIME(0,H46,0)</f>
        <v>0.5833333333333331</v>
      </c>
    </row>
    <row r="48" spans="3:9" s="202" customFormat="1" ht="16.5" customHeight="1">
      <c r="C48" s="427">
        <v>9</v>
      </c>
      <c r="D48" s="428" t="s">
        <v>58</v>
      </c>
      <c r="E48" s="505" t="s">
        <v>346</v>
      </c>
      <c r="F48" s="429" t="s">
        <v>51</v>
      </c>
      <c r="G48" s="428" t="s">
        <v>138</v>
      </c>
      <c r="H48" s="430">
        <v>11</v>
      </c>
      <c r="I48" s="431">
        <f>I47+TIME(0,H47,0)</f>
        <v>0.5861111111111109</v>
      </c>
    </row>
    <row r="49" spans="3:9" s="203" customFormat="1" ht="16.5" customHeight="1">
      <c r="C49" s="432"/>
      <c r="D49" s="422"/>
      <c r="E49" s="467"/>
      <c r="F49" s="424"/>
      <c r="G49" s="422"/>
      <c r="H49" s="425"/>
      <c r="I49" s="426"/>
    </row>
    <row r="50" spans="3:9" s="202" customFormat="1" ht="16.5" customHeight="1">
      <c r="C50" s="469">
        <v>10</v>
      </c>
      <c r="D50" s="428" t="s">
        <v>56</v>
      </c>
      <c r="E50" s="506" t="s">
        <v>347</v>
      </c>
      <c r="F50" s="429"/>
      <c r="G50" s="500"/>
      <c r="H50" s="430">
        <v>0</v>
      </c>
      <c r="I50" s="431">
        <f>I48+TIME(0,H48,0)</f>
        <v>0.5937499999999998</v>
      </c>
    </row>
    <row r="51" spans="3:9" s="205" customFormat="1" ht="16.5" customHeight="1">
      <c r="C51" s="443"/>
      <c r="D51" s="423"/>
      <c r="F51" s="423"/>
      <c r="G51" s="442"/>
      <c r="H51" s="437"/>
      <c r="I51" s="426"/>
    </row>
    <row r="52" spans="3:9" s="204" customFormat="1" ht="16.5" customHeight="1">
      <c r="C52" s="444"/>
      <c r="D52" s="434"/>
      <c r="E52" s="433" t="s">
        <v>67</v>
      </c>
      <c r="H52" s="475">
        <v>45</v>
      </c>
      <c r="I52" s="431">
        <f>I50+TIME(0,H50,0)</f>
        <v>0.5937499999999998</v>
      </c>
    </row>
    <row r="53" spans="3:9" s="205" customFormat="1" ht="16.5" customHeight="1">
      <c r="C53" s="441"/>
      <c r="D53" s="423"/>
      <c r="E53" s="473"/>
      <c r="H53" s="474"/>
      <c r="I53" s="426"/>
    </row>
    <row r="54" spans="3:9" s="204" customFormat="1" ht="16.5" customHeight="1">
      <c r="C54" s="444"/>
      <c r="D54" s="434"/>
      <c r="E54" s="433" t="s">
        <v>348</v>
      </c>
      <c r="H54" s="475"/>
      <c r="I54" s="431">
        <f>I52+TIME(0,H52,0)</f>
        <v>0.6249999999999998</v>
      </c>
    </row>
    <row r="55" spans="3:9" s="205" customFormat="1" ht="16.5" customHeight="1">
      <c r="C55" s="432"/>
      <c r="D55" s="422"/>
      <c r="E55" s="467"/>
      <c r="F55" s="424"/>
      <c r="G55" s="422"/>
      <c r="H55" s="425"/>
      <c r="I55" s="426"/>
    </row>
    <row r="56" spans="3:9" s="206" customFormat="1" ht="16.5" customHeight="1">
      <c r="C56" s="456">
        <v>1</v>
      </c>
      <c r="D56" s="468" t="s">
        <v>56</v>
      </c>
      <c r="E56" s="458" t="s">
        <v>228</v>
      </c>
      <c r="F56" s="458" t="s">
        <v>51</v>
      </c>
      <c r="G56" s="449" t="s">
        <v>66</v>
      </c>
      <c r="H56" s="459">
        <v>2</v>
      </c>
      <c r="I56" s="431">
        <f>I54+TIME(0,H54,0)</f>
        <v>0.6249999999999998</v>
      </c>
    </row>
    <row r="57" spans="3:9" s="203" customFormat="1" ht="16.5" customHeight="1">
      <c r="C57" s="441">
        <v>2</v>
      </c>
      <c r="D57" s="473" t="s">
        <v>56</v>
      </c>
      <c r="E57" s="442" t="s">
        <v>16</v>
      </c>
      <c r="F57" s="423" t="s">
        <v>51</v>
      </c>
      <c r="G57" s="424" t="s">
        <v>66</v>
      </c>
      <c r="H57" s="437">
        <v>2</v>
      </c>
      <c r="I57" s="426">
        <f>I56+TIME(0,H56,0)</f>
        <v>0.6263888888888887</v>
      </c>
    </row>
    <row r="58" spans="3:9" s="207" customFormat="1" ht="16.5" customHeight="1">
      <c r="C58" s="447">
        <v>2.1</v>
      </c>
      <c r="D58" s="448" t="s">
        <v>57</v>
      </c>
      <c r="E58" s="725" t="s">
        <v>297</v>
      </c>
      <c r="F58" s="449" t="s">
        <v>51</v>
      </c>
      <c r="G58" s="449" t="s">
        <v>66</v>
      </c>
      <c r="H58" s="459">
        <v>1</v>
      </c>
      <c r="I58" s="431">
        <f aca="true" t="shared" si="1" ref="I58:I69">I57+TIME(0,H57,0)</f>
        <v>0.6277777777777775</v>
      </c>
    </row>
    <row r="59" spans="3:9" s="205" customFormat="1" ht="16.5" customHeight="1">
      <c r="C59" s="443">
        <v>3</v>
      </c>
      <c r="D59" s="423"/>
      <c r="E59" s="473" t="s">
        <v>73</v>
      </c>
      <c r="F59" s="423" t="s">
        <v>51</v>
      </c>
      <c r="G59" s="424" t="s">
        <v>66</v>
      </c>
      <c r="H59" s="437">
        <v>20</v>
      </c>
      <c r="I59" s="426">
        <f t="shared" si="1"/>
        <v>0.628472222222222</v>
      </c>
    </row>
    <row r="60" spans="3:9" s="207" customFormat="1" ht="16.5" customHeight="1">
      <c r="C60" s="726">
        <v>3.1</v>
      </c>
      <c r="D60" s="727"/>
      <c r="E60" s="728" t="s">
        <v>26</v>
      </c>
      <c r="F60" s="458" t="s">
        <v>51</v>
      </c>
      <c r="G60" s="449" t="s">
        <v>66</v>
      </c>
      <c r="H60" s="729"/>
      <c r="I60" s="431">
        <f t="shared" si="1"/>
        <v>0.6423611111111108</v>
      </c>
    </row>
    <row r="61" spans="3:9" s="205" customFormat="1" ht="16.5" customHeight="1">
      <c r="C61" s="743"/>
      <c r="D61" s="744"/>
      <c r="E61" s="745" t="s">
        <v>386</v>
      </c>
      <c r="F61" s="423" t="s">
        <v>51</v>
      </c>
      <c r="G61" s="424" t="s">
        <v>31</v>
      </c>
      <c r="H61" s="746"/>
      <c r="I61" s="426"/>
    </row>
    <row r="62" spans="3:9" s="207" customFormat="1" ht="16.5" customHeight="1">
      <c r="C62" s="726"/>
      <c r="D62" s="727"/>
      <c r="E62" s="728" t="s">
        <v>30</v>
      </c>
      <c r="F62" s="458" t="s">
        <v>51</v>
      </c>
      <c r="G62" s="449" t="s">
        <v>200</v>
      </c>
      <c r="H62" s="729"/>
      <c r="I62" s="431"/>
    </row>
    <row r="63" spans="3:9" s="205" customFormat="1" ht="16.5" customHeight="1">
      <c r="C63" s="470">
        <v>4</v>
      </c>
      <c r="D63" s="422"/>
      <c r="E63" s="424" t="s">
        <v>72</v>
      </c>
      <c r="F63" s="423" t="s">
        <v>51</v>
      </c>
      <c r="G63" s="442" t="s">
        <v>66</v>
      </c>
      <c r="H63" s="730">
        <v>20</v>
      </c>
      <c r="I63" s="426">
        <f>I60+TIME(0,H60,0)</f>
        <v>0.6423611111111108</v>
      </c>
    </row>
    <row r="64" spans="3:9" s="207" customFormat="1" ht="16.5" customHeight="1">
      <c r="C64" s="731">
        <v>4.1</v>
      </c>
      <c r="D64" s="732" t="s">
        <v>57</v>
      </c>
      <c r="E64" s="733" t="s">
        <v>15</v>
      </c>
      <c r="F64" s="458" t="s">
        <v>51</v>
      </c>
      <c r="G64" s="457" t="s">
        <v>66</v>
      </c>
      <c r="H64" s="734"/>
      <c r="I64" s="431">
        <f t="shared" si="1"/>
        <v>0.6562499999999997</v>
      </c>
    </row>
    <row r="65" spans="3:9" s="203" customFormat="1" ht="16.5" customHeight="1">
      <c r="C65" s="470">
        <v>5</v>
      </c>
      <c r="D65" s="422" t="s">
        <v>56</v>
      </c>
      <c r="E65" s="471" t="s">
        <v>356</v>
      </c>
      <c r="F65" s="424"/>
      <c r="G65" s="472"/>
      <c r="H65" s="425">
        <v>0</v>
      </c>
      <c r="I65" s="426">
        <f t="shared" si="1"/>
        <v>0.6562499999999997</v>
      </c>
    </row>
    <row r="66" spans="3:9" s="735" customFormat="1" ht="16.5" customHeight="1">
      <c r="C66" s="456"/>
      <c r="D66" s="458"/>
      <c r="E66" s="207"/>
      <c r="F66" s="458"/>
      <c r="G66" s="457"/>
      <c r="H66" s="459"/>
      <c r="I66" s="431">
        <f t="shared" si="1"/>
        <v>0.6562499999999997</v>
      </c>
    </row>
    <row r="67" spans="3:9" s="203" customFormat="1" ht="16.5" customHeight="1">
      <c r="C67" s="441"/>
      <c r="D67" s="423"/>
      <c r="E67" s="473" t="s">
        <v>67</v>
      </c>
      <c r="F67" s="205"/>
      <c r="G67" s="205"/>
      <c r="H67" s="474">
        <v>15</v>
      </c>
      <c r="I67" s="426">
        <f t="shared" si="1"/>
        <v>0.6562499999999997</v>
      </c>
    </row>
    <row r="68" spans="3:9" s="207" customFormat="1" ht="16.5" customHeight="1">
      <c r="C68" s="464"/>
      <c r="D68" s="458"/>
      <c r="E68" s="468"/>
      <c r="H68" s="724"/>
      <c r="I68" s="431">
        <f t="shared" si="1"/>
        <v>0.6666666666666663</v>
      </c>
    </row>
    <row r="69" spans="3:9" s="203" customFormat="1" ht="16.5" customHeight="1">
      <c r="C69" s="441"/>
      <c r="D69" s="423"/>
      <c r="E69" s="473" t="s">
        <v>14</v>
      </c>
      <c r="F69" s="205"/>
      <c r="G69" s="205"/>
      <c r="H69" s="474"/>
      <c r="I69" s="426">
        <f t="shared" si="1"/>
        <v>0.6666666666666663</v>
      </c>
    </row>
    <row r="70" spans="1:7" s="9" customFormat="1" ht="12.75">
      <c r="A70" s="7"/>
      <c r="B70" s="736"/>
      <c r="D70" s="2"/>
      <c r="E70" s="5"/>
      <c r="F70" s="3"/>
      <c r="G70" s="4"/>
    </row>
    <row r="71" spans="1:7" s="9" customFormat="1" ht="12.75">
      <c r="A71" s="7"/>
      <c r="B71" s="736"/>
      <c r="D71" s="2"/>
      <c r="E71" s="5"/>
      <c r="F71" s="3"/>
      <c r="G71" s="4"/>
    </row>
    <row r="72" spans="1:7" s="9" customFormat="1" ht="12.75">
      <c r="A72" s="7"/>
      <c r="B72" s="736"/>
      <c r="D72" s="2"/>
      <c r="E72" s="5"/>
      <c r="F72" s="3"/>
      <c r="G72" s="4"/>
    </row>
    <row r="73" spans="1:7" s="9" customFormat="1" ht="12.75">
      <c r="A73" s="7"/>
      <c r="B73" s="736"/>
      <c r="D73" s="2"/>
      <c r="E73" s="5"/>
      <c r="F73" s="3"/>
      <c r="G73" s="4"/>
    </row>
    <row r="74" spans="1:7" s="9" customFormat="1" ht="12.75">
      <c r="A74" s="7"/>
      <c r="B74" s="736"/>
      <c r="D74" s="2"/>
      <c r="E74" s="5"/>
      <c r="F74" s="3"/>
      <c r="G74" s="4"/>
    </row>
    <row r="75" spans="1:7" s="9" customFormat="1" ht="12.75">
      <c r="A75" s="7"/>
      <c r="B75" s="736"/>
      <c r="C75" s="1"/>
      <c r="D75" s="2"/>
      <c r="E75" s="1"/>
      <c r="F75" s="3"/>
      <c r="G75" s="4"/>
    </row>
    <row r="76" spans="1:7" s="9" customFormat="1" ht="12.75">
      <c r="A76" s="7" t="s">
        <v>59</v>
      </c>
      <c r="B76" s="736" t="s">
        <v>59</v>
      </c>
      <c r="C76" s="1" t="s">
        <v>60</v>
      </c>
      <c r="D76" s="2" t="s">
        <v>59</v>
      </c>
      <c r="E76" s="1"/>
      <c r="F76" s="3" t="s">
        <v>59</v>
      </c>
      <c r="G76" s="4" t="s">
        <v>59</v>
      </c>
    </row>
    <row r="77" spans="1:6" s="9" customFormat="1" ht="12.75">
      <c r="A77" s="2"/>
      <c r="B77" s="737"/>
      <c r="C77" s="1" t="s">
        <v>61</v>
      </c>
      <c r="D77" s="1"/>
      <c r="F77" s="1"/>
    </row>
    <row r="78" spans="1:6" s="9" customFormat="1" ht="12.75">
      <c r="A78" s="2" t="s">
        <v>62</v>
      </c>
      <c r="B78" s="737"/>
      <c r="C78" s="1"/>
      <c r="D78" s="1"/>
      <c r="F78" s="1"/>
    </row>
    <row r="79" spans="1:6" s="9" customFormat="1" ht="12.75">
      <c r="A79" s="2" t="s">
        <v>63</v>
      </c>
      <c r="B79" s="737"/>
      <c r="C79" s="1"/>
      <c r="F79" s="1"/>
    </row>
    <row r="80" spans="1:6" s="9" customFormat="1" ht="12.75">
      <c r="A80" s="2" t="s">
        <v>64</v>
      </c>
      <c r="B80" s="737"/>
      <c r="C80" s="1"/>
      <c r="F80" s="1"/>
    </row>
    <row r="81" spans="1:6" s="9" customFormat="1" ht="12.75">
      <c r="A81" s="2" t="s">
        <v>65</v>
      </c>
      <c r="B81" s="737"/>
      <c r="C81" s="1"/>
      <c r="F81" s="1"/>
    </row>
    <row r="82" spans="2:9" s="9" customFormat="1" ht="12.75">
      <c r="B82" s="738"/>
      <c r="F82" s="1"/>
      <c r="I82" s="488"/>
    </row>
  </sheetData>
  <mergeCells count="7">
    <mergeCell ref="D18:E18"/>
    <mergeCell ref="B8:I8"/>
    <mergeCell ref="H9:I9"/>
    <mergeCell ref="B2:C3"/>
    <mergeCell ref="B4:C6"/>
    <mergeCell ref="D4:I4"/>
    <mergeCell ref="D5:I5"/>
  </mergeCells>
  <printOptions/>
  <pageMargins left="0.5" right="0.25" top="1.25" bottom="1.25" header="0.5" footer="0.5"/>
  <pageSetup fitToHeight="1" fitToWidth="1" horizontalDpi="300" verticalDpi="300" orientation="portrait" r:id="rId1"/>
  <headerFooter alignWithMargins="0">
    <oddHeader xml:space="preserve">&amp;LJanuary 2001&amp;R&amp;"Times New Roman,Regular"IEEE P802.15 01/0020r0 </oddHeader>
    <oddFooter>&amp;LSubmission&amp;CPage &amp;P&amp;RRobert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5"/>
  <sheetViews>
    <sheetView showGridLines="0" zoomScale="125" zoomScaleNormal="125" workbookViewId="0" topLeftCell="A5">
      <selection activeCell="E11" sqref="E11"/>
    </sheetView>
  </sheetViews>
  <sheetFormatPr defaultColWidth="9.796875" defaultRowHeight="15"/>
  <cols>
    <col min="1" max="1" width="4.19921875" style="0" customWidth="1"/>
    <col min="2" max="2" width="3.796875" style="0" customWidth="1"/>
    <col min="3" max="3" width="39.796875" style="0" customWidth="1"/>
    <col min="4" max="4" width="2.796875" style="0" customWidth="1"/>
    <col min="5" max="5" width="18.09765625" style="0" customWidth="1"/>
    <col min="6" max="6" width="3.796875" style="0" customWidth="1"/>
    <col min="7" max="7" width="8.796875" style="0" customWidth="1"/>
    <col min="8" max="8" width="3.796875" style="0" customWidth="1"/>
  </cols>
  <sheetData>
    <row r="1" spans="1:7" s="9" customFormat="1" ht="20.25">
      <c r="A1" s="741" t="s">
        <v>5</v>
      </c>
      <c r="B1" s="1"/>
      <c r="D1" s="1"/>
      <c r="E1" s="1"/>
      <c r="F1" s="1"/>
      <c r="G1" s="1"/>
    </row>
    <row r="2" spans="1:7" s="9" customFormat="1" ht="20.25">
      <c r="A2" s="209" t="s">
        <v>17</v>
      </c>
      <c r="B2" s="1"/>
      <c r="D2" s="1"/>
      <c r="E2" s="1"/>
      <c r="F2" s="1"/>
      <c r="G2" s="1"/>
    </row>
    <row r="3" spans="1:7" s="9" customFormat="1" ht="20.25">
      <c r="A3" s="209" t="s">
        <v>6</v>
      </c>
      <c r="B3" s="1"/>
      <c r="D3" s="1"/>
      <c r="E3" s="1"/>
      <c r="F3" s="1"/>
      <c r="G3" s="1"/>
    </row>
    <row r="4" spans="1:7" s="9" customFormat="1" ht="12.75">
      <c r="A4" s="1"/>
      <c r="B4" s="1"/>
      <c r="D4" s="1"/>
      <c r="E4" s="1"/>
      <c r="F4" s="1"/>
      <c r="G4" s="1"/>
    </row>
    <row r="5" spans="1:9" s="9" customFormat="1" ht="18.75">
      <c r="A5" s="174"/>
      <c r="C5" s="11" t="s">
        <v>19</v>
      </c>
      <c r="D5" s="1"/>
      <c r="E5" s="1"/>
      <c r="F5" s="1"/>
      <c r="G5" s="1"/>
      <c r="I5" s="30"/>
    </row>
    <row r="6" spans="1:9" s="9" customFormat="1" ht="18.75">
      <c r="A6" s="1"/>
      <c r="B6" s="1"/>
      <c r="C6" s="35" t="s">
        <v>20</v>
      </c>
      <c r="F6" s="1"/>
      <c r="G6" s="1"/>
      <c r="I6" s="173"/>
    </row>
    <row r="7" spans="1:9" s="9" customFormat="1" ht="18.75">
      <c r="A7" s="1"/>
      <c r="B7" s="1"/>
      <c r="C7" s="35"/>
      <c r="F7" s="1"/>
      <c r="G7" s="1"/>
      <c r="I7" s="173"/>
    </row>
    <row r="8" spans="1:7" ht="15">
      <c r="A8" s="6" t="s">
        <v>49</v>
      </c>
      <c r="B8" s="1" t="s">
        <v>70</v>
      </c>
      <c r="C8" s="14" t="s">
        <v>50</v>
      </c>
      <c r="D8" s="2"/>
      <c r="E8" s="2" t="s">
        <v>66</v>
      </c>
      <c r="F8" s="3">
        <v>1</v>
      </c>
      <c r="G8" s="4">
        <f>TIME(10,30,0)</f>
        <v>0.4375</v>
      </c>
    </row>
    <row r="9" spans="1:7" ht="15">
      <c r="A9" s="2">
        <v>1.1</v>
      </c>
      <c r="B9" s="1" t="s">
        <v>70</v>
      </c>
      <c r="C9" s="15" t="s">
        <v>75</v>
      </c>
      <c r="D9" s="2"/>
      <c r="E9" s="2" t="s">
        <v>80</v>
      </c>
      <c r="F9" s="3">
        <v>2</v>
      </c>
      <c r="G9" s="4">
        <f>G8+TIME(0,F8,0)</f>
        <v>0.43819444444444444</v>
      </c>
    </row>
    <row r="10" spans="1:7" ht="12.75" customHeight="1">
      <c r="A10" s="2"/>
      <c r="B10" s="1"/>
      <c r="C10" s="490"/>
      <c r="D10" s="2"/>
      <c r="E10" s="2"/>
      <c r="F10" s="3"/>
      <c r="G10" s="4"/>
    </row>
    <row r="11" spans="1:7" ht="12.75" customHeight="1">
      <c r="A11" s="2"/>
      <c r="B11" s="1"/>
      <c r="C11" s="490"/>
      <c r="D11" s="2"/>
      <c r="E11" s="2"/>
      <c r="F11" s="3"/>
      <c r="G11" s="4"/>
    </row>
    <row r="12" spans="1:7" ht="10.5" customHeight="1">
      <c r="A12" s="2"/>
      <c r="B12" s="1"/>
      <c r="C12" s="490"/>
      <c r="D12" s="2"/>
      <c r="E12" s="2"/>
      <c r="F12" s="3"/>
      <c r="G12" s="4"/>
    </row>
    <row r="13" spans="1:7" ht="15">
      <c r="A13" s="2"/>
      <c r="B13" s="1"/>
      <c r="C13" s="490"/>
      <c r="D13" s="2"/>
      <c r="E13" s="2"/>
      <c r="F13" s="3"/>
      <c r="G13" s="4"/>
    </row>
    <row r="14" spans="1:7" ht="15">
      <c r="A14" s="2">
        <v>1.2</v>
      </c>
      <c r="B14" s="1" t="s">
        <v>70</v>
      </c>
      <c r="C14" s="10" t="s">
        <v>115</v>
      </c>
      <c r="D14" s="2"/>
      <c r="E14" s="2" t="s">
        <v>66</v>
      </c>
      <c r="F14" s="3">
        <v>2</v>
      </c>
      <c r="G14" s="4">
        <f>G9+TIME(0,F9,0)</f>
        <v>0.4395833333333333</v>
      </c>
    </row>
    <row r="15" spans="1:7" ht="15">
      <c r="A15" s="2">
        <v>2</v>
      </c>
      <c r="B15" s="1"/>
      <c r="C15" s="10" t="s">
        <v>247</v>
      </c>
      <c r="D15" s="2"/>
      <c r="E15" s="2" t="s">
        <v>66</v>
      </c>
      <c r="F15" s="3">
        <v>5</v>
      </c>
      <c r="G15" s="4">
        <f>G14+TIME(0,F14,0)</f>
        <v>0.4409722222222222</v>
      </c>
    </row>
    <row r="16" spans="1:7" ht="15">
      <c r="A16" s="7" t="s">
        <v>54</v>
      </c>
      <c r="B16" s="2" t="s">
        <v>56</v>
      </c>
      <c r="C16" s="5" t="s">
        <v>116</v>
      </c>
      <c r="D16" s="2" t="s">
        <v>51</v>
      </c>
      <c r="E16" s="5" t="s">
        <v>66</v>
      </c>
      <c r="F16" s="3">
        <v>20</v>
      </c>
      <c r="G16" s="4">
        <f>G15+TIME(0,F15,0)</f>
        <v>0.4444444444444444</v>
      </c>
    </row>
    <row r="17" spans="1:7" ht="15">
      <c r="A17" s="8"/>
      <c r="B17" s="2"/>
      <c r="C17" s="489"/>
      <c r="D17" s="2"/>
      <c r="E17" s="5"/>
      <c r="F17" s="3"/>
      <c r="G17" s="4">
        <f aca="true" t="shared" si="0" ref="G17:G26">G16+TIME(0,F16,0)</f>
        <v>0.4583333333333333</v>
      </c>
    </row>
    <row r="18" spans="1:7" ht="15">
      <c r="A18" s="8"/>
      <c r="B18" s="2"/>
      <c r="C18" s="489"/>
      <c r="D18" s="2"/>
      <c r="E18" s="5"/>
      <c r="F18" s="3"/>
      <c r="G18" s="4">
        <f t="shared" si="0"/>
        <v>0.4583333333333333</v>
      </c>
    </row>
    <row r="19" spans="1:7" ht="15">
      <c r="A19" s="7" t="s">
        <v>301</v>
      </c>
      <c r="B19" s="2" t="s">
        <v>58</v>
      </c>
      <c r="C19" s="5" t="s">
        <v>21</v>
      </c>
      <c r="D19" s="6" t="s">
        <v>74</v>
      </c>
      <c r="E19" s="5" t="s">
        <v>79</v>
      </c>
      <c r="F19" s="3">
        <v>12</v>
      </c>
      <c r="G19" s="4">
        <f t="shared" si="0"/>
        <v>0.4583333333333333</v>
      </c>
    </row>
    <row r="20" spans="1:7" ht="15">
      <c r="A20" s="7" t="s">
        <v>302</v>
      </c>
      <c r="B20" s="2" t="s">
        <v>58</v>
      </c>
      <c r="C20" s="5" t="s">
        <v>47</v>
      </c>
      <c r="D20" s="6" t="s">
        <v>74</v>
      </c>
      <c r="E20" s="5" t="s">
        <v>205</v>
      </c>
      <c r="F20" s="3">
        <v>12</v>
      </c>
      <c r="G20" s="4">
        <f t="shared" si="0"/>
        <v>0.4666666666666667</v>
      </c>
    </row>
    <row r="21" spans="1:7" ht="15">
      <c r="A21" s="7" t="s">
        <v>211</v>
      </c>
      <c r="B21" s="2" t="s">
        <v>58</v>
      </c>
      <c r="C21" s="5" t="s">
        <v>48</v>
      </c>
      <c r="D21" s="6" t="s">
        <v>74</v>
      </c>
      <c r="E21" s="5" t="s">
        <v>246</v>
      </c>
      <c r="F21" s="3">
        <v>12</v>
      </c>
      <c r="G21" s="4">
        <f t="shared" si="0"/>
        <v>0.47500000000000003</v>
      </c>
    </row>
    <row r="22" spans="1:7" ht="15">
      <c r="A22" s="7" t="s">
        <v>23</v>
      </c>
      <c r="B22" s="2" t="s">
        <v>58</v>
      </c>
      <c r="C22" s="5" t="s">
        <v>22</v>
      </c>
      <c r="D22" s="6" t="s">
        <v>74</v>
      </c>
      <c r="E22" s="5" t="s">
        <v>296</v>
      </c>
      <c r="F22" s="3">
        <v>12</v>
      </c>
      <c r="G22" s="4">
        <f t="shared" si="0"/>
        <v>0.4833333333333334</v>
      </c>
    </row>
    <row r="23" spans="1:7" ht="15">
      <c r="A23" s="7" t="s">
        <v>25</v>
      </c>
      <c r="B23" s="2" t="s">
        <v>58</v>
      </c>
      <c r="C23" s="5" t="s">
        <v>22</v>
      </c>
      <c r="D23" s="6" t="s">
        <v>74</v>
      </c>
      <c r="E23" s="5" t="s">
        <v>206</v>
      </c>
      <c r="F23" s="3">
        <v>12</v>
      </c>
      <c r="G23" s="4">
        <f t="shared" si="0"/>
        <v>0.49166666666666675</v>
      </c>
    </row>
    <row r="24" spans="1:7" ht="15">
      <c r="A24" s="7" t="s">
        <v>69</v>
      </c>
      <c r="B24" s="2" t="s">
        <v>56</v>
      </c>
      <c r="C24" s="5" t="s">
        <v>248</v>
      </c>
      <c r="D24" s="2" t="s">
        <v>51</v>
      </c>
      <c r="E24" s="5" t="s">
        <v>66</v>
      </c>
      <c r="F24" s="3">
        <v>60</v>
      </c>
      <c r="G24" s="4">
        <f t="shared" si="0"/>
        <v>0.5000000000000001</v>
      </c>
    </row>
    <row r="25" spans="1:7" ht="15">
      <c r="A25" s="7"/>
      <c r="B25" s="2"/>
      <c r="C25" s="5"/>
      <c r="D25" s="2"/>
      <c r="E25" s="5"/>
      <c r="F25" s="3"/>
      <c r="G25" s="742">
        <f t="shared" si="0"/>
        <v>0.5416666666666667</v>
      </c>
    </row>
    <row r="26" spans="1:7" ht="15">
      <c r="A26" s="7"/>
      <c r="B26" s="18"/>
      <c r="C26" s="20" t="s">
        <v>24</v>
      </c>
      <c r="D26" s="18"/>
      <c r="E26" s="18"/>
      <c r="F26" s="3"/>
      <c r="G26" s="4">
        <f t="shared" si="0"/>
        <v>0.5416666666666667</v>
      </c>
    </row>
    <row r="27" spans="1:7" ht="15">
      <c r="A27" s="7"/>
      <c r="B27" s="18"/>
      <c r="C27" s="20"/>
      <c r="D27" s="18"/>
      <c r="E27" s="18"/>
      <c r="F27" s="3"/>
      <c r="G27" s="4"/>
    </row>
    <row r="28" spans="1:7" ht="15">
      <c r="A28" s="7" t="s">
        <v>59</v>
      </c>
      <c r="B28" s="2" t="s">
        <v>59</v>
      </c>
      <c r="C28" s="1" t="s">
        <v>60</v>
      </c>
      <c r="D28" s="2" t="s">
        <v>59</v>
      </c>
      <c r="E28" s="1"/>
      <c r="F28" s="3" t="s">
        <v>59</v>
      </c>
      <c r="G28" s="4" t="s">
        <v>59</v>
      </c>
    </row>
    <row r="29" spans="1:4" ht="15">
      <c r="A29" s="2"/>
      <c r="B29" s="1"/>
      <c r="C29" s="1" t="s">
        <v>61</v>
      </c>
      <c r="D29" s="1"/>
    </row>
    <row r="30" spans="1:4" ht="15">
      <c r="A30" s="2" t="s">
        <v>62</v>
      </c>
      <c r="B30" s="1"/>
      <c r="C30" s="1"/>
      <c r="D30" s="1"/>
    </row>
    <row r="31" spans="1:3" ht="15">
      <c r="A31" s="2" t="s">
        <v>63</v>
      </c>
      <c r="B31" s="1"/>
      <c r="C31" s="1"/>
    </row>
    <row r="32" spans="1:3" ht="15">
      <c r="A32" s="2" t="s">
        <v>64</v>
      </c>
      <c r="B32" s="1"/>
      <c r="C32" s="1"/>
    </row>
    <row r="33" spans="1:3" ht="15">
      <c r="A33" s="2" t="s">
        <v>65</v>
      </c>
      <c r="B33" s="1"/>
      <c r="C33" s="1"/>
    </row>
    <row r="35" ht="15">
      <c r="C35" t="s">
        <v>59</v>
      </c>
    </row>
  </sheetData>
  <printOptions/>
  <pageMargins left="0.5" right="0.25" top="1.25" bottom="1.25" header="0.5" footer="0.5"/>
  <pageSetup fitToHeight="1" fitToWidth="1" horizontalDpi="300" verticalDpi="300" orientation="portrait" scale="95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55"/>
  <sheetViews>
    <sheetView showGridLines="0" zoomScale="125" zoomScaleNormal="125" workbookViewId="0" topLeftCell="A1">
      <selection activeCell="F13" sqref="F13"/>
    </sheetView>
  </sheetViews>
  <sheetFormatPr defaultColWidth="9.796875" defaultRowHeight="15"/>
  <cols>
    <col min="1" max="1" width="6.09765625" style="0" customWidth="1"/>
    <col min="2" max="2" width="3.796875" style="0" customWidth="1"/>
    <col min="3" max="3" width="47.59765625" style="0" customWidth="1"/>
    <col min="4" max="4" width="2.796875" style="0" customWidth="1"/>
    <col min="5" max="5" width="12.09765625" style="0" customWidth="1"/>
    <col min="6" max="6" width="3.796875" style="0" customWidth="1"/>
    <col min="7" max="7" width="8.796875" style="0" customWidth="1"/>
    <col min="8" max="8" width="3.796875" style="0" customWidth="1"/>
  </cols>
  <sheetData>
    <row r="1" spans="1:7" s="9" customFormat="1" ht="20.25">
      <c r="A1" s="741" t="s">
        <v>5</v>
      </c>
      <c r="B1" s="1"/>
      <c r="D1" s="1"/>
      <c r="E1" s="1"/>
      <c r="F1" s="1"/>
      <c r="G1" s="1"/>
    </row>
    <row r="2" spans="1:7" s="9" customFormat="1" ht="20.25">
      <c r="A2" s="209" t="s">
        <v>17</v>
      </c>
      <c r="B2" s="1"/>
      <c r="D2" s="1"/>
      <c r="E2" s="1"/>
      <c r="F2" s="1"/>
      <c r="G2" s="1"/>
    </row>
    <row r="3" spans="1:7" s="9" customFormat="1" ht="20.25">
      <c r="A3" s="209" t="s">
        <v>6</v>
      </c>
      <c r="B3" s="1"/>
      <c r="D3" s="1"/>
      <c r="E3" s="1"/>
      <c r="F3" s="1"/>
      <c r="G3" s="1"/>
    </row>
    <row r="4" spans="1:7" s="9" customFormat="1" ht="12.75">
      <c r="A4" s="1"/>
      <c r="B4" s="1"/>
      <c r="D4" s="1"/>
      <c r="E4" s="1"/>
      <c r="F4" s="1"/>
      <c r="G4" s="1"/>
    </row>
    <row r="5" spans="1:9" s="9" customFormat="1" ht="18.75">
      <c r="A5" s="174"/>
      <c r="C5" s="11" t="s">
        <v>19</v>
      </c>
      <c r="D5" s="1"/>
      <c r="E5" s="1"/>
      <c r="F5" s="1"/>
      <c r="G5" s="1"/>
      <c r="I5" s="30"/>
    </row>
    <row r="6" spans="1:9" s="9" customFormat="1" ht="18.75">
      <c r="A6" s="1"/>
      <c r="B6" s="1"/>
      <c r="C6" s="35" t="s">
        <v>18</v>
      </c>
      <c r="F6" s="1"/>
      <c r="G6" s="1"/>
      <c r="I6" s="173"/>
    </row>
    <row r="7" spans="1:7" ht="15">
      <c r="A7" s="1"/>
      <c r="B7" s="1"/>
      <c r="D7" s="1"/>
      <c r="E7" s="1"/>
      <c r="F7" s="1"/>
      <c r="G7" s="1"/>
    </row>
    <row r="8" spans="1:7" ht="15">
      <c r="A8" s="2" t="s">
        <v>49</v>
      </c>
      <c r="B8" s="1" t="s">
        <v>70</v>
      </c>
      <c r="C8" s="2" t="s">
        <v>50</v>
      </c>
      <c r="D8" s="2" t="s">
        <v>51</v>
      </c>
      <c r="E8" s="6" t="s">
        <v>66</v>
      </c>
      <c r="F8" s="3">
        <v>1</v>
      </c>
      <c r="G8" s="4">
        <f>TIME(8,0,0)</f>
        <v>0.3333333333333333</v>
      </c>
    </row>
    <row r="9" spans="1:7" ht="15">
      <c r="A9" s="2" t="s">
        <v>52</v>
      </c>
      <c r="B9" s="1" t="s">
        <v>70</v>
      </c>
      <c r="C9" s="2" t="s">
        <v>53</v>
      </c>
      <c r="D9" s="2" t="s">
        <v>51</v>
      </c>
      <c r="E9" s="2" t="s">
        <v>66</v>
      </c>
      <c r="F9" s="3">
        <v>2</v>
      </c>
      <c r="G9" s="4">
        <f>G8+TIME(0,F8,0)</f>
        <v>0.33402777777777776</v>
      </c>
    </row>
    <row r="10" spans="1:7" ht="15">
      <c r="A10" s="2" t="s">
        <v>54</v>
      </c>
      <c r="B10" s="2" t="s">
        <v>70</v>
      </c>
      <c r="C10" s="2" t="s">
        <v>75</v>
      </c>
      <c r="D10" s="2" t="s">
        <v>51</v>
      </c>
      <c r="E10" s="2" t="s">
        <v>66</v>
      </c>
      <c r="F10" s="3">
        <v>1</v>
      </c>
      <c r="G10" s="4">
        <f>G9+TIME(0,F9,0)</f>
        <v>0.33541666666666664</v>
      </c>
    </row>
    <row r="11" spans="1:7" ht="15">
      <c r="A11" s="2"/>
      <c r="B11" s="2"/>
      <c r="C11" s="2" t="s">
        <v>311</v>
      </c>
      <c r="D11" s="2"/>
      <c r="E11" s="2"/>
      <c r="F11" s="3"/>
      <c r="G11" s="4"/>
    </row>
    <row r="12" spans="1:7" ht="15">
      <c r="A12" s="2"/>
      <c r="B12" s="2"/>
      <c r="C12" s="2" t="s">
        <v>312</v>
      </c>
      <c r="D12" s="2"/>
      <c r="E12" s="2"/>
      <c r="F12" s="3"/>
      <c r="G12" s="4"/>
    </row>
    <row r="13" spans="1:7" ht="15">
      <c r="A13" s="2"/>
      <c r="B13" s="2" t="s">
        <v>55</v>
      </c>
      <c r="C13" s="2"/>
      <c r="D13" s="2"/>
      <c r="E13" s="2"/>
      <c r="F13" s="3"/>
      <c r="G13" s="4">
        <f>G10+TIME(0,F10,0)</f>
        <v>0.3361111111111111</v>
      </c>
    </row>
    <row r="14" spans="1:7" ht="15">
      <c r="A14" s="8" t="s">
        <v>68</v>
      </c>
      <c r="B14" s="2" t="s">
        <v>57</v>
      </c>
      <c r="C14" s="1" t="s">
        <v>73</v>
      </c>
      <c r="D14" s="2" t="s">
        <v>51</v>
      </c>
      <c r="E14" s="5" t="s">
        <v>66</v>
      </c>
      <c r="F14" s="3">
        <v>5</v>
      </c>
      <c r="G14" s="4">
        <f aca="true" t="shared" si="0" ref="G14:G39">G13+TIME(0,F13,0)</f>
        <v>0.3361111111111111</v>
      </c>
    </row>
    <row r="15" spans="1:7" ht="15">
      <c r="A15" s="7" t="s">
        <v>44</v>
      </c>
      <c r="B15" s="2" t="s">
        <v>56</v>
      </c>
      <c r="C15" s="1"/>
      <c r="D15" s="6" t="s">
        <v>74</v>
      </c>
      <c r="E15" s="5" t="s">
        <v>66</v>
      </c>
      <c r="F15" s="3">
        <v>0</v>
      </c>
      <c r="G15" s="4">
        <f t="shared" si="0"/>
        <v>0.3395833333333333</v>
      </c>
    </row>
    <row r="16" spans="1:7" ht="15">
      <c r="A16" s="7" t="s">
        <v>45</v>
      </c>
      <c r="B16" s="2" t="s">
        <v>57</v>
      </c>
      <c r="C16" s="10" t="s">
        <v>78</v>
      </c>
      <c r="D16" s="2" t="s">
        <v>74</v>
      </c>
      <c r="E16" s="2" t="s">
        <v>66</v>
      </c>
      <c r="F16" s="3">
        <v>10</v>
      </c>
      <c r="G16" s="4">
        <f t="shared" si="0"/>
        <v>0.3395833333333333</v>
      </c>
    </row>
    <row r="17" spans="1:7" ht="15">
      <c r="A17" s="8" t="s">
        <v>113</v>
      </c>
      <c r="B17" s="1" t="s">
        <v>56</v>
      </c>
      <c r="C17" s="17" t="s">
        <v>117</v>
      </c>
      <c r="D17" s="1" t="s">
        <v>74</v>
      </c>
      <c r="E17" s="1" t="s">
        <v>79</v>
      </c>
      <c r="F17" s="1">
        <v>15</v>
      </c>
      <c r="G17" s="4">
        <f t="shared" si="0"/>
        <v>0.3465277777777777</v>
      </c>
    </row>
    <row r="18" spans="1:7" ht="15">
      <c r="A18" s="8" t="s">
        <v>119</v>
      </c>
      <c r="B18" s="1" t="s">
        <v>56</v>
      </c>
      <c r="C18" s="17" t="s">
        <v>118</v>
      </c>
      <c r="D18" s="1" t="s">
        <v>74</v>
      </c>
      <c r="E18" s="1" t="s">
        <v>112</v>
      </c>
      <c r="F18" s="1">
        <v>15</v>
      </c>
      <c r="G18" s="4">
        <f t="shared" si="0"/>
        <v>0.3569444444444444</v>
      </c>
    </row>
    <row r="19" spans="1:7" ht="15">
      <c r="A19" s="8" t="s">
        <v>120</v>
      </c>
      <c r="B19" s="1" t="s">
        <v>56</v>
      </c>
      <c r="C19" s="17" t="s">
        <v>131</v>
      </c>
      <c r="D19" s="1" t="s">
        <v>74</v>
      </c>
      <c r="E19" s="1" t="s">
        <v>310</v>
      </c>
      <c r="F19" s="1">
        <v>15</v>
      </c>
      <c r="G19" s="4">
        <f t="shared" si="0"/>
        <v>0.3673611111111111</v>
      </c>
    </row>
    <row r="20" spans="1:7" ht="15">
      <c r="A20" s="8" t="s">
        <v>121</v>
      </c>
      <c r="B20" s="1" t="s">
        <v>56</v>
      </c>
      <c r="C20" s="17" t="s">
        <v>132</v>
      </c>
      <c r="D20" s="1" t="s">
        <v>74</v>
      </c>
      <c r="E20" s="1" t="s">
        <v>42</v>
      </c>
      <c r="F20" s="1">
        <v>10</v>
      </c>
      <c r="G20" s="4">
        <f t="shared" si="0"/>
        <v>0.37777777777777777</v>
      </c>
    </row>
    <row r="21" spans="1:7" ht="15">
      <c r="A21" s="8" t="s">
        <v>122</v>
      </c>
      <c r="B21" s="1" t="s">
        <v>56</v>
      </c>
      <c r="C21" s="17" t="s">
        <v>303</v>
      </c>
      <c r="D21" s="1" t="s">
        <v>74</v>
      </c>
      <c r="E21" s="1" t="s">
        <v>296</v>
      </c>
      <c r="F21" s="1">
        <v>20</v>
      </c>
      <c r="G21" s="4">
        <f t="shared" si="0"/>
        <v>0.3847222222222222</v>
      </c>
    </row>
    <row r="22" spans="1:7" ht="15">
      <c r="A22" s="8"/>
      <c r="B22" s="1"/>
      <c r="C22" s="491" t="s">
        <v>307</v>
      </c>
      <c r="D22" s="1"/>
      <c r="E22" s="1"/>
      <c r="F22" s="1"/>
      <c r="G22" s="4"/>
    </row>
    <row r="23" spans="1:7" ht="15">
      <c r="A23" s="8"/>
      <c r="B23" s="1"/>
      <c r="C23" s="491"/>
      <c r="D23" s="1"/>
      <c r="E23" s="1"/>
      <c r="F23" s="1"/>
      <c r="G23" s="4"/>
    </row>
    <row r="24" spans="1:7" ht="15">
      <c r="A24" s="8" t="s">
        <v>142</v>
      </c>
      <c r="B24" s="1" t="s">
        <v>56</v>
      </c>
      <c r="C24" s="17" t="s">
        <v>143</v>
      </c>
      <c r="D24" s="12" t="s">
        <v>74</v>
      </c>
      <c r="E24" s="1" t="s">
        <v>206</v>
      </c>
      <c r="F24" s="1">
        <v>10</v>
      </c>
      <c r="G24" s="4">
        <f>G21+TIME(0,F21,0)</f>
        <v>0.3986111111111111</v>
      </c>
    </row>
    <row r="25" spans="1:7" ht="15">
      <c r="A25" s="8" t="s">
        <v>208</v>
      </c>
      <c r="B25" s="1" t="s">
        <v>58</v>
      </c>
      <c r="C25" s="17" t="s">
        <v>151</v>
      </c>
      <c r="D25" s="12" t="s">
        <v>74</v>
      </c>
      <c r="E25" s="1" t="s">
        <v>141</v>
      </c>
      <c r="F25" s="1">
        <v>10</v>
      </c>
      <c r="G25" s="4">
        <f t="shared" si="0"/>
        <v>0.4055555555555555</v>
      </c>
    </row>
    <row r="26" spans="1:7" ht="15">
      <c r="A26" s="8" t="s">
        <v>209</v>
      </c>
      <c r="B26" s="1" t="s">
        <v>58</v>
      </c>
      <c r="C26" s="17" t="s">
        <v>203</v>
      </c>
      <c r="D26" s="12" t="s">
        <v>74</v>
      </c>
      <c r="E26" s="1" t="s">
        <v>41</v>
      </c>
      <c r="F26" s="1">
        <v>10</v>
      </c>
      <c r="G26" s="4">
        <f t="shared" si="0"/>
        <v>0.4124999999999999</v>
      </c>
    </row>
    <row r="27" spans="1:7" ht="15">
      <c r="A27" s="8" t="s">
        <v>210</v>
      </c>
      <c r="B27" s="1" t="s">
        <v>58</v>
      </c>
      <c r="C27" s="17" t="s">
        <v>204</v>
      </c>
      <c r="D27" s="12" t="s">
        <v>74</v>
      </c>
      <c r="E27" s="1" t="s">
        <v>46</v>
      </c>
      <c r="F27" s="1">
        <v>10</v>
      </c>
      <c r="G27" s="4">
        <f t="shared" si="0"/>
        <v>0.41944444444444434</v>
      </c>
    </row>
    <row r="28" spans="1:7" ht="15">
      <c r="A28" s="8" t="s">
        <v>29</v>
      </c>
      <c r="B28" s="1" t="s">
        <v>58</v>
      </c>
      <c r="C28" s="17" t="s">
        <v>33</v>
      </c>
      <c r="D28" s="12" t="s">
        <v>74</v>
      </c>
      <c r="E28" s="1" t="s">
        <v>34</v>
      </c>
      <c r="F28" s="1">
        <v>10</v>
      </c>
      <c r="G28" s="4">
        <f t="shared" si="0"/>
        <v>0.42638888888888876</v>
      </c>
    </row>
    <row r="29" spans="1:7" ht="15">
      <c r="A29" s="182" t="s">
        <v>32</v>
      </c>
      <c r="B29" s="184" t="s">
        <v>58</v>
      </c>
      <c r="C29" s="181" t="s">
        <v>43</v>
      </c>
      <c r="D29" s="183" t="s">
        <v>74</v>
      </c>
      <c r="E29" s="184" t="s">
        <v>207</v>
      </c>
      <c r="F29" s="1">
        <v>10</v>
      </c>
      <c r="G29" s="4">
        <f t="shared" si="0"/>
        <v>0.4333333333333332</v>
      </c>
    </row>
    <row r="30" spans="1:7" ht="15">
      <c r="A30" s="182" t="s">
        <v>211</v>
      </c>
      <c r="B30" s="184" t="s">
        <v>57</v>
      </c>
      <c r="C30" s="181" t="s">
        <v>28</v>
      </c>
      <c r="D30" s="183"/>
      <c r="E30" s="184" t="s">
        <v>66</v>
      </c>
      <c r="F30" s="1">
        <v>10</v>
      </c>
      <c r="G30" s="4">
        <f t="shared" si="0"/>
        <v>0.4402777777777776</v>
      </c>
    </row>
    <row r="31" spans="1:7" ht="15">
      <c r="A31" s="182" t="s">
        <v>23</v>
      </c>
      <c r="B31" s="184" t="s">
        <v>58</v>
      </c>
      <c r="C31" s="181" t="s">
        <v>27</v>
      </c>
      <c r="D31" s="183" t="s">
        <v>74</v>
      </c>
      <c r="E31" s="184" t="s">
        <v>66</v>
      </c>
      <c r="F31" s="1">
        <v>5</v>
      </c>
      <c r="G31" s="4">
        <f t="shared" si="0"/>
        <v>0.447222222222222</v>
      </c>
    </row>
    <row r="32" spans="1:7" ht="15">
      <c r="A32" s="8" t="s">
        <v>69</v>
      </c>
      <c r="B32" s="2" t="s">
        <v>57</v>
      </c>
      <c r="C32" s="1" t="s">
        <v>72</v>
      </c>
      <c r="D32" s="2" t="s">
        <v>51</v>
      </c>
      <c r="E32" s="5" t="s">
        <v>66</v>
      </c>
      <c r="F32" s="3">
        <v>5</v>
      </c>
      <c r="G32" s="4">
        <f t="shared" si="0"/>
        <v>0.45069444444444423</v>
      </c>
    </row>
    <row r="33" spans="1:7" ht="15">
      <c r="A33" s="8"/>
      <c r="B33" s="2"/>
      <c r="C33" s="10" t="s">
        <v>304</v>
      </c>
      <c r="D33" s="2"/>
      <c r="E33" s="5"/>
      <c r="F33" s="3"/>
      <c r="G33" s="4"/>
    </row>
    <row r="34" spans="1:7" ht="15">
      <c r="A34" s="8"/>
      <c r="B34" s="2"/>
      <c r="C34" s="10" t="s">
        <v>305</v>
      </c>
      <c r="D34" s="2"/>
      <c r="E34" s="5"/>
      <c r="F34" s="3"/>
      <c r="G34" s="4"/>
    </row>
    <row r="35" spans="1:7" ht="15">
      <c r="A35" s="8"/>
      <c r="B35" s="2"/>
      <c r="C35" s="10" t="s">
        <v>306</v>
      </c>
      <c r="D35" s="2"/>
      <c r="E35" s="5"/>
      <c r="F35" s="3"/>
      <c r="G35" s="4"/>
    </row>
    <row r="36" spans="1:7" ht="15">
      <c r="A36" s="8"/>
      <c r="B36" s="2"/>
      <c r="C36" s="10" t="s">
        <v>308</v>
      </c>
      <c r="D36" s="2"/>
      <c r="E36" s="5"/>
      <c r="F36" s="3"/>
      <c r="G36" s="4"/>
    </row>
    <row r="37" spans="1:7" ht="15">
      <c r="A37" s="8"/>
      <c r="B37" s="2"/>
      <c r="C37" s="10" t="s">
        <v>309</v>
      </c>
      <c r="D37" s="2"/>
      <c r="E37" s="5"/>
      <c r="F37" s="3"/>
      <c r="G37" s="4"/>
    </row>
    <row r="38" spans="1:7" ht="15">
      <c r="A38" s="8" t="s">
        <v>114</v>
      </c>
      <c r="B38" s="2" t="s">
        <v>57</v>
      </c>
      <c r="C38" s="5" t="s">
        <v>76</v>
      </c>
      <c r="D38" s="2" t="s">
        <v>51</v>
      </c>
      <c r="E38" s="5" t="s">
        <v>66</v>
      </c>
      <c r="F38" s="3">
        <v>5</v>
      </c>
      <c r="G38" s="4">
        <f>G32+TIME(0,F32,0)</f>
        <v>0.45416666666666644</v>
      </c>
    </row>
    <row r="39" spans="1:7" ht="15">
      <c r="A39" s="8" t="s">
        <v>123</v>
      </c>
      <c r="B39" s="2" t="s">
        <v>56</v>
      </c>
      <c r="C39" s="5" t="s">
        <v>71</v>
      </c>
      <c r="D39" s="2" t="s">
        <v>51</v>
      </c>
      <c r="E39" s="5" t="s">
        <v>66</v>
      </c>
      <c r="F39" s="3">
        <v>1</v>
      </c>
      <c r="G39" s="4">
        <f t="shared" si="0"/>
        <v>0.45763888888888865</v>
      </c>
    </row>
    <row r="40" spans="1:7" ht="15">
      <c r="A40" s="7"/>
      <c r="B40" s="2"/>
      <c r="C40" s="5"/>
      <c r="D40" s="2"/>
      <c r="E40" s="5"/>
      <c r="F40" s="3"/>
      <c r="G40" s="4"/>
    </row>
    <row r="41" spans="1:7" ht="15">
      <c r="A41" s="7"/>
      <c r="B41" s="2"/>
      <c r="C41" s="5"/>
      <c r="D41" s="2"/>
      <c r="E41" s="5"/>
      <c r="F41" s="3"/>
      <c r="G41" s="4"/>
    </row>
    <row r="42" spans="1:7" ht="15">
      <c r="A42" s="7"/>
      <c r="B42" s="2"/>
      <c r="C42" s="5"/>
      <c r="D42" s="2"/>
      <c r="E42" s="5"/>
      <c r="F42" s="3"/>
      <c r="G42" s="4"/>
    </row>
    <row r="43" spans="1:7" ht="15">
      <c r="A43" s="7"/>
      <c r="B43" s="2"/>
      <c r="C43" s="5"/>
      <c r="D43" s="2"/>
      <c r="E43" s="5"/>
      <c r="F43" s="3"/>
      <c r="G43" s="4"/>
    </row>
    <row r="44" spans="1:7" ht="15">
      <c r="A44" s="7"/>
      <c r="B44" s="2"/>
      <c r="C44" s="5"/>
      <c r="D44" s="2"/>
      <c r="E44" s="5"/>
      <c r="F44" s="3"/>
      <c r="G44" s="4"/>
    </row>
    <row r="45" spans="1:7" ht="15">
      <c r="A45" s="7"/>
      <c r="B45" s="2"/>
      <c r="C45" s="5"/>
      <c r="D45" s="2"/>
      <c r="E45" s="5"/>
      <c r="F45" s="3"/>
      <c r="G45" s="4"/>
    </row>
    <row r="46" spans="1:7" ht="15">
      <c r="A46" s="7"/>
      <c r="B46" s="2"/>
      <c r="C46" s="5"/>
      <c r="D46" s="2"/>
      <c r="E46" s="5"/>
      <c r="F46" s="3"/>
      <c r="G46" s="4"/>
    </row>
    <row r="47" spans="1:7" ht="15">
      <c r="A47" s="7"/>
      <c r="B47" s="2"/>
      <c r="C47" s="5"/>
      <c r="D47" s="2"/>
      <c r="E47" s="5"/>
      <c r="F47" s="3"/>
      <c r="G47" s="4"/>
    </row>
    <row r="48" spans="1:7" ht="15">
      <c r="A48" s="7"/>
      <c r="B48" s="2"/>
      <c r="C48" s="5"/>
      <c r="D48" s="2"/>
      <c r="E48" s="5"/>
      <c r="F48" s="3"/>
      <c r="G48" s="4"/>
    </row>
    <row r="49" spans="1:7" ht="15">
      <c r="A49" s="7"/>
      <c r="B49" s="2"/>
      <c r="C49" s="1"/>
      <c r="D49" s="2"/>
      <c r="E49" s="1"/>
      <c r="F49" s="3"/>
      <c r="G49" s="4"/>
    </row>
    <row r="50" spans="1:7" ht="15">
      <c r="A50" s="7" t="s">
        <v>59</v>
      </c>
      <c r="B50" s="2" t="s">
        <v>59</v>
      </c>
      <c r="C50" s="1" t="s">
        <v>60</v>
      </c>
      <c r="D50" s="2" t="s">
        <v>59</v>
      </c>
      <c r="E50" s="1"/>
      <c r="F50" s="3" t="s">
        <v>59</v>
      </c>
      <c r="G50" s="4" t="s">
        <v>59</v>
      </c>
    </row>
    <row r="51" spans="1:4" ht="15">
      <c r="A51" s="2"/>
      <c r="B51" s="1"/>
      <c r="C51" s="1" t="s">
        <v>61</v>
      </c>
      <c r="D51" s="1"/>
    </row>
    <row r="52" spans="1:4" ht="15">
      <c r="A52" s="2" t="s">
        <v>62</v>
      </c>
      <c r="B52" s="1"/>
      <c r="C52" s="1"/>
      <c r="D52" s="1"/>
    </row>
    <row r="53" spans="1:3" ht="15">
      <c r="A53" s="2" t="s">
        <v>63</v>
      </c>
      <c r="B53" s="1"/>
      <c r="C53" s="1"/>
    </row>
    <row r="54" spans="1:3" ht="15">
      <c r="A54" s="2" t="s">
        <v>64</v>
      </c>
      <c r="B54" s="1"/>
      <c r="C54" s="1"/>
    </row>
    <row r="55" spans="1:3" ht="15">
      <c r="A55" s="2" t="s">
        <v>65</v>
      </c>
      <c r="B55" s="1"/>
      <c r="C55" s="1"/>
    </row>
  </sheetData>
  <printOptions/>
  <pageMargins left="0.5" right="0.25" top="1.25" bottom="1.25" header="0.5" footer="0.5"/>
  <pageSetup fitToHeight="1" fitToWidth="1" horizontalDpi="300" verticalDpi="300" orientation="portrait" scale="91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203"/>
  <sheetViews>
    <sheetView zoomScale="35" zoomScaleNormal="35" workbookViewId="0" topLeftCell="A1">
      <selection activeCell="G6" sqref="G6"/>
    </sheetView>
  </sheetViews>
  <sheetFormatPr defaultColWidth="8.796875" defaultRowHeight="15"/>
  <cols>
    <col min="1" max="1" width="3.296875" style="402" customWidth="1"/>
    <col min="2" max="2" width="27.09765625" style="417" customWidth="1"/>
    <col min="3" max="3" width="32.8984375" style="417" customWidth="1"/>
    <col min="4" max="23" width="13" style="417" customWidth="1"/>
    <col min="24" max="24" width="14.296875" style="407" customWidth="1"/>
    <col min="25" max="25" width="14.8984375" style="416" customWidth="1"/>
    <col min="26" max="26" width="10.8984375" style="417" customWidth="1"/>
    <col min="27" max="27" width="8.8984375" style="417" customWidth="1"/>
    <col min="28" max="28" width="13.09765625" style="417" customWidth="1"/>
    <col min="29" max="16384" width="8.8984375" style="417" customWidth="1"/>
  </cols>
  <sheetData>
    <row r="1" s="189" customFormat="1" ht="7.5" customHeight="1" thickBot="1">
      <c r="Y1" s="250"/>
    </row>
    <row r="2" spans="2:25" s="189" customFormat="1" ht="29.25" customHeight="1" thickBot="1">
      <c r="B2" s="251" t="str">
        <f>'[1]Cover'!$C$3</f>
        <v>PLENARY</v>
      </c>
      <c r="C2" s="1211" t="str">
        <f>'[1]802.11 Objectives'!$D$2</f>
        <v>74th IEEE 802.11 WIRELESS LOCAL AREA NETWORKS SESSION</v>
      </c>
      <c r="D2" s="1212"/>
      <c r="E2" s="1212"/>
      <c r="F2" s="1212"/>
      <c r="G2" s="1212"/>
      <c r="H2" s="1212"/>
      <c r="I2" s="1212"/>
      <c r="J2" s="1212"/>
      <c r="K2" s="1212"/>
      <c r="L2" s="1212"/>
      <c r="M2" s="1212"/>
      <c r="N2" s="1212"/>
      <c r="O2" s="1212"/>
      <c r="P2" s="1212"/>
      <c r="Q2" s="1212"/>
      <c r="R2" s="1212"/>
      <c r="S2" s="1212"/>
      <c r="T2" s="1212"/>
      <c r="U2" s="1212"/>
      <c r="V2" s="190"/>
      <c r="W2" s="191"/>
      <c r="X2" s="252"/>
      <c r="Y2" s="250"/>
    </row>
    <row r="3" spans="2:25" s="189" customFormat="1" ht="29.25" customHeight="1">
      <c r="B3" s="1215" t="str">
        <f>'[1]Cover'!$C$4</f>
        <v>R2</v>
      </c>
      <c r="C3" s="1213"/>
      <c r="D3" s="1214"/>
      <c r="E3" s="1214"/>
      <c r="F3" s="1214"/>
      <c r="G3" s="1214"/>
      <c r="H3" s="1214"/>
      <c r="I3" s="1214"/>
      <c r="J3" s="1214"/>
      <c r="K3" s="1214"/>
      <c r="L3" s="1214"/>
      <c r="M3" s="1214"/>
      <c r="N3" s="1214"/>
      <c r="O3" s="1214"/>
      <c r="P3" s="1214"/>
      <c r="Q3" s="1214"/>
      <c r="R3" s="1214"/>
      <c r="S3" s="1214"/>
      <c r="T3" s="1214"/>
      <c r="U3" s="1214"/>
      <c r="V3" s="192"/>
      <c r="W3" s="193"/>
      <c r="X3" s="252"/>
      <c r="Y3" s="250"/>
    </row>
    <row r="4" spans="2:25" s="189" customFormat="1" ht="51.75" customHeight="1">
      <c r="B4" s="1216"/>
      <c r="C4" s="507" t="str">
        <f>'[1]802.11 Objectives'!$D$3</f>
        <v>Hyatt Regency Vancouver, BC, Canada.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192"/>
      <c r="W4" s="193"/>
      <c r="X4" s="252"/>
      <c r="Y4" s="250"/>
    </row>
    <row r="5" spans="2:25" s="189" customFormat="1" ht="51.75" customHeight="1">
      <c r="B5" s="1216"/>
      <c r="C5" s="507" t="str">
        <f>'[1]802.11 Objectives'!$D$4</f>
        <v>July 7th-12th, 2002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192"/>
      <c r="W5" s="193"/>
      <c r="X5" s="252"/>
      <c r="Y5" s="250"/>
    </row>
    <row r="6" spans="2:25" s="189" customFormat="1" ht="27.75" customHeight="1">
      <c r="B6" s="1216"/>
      <c r="C6" s="253" t="s">
        <v>212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192"/>
      <c r="W6" s="193"/>
      <c r="X6" s="252"/>
      <c r="Y6" s="250"/>
    </row>
    <row r="7" spans="2:25" s="189" customFormat="1" ht="20.25" customHeight="1" thickBot="1">
      <c r="B7" s="1216"/>
      <c r="C7" s="53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194"/>
      <c r="W7" s="195"/>
      <c r="X7" s="254"/>
      <c r="Y7" s="250"/>
    </row>
    <row r="8" spans="1:25" s="259" customFormat="1" ht="30.75" thickBot="1">
      <c r="A8" s="255"/>
      <c r="B8" s="1216"/>
      <c r="C8" s="256" t="s">
        <v>81</v>
      </c>
      <c r="D8" s="1217" t="s">
        <v>82</v>
      </c>
      <c r="E8" s="1218"/>
      <c r="F8" s="1218"/>
      <c r="G8" s="1219"/>
      <c r="H8" s="1217" t="s">
        <v>83</v>
      </c>
      <c r="I8" s="1218"/>
      <c r="J8" s="1218"/>
      <c r="K8" s="1219"/>
      <c r="L8" s="1217" t="s">
        <v>84</v>
      </c>
      <c r="M8" s="1218"/>
      <c r="N8" s="1218"/>
      <c r="O8" s="1219"/>
      <c r="P8" s="1217" t="s">
        <v>85</v>
      </c>
      <c r="Q8" s="1218"/>
      <c r="R8" s="1218"/>
      <c r="S8" s="1218"/>
      <c r="T8" s="1217" t="s">
        <v>86</v>
      </c>
      <c r="U8" s="1218"/>
      <c r="V8" s="1218"/>
      <c r="W8" s="1219"/>
      <c r="X8" s="257"/>
      <c r="Y8" s="258"/>
    </row>
    <row r="9" spans="1:25" s="259" customFormat="1" ht="30" customHeight="1">
      <c r="A9" s="255"/>
      <c r="B9" s="1143" t="s">
        <v>369</v>
      </c>
      <c r="C9" s="1145"/>
      <c r="D9" s="1147"/>
      <c r="E9" s="1148"/>
      <c r="F9" s="1148"/>
      <c r="G9" s="1149"/>
      <c r="H9" s="1153"/>
      <c r="I9" s="1153"/>
      <c r="J9" s="1153"/>
      <c r="K9" s="1154"/>
      <c r="L9" s="1153"/>
      <c r="M9" s="1153"/>
      <c r="N9" s="1153"/>
      <c r="O9" s="1154"/>
      <c r="P9" s="1220" t="s">
        <v>213</v>
      </c>
      <c r="Q9" s="1221"/>
      <c r="R9" s="1221"/>
      <c r="S9" s="1221"/>
      <c r="T9" s="1145" t="s">
        <v>136</v>
      </c>
      <c r="U9" s="1222"/>
      <c r="V9" s="1222"/>
      <c r="W9" s="1223"/>
      <c r="X9" s="260"/>
      <c r="Y9" s="258"/>
    </row>
    <row r="10" spans="1:25" s="259" customFormat="1" ht="30" customHeight="1">
      <c r="A10" s="255"/>
      <c r="B10" s="1144"/>
      <c r="C10" s="1146"/>
      <c r="D10" s="1150"/>
      <c r="E10" s="1151"/>
      <c r="F10" s="1151"/>
      <c r="G10" s="1152"/>
      <c r="H10" s="1155"/>
      <c r="I10" s="1155"/>
      <c r="J10" s="1155"/>
      <c r="K10" s="1156"/>
      <c r="L10" s="1155"/>
      <c r="M10" s="1155"/>
      <c r="N10" s="1155"/>
      <c r="O10" s="1156"/>
      <c r="P10" s="1226" t="s">
        <v>214</v>
      </c>
      <c r="Q10" s="1227"/>
      <c r="R10" s="1227"/>
      <c r="S10" s="1227"/>
      <c r="T10" s="1146"/>
      <c r="U10" s="1224"/>
      <c r="V10" s="1224"/>
      <c r="W10" s="1225"/>
      <c r="X10" s="260"/>
      <c r="Y10" s="258"/>
    </row>
    <row r="11" spans="1:25" s="259" customFormat="1" ht="30" customHeight="1">
      <c r="A11" s="255"/>
      <c r="B11" s="1157" t="s">
        <v>353</v>
      </c>
      <c r="C11" s="1146"/>
      <c r="D11" s="1160" t="s">
        <v>201</v>
      </c>
      <c r="E11" s="1161"/>
      <c r="F11" s="1161"/>
      <c r="G11" s="1162"/>
      <c r="H11" s="1028" t="s">
        <v>148</v>
      </c>
      <c r="I11" s="1035" t="s">
        <v>216</v>
      </c>
      <c r="J11" s="1072" t="s">
        <v>147</v>
      </c>
      <c r="K11" s="1169" t="s">
        <v>2</v>
      </c>
      <c r="L11" s="1205" t="s">
        <v>364</v>
      </c>
      <c r="M11" s="1206" t="s">
        <v>148</v>
      </c>
      <c r="N11" s="1034" t="s">
        <v>216</v>
      </c>
      <c r="O11" s="1044" t="s">
        <v>145</v>
      </c>
      <c r="P11" s="1228" t="s">
        <v>216</v>
      </c>
      <c r="Q11" s="1083" t="s">
        <v>215</v>
      </c>
      <c r="R11" s="1086" t="s">
        <v>147</v>
      </c>
      <c r="S11" s="1064" t="s">
        <v>145</v>
      </c>
      <c r="T11" s="1230" t="s">
        <v>217</v>
      </c>
      <c r="U11" s="1138"/>
      <c r="V11" s="1138"/>
      <c r="W11" s="1139"/>
      <c r="X11" s="261"/>
      <c r="Y11" s="258"/>
    </row>
    <row r="12" spans="1:25" s="259" customFormat="1" ht="30" customHeight="1">
      <c r="A12" s="255"/>
      <c r="B12" s="1158"/>
      <c r="C12" s="1146"/>
      <c r="D12" s="1163"/>
      <c r="E12" s="1164"/>
      <c r="F12" s="1164"/>
      <c r="G12" s="1165"/>
      <c r="H12" s="1029"/>
      <c r="I12" s="1075"/>
      <c r="J12" s="1073"/>
      <c r="K12" s="1169"/>
      <c r="L12" s="1205"/>
      <c r="M12" s="1206"/>
      <c r="N12" s="1034"/>
      <c r="O12" s="1044"/>
      <c r="P12" s="1229"/>
      <c r="Q12" s="1084"/>
      <c r="R12" s="1087"/>
      <c r="S12" s="1065"/>
      <c r="T12" s="1130"/>
      <c r="U12" s="1131"/>
      <c r="V12" s="1131"/>
      <c r="W12" s="1132"/>
      <c r="X12" s="261"/>
      <c r="Y12" s="258"/>
    </row>
    <row r="13" spans="1:25" s="259" customFormat="1" ht="30" customHeight="1">
      <c r="A13" s="255"/>
      <c r="B13" s="1158"/>
      <c r="C13" s="1146"/>
      <c r="D13" s="1163"/>
      <c r="E13" s="1164"/>
      <c r="F13" s="1164"/>
      <c r="G13" s="1165"/>
      <c r="H13" s="1029"/>
      <c r="I13" s="1075"/>
      <c r="J13" s="1073"/>
      <c r="K13" s="1169"/>
      <c r="L13" s="1205"/>
      <c r="M13" s="1206"/>
      <c r="N13" s="1034"/>
      <c r="O13" s="1044"/>
      <c r="P13" s="1229"/>
      <c r="Q13" s="1084"/>
      <c r="R13" s="1087"/>
      <c r="S13" s="1065"/>
      <c r="T13" s="1130"/>
      <c r="U13" s="1131"/>
      <c r="V13" s="1131"/>
      <c r="W13" s="1132"/>
      <c r="X13" s="261"/>
      <c r="Y13" s="258"/>
    </row>
    <row r="14" spans="1:25" s="259" customFormat="1" ht="30" customHeight="1">
      <c r="A14" s="255"/>
      <c r="B14" s="1159"/>
      <c r="C14" s="1146"/>
      <c r="D14" s="1163"/>
      <c r="E14" s="1164"/>
      <c r="F14" s="1164"/>
      <c r="G14" s="1165"/>
      <c r="H14" s="1029"/>
      <c r="I14" s="1076"/>
      <c r="J14" s="1074"/>
      <c r="K14" s="1169"/>
      <c r="L14" s="1205"/>
      <c r="M14" s="1206"/>
      <c r="N14" s="1034"/>
      <c r="O14" s="1044"/>
      <c r="P14" s="1229"/>
      <c r="Q14" s="1085"/>
      <c r="R14" s="1088"/>
      <c r="S14" s="1065"/>
      <c r="T14" s="1130"/>
      <c r="U14" s="1131"/>
      <c r="V14" s="1131"/>
      <c r="W14" s="1132"/>
      <c r="X14" s="261"/>
      <c r="Y14" s="258"/>
    </row>
    <row r="15" spans="1:25" s="259" customFormat="1" ht="30" customHeight="1">
      <c r="A15" s="255"/>
      <c r="B15" s="508" t="s">
        <v>0</v>
      </c>
      <c r="C15" s="1146"/>
      <c r="D15" s="1163"/>
      <c r="E15" s="1164"/>
      <c r="F15" s="1164"/>
      <c r="G15" s="1165"/>
      <c r="H15" s="1057" t="s">
        <v>94</v>
      </c>
      <c r="I15" s="1057"/>
      <c r="J15" s="1057"/>
      <c r="K15" s="1058"/>
      <c r="L15" s="1057" t="s">
        <v>94</v>
      </c>
      <c r="M15" s="1057"/>
      <c r="N15" s="1057"/>
      <c r="O15" s="1058"/>
      <c r="P15" s="1057" t="s">
        <v>94</v>
      </c>
      <c r="Q15" s="1057"/>
      <c r="R15" s="1057"/>
      <c r="S15" s="1057"/>
      <c r="T15" s="1129" t="s">
        <v>94</v>
      </c>
      <c r="U15" s="1057"/>
      <c r="V15" s="1057"/>
      <c r="W15" s="1058"/>
      <c r="X15" s="257"/>
      <c r="Y15" s="258"/>
    </row>
    <row r="16" spans="1:25" s="259" customFormat="1" ht="30">
      <c r="A16" s="255"/>
      <c r="B16" s="508" t="s">
        <v>1</v>
      </c>
      <c r="C16" s="1146"/>
      <c r="D16" s="1166"/>
      <c r="E16" s="1167"/>
      <c r="F16" s="1167"/>
      <c r="G16" s="1168"/>
      <c r="H16" s="1098"/>
      <c r="I16" s="1098"/>
      <c r="J16" s="1098"/>
      <c r="K16" s="1207"/>
      <c r="L16" s="1098"/>
      <c r="M16" s="1098"/>
      <c r="N16" s="1098"/>
      <c r="O16" s="1207"/>
      <c r="P16" s="1098"/>
      <c r="Q16" s="1098"/>
      <c r="R16" s="1098"/>
      <c r="S16" s="1098"/>
      <c r="T16" s="1130" t="s">
        <v>374</v>
      </c>
      <c r="U16" s="1131"/>
      <c r="V16" s="1131"/>
      <c r="W16" s="1132"/>
      <c r="X16" s="257"/>
      <c r="Y16" s="258"/>
    </row>
    <row r="17" spans="1:25" s="259" customFormat="1" ht="30" customHeight="1">
      <c r="A17" s="255"/>
      <c r="B17" s="1117" t="s">
        <v>373</v>
      </c>
      <c r="C17" s="1146"/>
      <c r="D17" s="1120"/>
      <c r="E17" s="1121"/>
      <c r="F17" s="1121"/>
      <c r="G17" s="1122"/>
      <c r="H17" s="1112" t="s">
        <v>148</v>
      </c>
      <c r="I17" s="1083" t="s">
        <v>215</v>
      </c>
      <c r="J17" s="1072" t="s">
        <v>147</v>
      </c>
      <c r="K17" s="1136" t="s">
        <v>149</v>
      </c>
      <c r="L17" s="1138" t="s">
        <v>278</v>
      </c>
      <c r="M17" s="1138"/>
      <c r="N17" s="1138"/>
      <c r="O17" s="1139"/>
      <c r="P17" s="1140" t="s">
        <v>216</v>
      </c>
      <c r="Q17" s="1083" t="s">
        <v>215</v>
      </c>
      <c r="R17" s="1086" t="s">
        <v>147</v>
      </c>
      <c r="S17" s="1064" t="s">
        <v>145</v>
      </c>
      <c r="T17" s="1130"/>
      <c r="U17" s="1131"/>
      <c r="V17" s="1131"/>
      <c r="W17" s="1132"/>
      <c r="X17" s="262"/>
      <c r="Y17" s="258"/>
    </row>
    <row r="18" spans="1:25" s="259" customFormat="1" ht="30" customHeight="1">
      <c r="A18" s="255"/>
      <c r="B18" s="1118"/>
      <c r="C18" s="1146"/>
      <c r="D18" s="1123" t="s">
        <v>202</v>
      </c>
      <c r="E18" s="1124"/>
      <c r="F18" s="1124"/>
      <c r="G18" s="1125"/>
      <c r="H18" s="1113"/>
      <c r="I18" s="1084"/>
      <c r="J18" s="1073"/>
      <c r="K18" s="1137"/>
      <c r="L18" s="1131"/>
      <c r="M18" s="1131"/>
      <c r="N18" s="1131"/>
      <c r="O18" s="1132"/>
      <c r="P18" s="1141"/>
      <c r="Q18" s="1084"/>
      <c r="R18" s="1087"/>
      <c r="S18" s="1065"/>
      <c r="T18" s="1130"/>
      <c r="U18" s="1131"/>
      <c r="V18" s="1131"/>
      <c r="W18" s="1132"/>
      <c r="X18" s="262"/>
      <c r="Y18" s="258"/>
    </row>
    <row r="19" spans="1:25" s="259" customFormat="1" ht="30">
      <c r="A19" s="255"/>
      <c r="B19" s="1119"/>
      <c r="C19" s="1146"/>
      <c r="D19" s="1126"/>
      <c r="E19" s="1127"/>
      <c r="F19" s="1127"/>
      <c r="G19" s="1128"/>
      <c r="H19" s="1113"/>
      <c r="I19" s="1085"/>
      <c r="J19" s="1074"/>
      <c r="K19" s="1137"/>
      <c r="L19" s="1134"/>
      <c r="M19" s="1134"/>
      <c r="N19" s="1134"/>
      <c r="O19" s="1135"/>
      <c r="P19" s="1142"/>
      <c r="Q19" s="1085"/>
      <c r="R19" s="1088"/>
      <c r="S19" s="1066"/>
      <c r="T19" s="1133"/>
      <c r="U19" s="1134"/>
      <c r="V19" s="1134"/>
      <c r="W19" s="1135"/>
      <c r="X19" s="262"/>
      <c r="Y19" s="258"/>
    </row>
    <row r="20" spans="1:25" s="259" customFormat="1" ht="30" customHeight="1">
      <c r="A20" s="255"/>
      <c r="B20" s="1099" t="s">
        <v>98</v>
      </c>
      <c r="C20" s="1100" t="s">
        <v>363</v>
      </c>
      <c r="D20" s="1050" t="s">
        <v>99</v>
      </c>
      <c r="E20" s="1051"/>
      <c r="F20" s="1051"/>
      <c r="G20" s="1053"/>
      <c r="H20" s="1103" t="s">
        <v>99</v>
      </c>
      <c r="I20" s="1104"/>
      <c r="J20" s="1104"/>
      <c r="K20" s="1105"/>
      <c r="L20" s="1051" t="s">
        <v>99</v>
      </c>
      <c r="M20" s="1051"/>
      <c r="N20" s="1051"/>
      <c r="O20" s="1053"/>
      <c r="P20" s="1051" t="s">
        <v>99</v>
      </c>
      <c r="Q20" s="1051"/>
      <c r="R20" s="1051"/>
      <c r="S20" s="1051"/>
      <c r="T20" s="1080" t="s">
        <v>375</v>
      </c>
      <c r="U20" s="1081"/>
      <c r="V20" s="1081"/>
      <c r="W20" s="1082"/>
      <c r="X20" s="266"/>
      <c r="Y20" s="258"/>
    </row>
    <row r="21" spans="1:25" s="259" customFormat="1" ht="30">
      <c r="A21" s="255"/>
      <c r="B21" s="1099"/>
      <c r="C21" s="1101"/>
      <c r="D21" s="1054"/>
      <c r="E21" s="1055"/>
      <c r="F21" s="1055"/>
      <c r="G21" s="1056"/>
      <c r="H21" s="1103"/>
      <c r="I21" s="1104"/>
      <c r="J21" s="1104"/>
      <c r="K21" s="1105"/>
      <c r="L21" s="1055"/>
      <c r="M21" s="1055"/>
      <c r="N21" s="1055"/>
      <c r="O21" s="1056"/>
      <c r="P21" s="1055"/>
      <c r="Q21" s="1055"/>
      <c r="R21" s="1055"/>
      <c r="S21" s="1055"/>
      <c r="T21" s="509"/>
      <c r="U21" s="510"/>
      <c r="V21" s="510"/>
      <c r="W21" s="511"/>
      <c r="X21" s="266"/>
      <c r="Y21" s="258"/>
    </row>
    <row r="22" spans="1:25" s="259" customFormat="1" ht="30" customHeight="1">
      <c r="A22" s="255"/>
      <c r="B22" s="1037" t="s">
        <v>350</v>
      </c>
      <c r="C22" s="1101"/>
      <c r="D22" s="1106" t="s">
        <v>360</v>
      </c>
      <c r="E22" s="1107"/>
      <c r="F22" s="1107"/>
      <c r="G22" s="1108"/>
      <c r="H22" s="1112" t="s">
        <v>148</v>
      </c>
      <c r="I22" s="1031" t="s">
        <v>215</v>
      </c>
      <c r="J22" s="1072" t="s">
        <v>147</v>
      </c>
      <c r="K22" s="1114" t="s">
        <v>145</v>
      </c>
      <c r="L22" s="1208" t="s">
        <v>365</v>
      </c>
      <c r="M22" s="1072" t="s">
        <v>147</v>
      </c>
      <c r="N22" s="1035" t="s">
        <v>216</v>
      </c>
      <c r="O22" s="1044" t="s">
        <v>145</v>
      </c>
      <c r="P22" s="1077" t="s">
        <v>148</v>
      </c>
      <c r="Q22" s="1083" t="s">
        <v>215</v>
      </c>
      <c r="R22" s="1086" t="s">
        <v>147</v>
      </c>
      <c r="S22" s="1064" t="s">
        <v>145</v>
      </c>
      <c r="T22" s="1089" t="s">
        <v>201</v>
      </c>
      <c r="U22" s="1090"/>
      <c r="V22" s="1090"/>
      <c r="W22" s="1091"/>
      <c r="X22" s="266"/>
      <c r="Y22" s="258"/>
    </row>
    <row r="23" spans="1:25" s="259" customFormat="1" ht="30">
      <c r="A23" s="255"/>
      <c r="B23" s="1037"/>
      <c r="C23" s="1101"/>
      <c r="D23" s="1109"/>
      <c r="E23" s="1110"/>
      <c r="F23" s="1110"/>
      <c r="G23" s="1111"/>
      <c r="H23" s="1113"/>
      <c r="I23" s="1031"/>
      <c r="J23" s="1073"/>
      <c r="K23" s="1115"/>
      <c r="L23" s="1209"/>
      <c r="M23" s="1073"/>
      <c r="N23" s="1075"/>
      <c r="O23" s="1044"/>
      <c r="P23" s="1078"/>
      <c r="Q23" s="1084"/>
      <c r="R23" s="1087"/>
      <c r="S23" s="1065"/>
      <c r="T23" s="1092"/>
      <c r="U23" s="1093"/>
      <c r="V23" s="1093"/>
      <c r="W23" s="1094"/>
      <c r="X23" s="266"/>
      <c r="Y23" s="258"/>
    </row>
    <row r="24" spans="1:25" s="259" customFormat="1" ht="30" customHeight="1">
      <c r="A24" s="255"/>
      <c r="B24" s="512" t="s">
        <v>351</v>
      </c>
      <c r="C24" s="1101"/>
      <c r="D24" s="1237" t="s">
        <v>94</v>
      </c>
      <c r="E24" s="1238"/>
      <c r="F24" s="1238"/>
      <c r="G24" s="1239"/>
      <c r="H24" s="1113"/>
      <c r="I24" s="1031"/>
      <c r="J24" s="1073"/>
      <c r="K24" s="1115"/>
      <c r="L24" s="1209"/>
      <c r="M24" s="1073"/>
      <c r="N24" s="1075"/>
      <c r="O24" s="1044"/>
      <c r="P24" s="1078"/>
      <c r="Q24" s="1084"/>
      <c r="R24" s="1087"/>
      <c r="S24" s="1065"/>
      <c r="T24" s="1092"/>
      <c r="U24" s="1093"/>
      <c r="V24" s="1093"/>
      <c r="W24" s="1094"/>
      <c r="X24" s="266"/>
      <c r="Y24" s="258"/>
    </row>
    <row r="25" spans="1:25" s="259" customFormat="1" ht="30">
      <c r="A25" s="255"/>
      <c r="B25" s="513" t="s">
        <v>104</v>
      </c>
      <c r="C25" s="1102"/>
      <c r="D25" s="1230" t="s">
        <v>367</v>
      </c>
      <c r="E25" s="1138"/>
      <c r="F25" s="1138"/>
      <c r="G25" s="1139"/>
      <c r="H25" s="1113"/>
      <c r="I25" s="1031"/>
      <c r="J25" s="1074"/>
      <c r="K25" s="1116"/>
      <c r="L25" s="1210"/>
      <c r="M25" s="1074"/>
      <c r="N25" s="1076"/>
      <c r="O25" s="1044"/>
      <c r="P25" s="1079"/>
      <c r="Q25" s="1085"/>
      <c r="R25" s="1088"/>
      <c r="S25" s="1066"/>
      <c r="T25" s="1092"/>
      <c r="U25" s="1093"/>
      <c r="V25" s="1093"/>
      <c r="W25" s="1094"/>
      <c r="X25" s="266"/>
      <c r="Y25" s="258"/>
    </row>
    <row r="26" spans="1:25" s="259" customFormat="1" ht="30">
      <c r="A26" s="255"/>
      <c r="B26" s="512" t="s">
        <v>352</v>
      </c>
      <c r="C26" s="1240" t="s">
        <v>362</v>
      </c>
      <c r="D26" s="1133"/>
      <c r="E26" s="1134"/>
      <c r="F26" s="1134"/>
      <c r="G26" s="1135"/>
      <c r="H26" s="1057" t="s">
        <v>94</v>
      </c>
      <c r="I26" s="1057"/>
      <c r="J26" s="1057"/>
      <c r="K26" s="1058"/>
      <c r="L26" s="1057" t="s">
        <v>94</v>
      </c>
      <c r="M26" s="1057"/>
      <c r="N26" s="1057"/>
      <c r="O26" s="1058"/>
      <c r="P26" s="1057" t="s">
        <v>94</v>
      </c>
      <c r="Q26" s="1057"/>
      <c r="R26" s="1057"/>
      <c r="S26" s="1057"/>
      <c r="T26" s="1092"/>
      <c r="U26" s="1093"/>
      <c r="V26" s="1093"/>
      <c r="W26" s="1094"/>
      <c r="X26" s="266"/>
      <c r="Y26" s="258"/>
    </row>
    <row r="27" spans="1:25" s="259" customFormat="1" ht="30" customHeight="1">
      <c r="A27" s="255"/>
      <c r="B27" s="512" t="s">
        <v>349</v>
      </c>
      <c r="C27" s="1241"/>
      <c r="D27" s="1237" t="s">
        <v>94</v>
      </c>
      <c r="E27" s="1238"/>
      <c r="F27" s="1238"/>
      <c r="G27" s="1239"/>
      <c r="H27" s="1098"/>
      <c r="I27" s="1098"/>
      <c r="J27" s="1098"/>
      <c r="K27" s="1207"/>
      <c r="L27" s="1098"/>
      <c r="M27" s="1098"/>
      <c r="N27" s="1098"/>
      <c r="O27" s="1207"/>
      <c r="P27" s="1098"/>
      <c r="Q27" s="1098"/>
      <c r="R27" s="1098"/>
      <c r="S27" s="1098"/>
      <c r="T27" s="1092"/>
      <c r="U27" s="1093"/>
      <c r="V27" s="1093"/>
      <c r="W27" s="1094"/>
      <c r="X27" s="266"/>
      <c r="Y27" s="258"/>
    </row>
    <row r="28" spans="1:25" s="259" customFormat="1" ht="30" customHeight="1">
      <c r="A28" s="255"/>
      <c r="B28" s="1037" t="s">
        <v>372</v>
      </c>
      <c r="C28" s="1241"/>
      <c r="D28" s="1042" t="s">
        <v>148</v>
      </c>
      <c r="E28" s="1034" t="s">
        <v>216</v>
      </c>
      <c r="F28" s="1068" t="s">
        <v>145</v>
      </c>
      <c r="G28" s="1201" t="s">
        <v>215</v>
      </c>
      <c r="H28" s="1112" t="s">
        <v>148</v>
      </c>
      <c r="I28" s="1031" t="s">
        <v>215</v>
      </c>
      <c r="J28" s="1072" t="s">
        <v>147</v>
      </c>
      <c r="K28" s="1114" t="s">
        <v>145</v>
      </c>
      <c r="L28" s="1194" t="s">
        <v>272</v>
      </c>
      <c r="M28" s="1072" t="s">
        <v>147</v>
      </c>
      <c r="N28" s="1035" t="s">
        <v>216</v>
      </c>
      <c r="O28" s="1044" t="s">
        <v>145</v>
      </c>
      <c r="P28" s="1028" t="s">
        <v>148</v>
      </c>
      <c r="Q28" s="1083" t="s">
        <v>215</v>
      </c>
      <c r="R28" s="1061" t="s">
        <v>216</v>
      </c>
      <c r="S28" s="1064" t="s">
        <v>145</v>
      </c>
      <c r="T28" s="1092"/>
      <c r="U28" s="1093"/>
      <c r="V28" s="1093"/>
      <c r="W28" s="1094"/>
      <c r="X28" s="266"/>
      <c r="Y28" s="258"/>
    </row>
    <row r="29" spans="1:25" s="259" customFormat="1" ht="30" customHeight="1">
      <c r="A29" s="255"/>
      <c r="B29" s="1037"/>
      <c r="C29" s="1242"/>
      <c r="D29" s="1067"/>
      <c r="E29" s="1034"/>
      <c r="F29" s="1069"/>
      <c r="G29" s="1201"/>
      <c r="H29" s="1113"/>
      <c r="I29" s="1031"/>
      <c r="J29" s="1073"/>
      <c r="K29" s="1115"/>
      <c r="L29" s="1195"/>
      <c r="M29" s="1073"/>
      <c r="N29" s="1075"/>
      <c r="O29" s="1044"/>
      <c r="P29" s="1029"/>
      <c r="Q29" s="1084"/>
      <c r="R29" s="1062"/>
      <c r="S29" s="1065"/>
      <c r="T29" s="1092"/>
      <c r="U29" s="1093"/>
      <c r="V29" s="1093"/>
      <c r="W29" s="1094"/>
      <c r="X29" s="266"/>
      <c r="Y29" s="258"/>
    </row>
    <row r="30" spans="1:25" s="259" customFormat="1" ht="30" customHeight="1">
      <c r="A30" s="255"/>
      <c r="B30" s="1037" t="s">
        <v>371</v>
      </c>
      <c r="C30" s="1070" t="s">
        <v>245</v>
      </c>
      <c r="D30" s="1067"/>
      <c r="E30" s="1034"/>
      <c r="F30" s="1069"/>
      <c r="G30" s="1201"/>
      <c r="H30" s="1113"/>
      <c r="I30" s="1031"/>
      <c r="J30" s="1073"/>
      <c r="K30" s="1115"/>
      <c r="L30" s="1195"/>
      <c r="M30" s="1073"/>
      <c r="N30" s="1075"/>
      <c r="O30" s="1044"/>
      <c r="P30" s="1029"/>
      <c r="Q30" s="1084"/>
      <c r="R30" s="1062"/>
      <c r="S30" s="1065"/>
      <c r="T30" s="1092"/>
      <c r="U30" s="1093"/>
      <c r="V30" s="1093"/>
      <c r="W30" s="1094"/>
      <c r="X30" s="266"/>
      <c r="Y30" s="258"/>
    </row>
    <row r="31" spans="1:25" s="259" customFormat="1" ht="30">
      <c r="A31" s="255"/>
      <c r="B31" s="1037"/>
      <c r="C31" s="1071"/>
      <c r="D31" s="1067"/>
      <c r="E31" s="1034"/>
      <c r="F31" s="1069"/>
      <c r="G31" s="1201"/>
      <c r="H31" s="1113"/>
      <c r="I31" s="1031"/>
      <c r="J31" s="1074"/>
      <c r="K31" s="1116"/>
      <c r="L31" s="1196"/>
      <c r="M31" s="1074"/>
      <c r="N31" s="1076"/>
      <c r="O31" s="1044"/>
      <c r="P31" s="1045"/>
      <c r="Q31" s="1085"/>
      <c r="R31" s="1063"/>
      <c r="S31" s="1066"/>
      <c r="T31" s="1092"/>
      <c r="U31" s="1093"/>
      <c r="V31" s="1093"/>
      <c r="W31" s="1094"/>
      <c r="X31" s="266"/>
      <c r="Y31" s="258"/>
    </row>
    <row r="32" spans="1:25" s="259" customFormat="1" ht="30" customHeight="1">
      <c r="A32" s="255"/>
      <c r="B32" s="1046" t="s">
        <v>110</v>
      </c>
      <c r="C32" s="1048" t="s">
        <v>94</v>
      </c>
      <c r="D32" s="1050" t="s">
        <v>111</v>
      </c>
      <c r="E32" s="1051"/>
      <c r="F32" s="1052"/>
      <c r="G32" s="1053"/>
      <c r="H32" s="1051" t="s">
        <v>111</v>
      </c>
      <c r="I32" s="1051"/>
      <c r="J32" s="1051"/>
      <c r="K32" s="1053"/>
      <c r="L32" s="1057" t="s">
        <v>94</v>
      </c>
      <c r="M32" s="1057"/>
      <c r="N32" s="1057"/>
      <c r="O32" s="1058"/>
      <c r="P32" s="1051" t="s">
        <v>111</v>
      </c>
      <c r="Q32" s="1051"/>
      <c r="R32" s="1051"/>
      <c r="S32" s="1051"/>
      <c r="T32" s="1095"/>
      <c r="U32" s="1096"/>
      <c r="V32" s="1096"/>
      <c r="W32" s="1097"/>
      <c r="X32" s="266"/>
      <c r="Y32" s="258"/>
    </row>
    <row r="33" spans="1:25" s="259" customFormat="1" ht="30">
      <c r="A33" s="255"/>
      <c r="B33" s="1047"/>
      <c r="C33" s="1049"/>
      <c r="D33" s="1054"/>
      <c r="E33" s="1055"/>
      <c r="F33" s="1055"/>
      <c r="G33" s="1056"/>
      <c r="H33" s="1055"/>
      <c r="I33" s="1055"/>
      <c r="J33" s="1055"/>
      <c r="K33" s="1056"/>
      <c r="L33" s="1059"/>
      <c r="M33" s="1059"/>
      <c r="N33" s="1059"/>
      <c r="O33" s="1060"/>
      <c r="P33" s="1055"/>
      <c r="Q33" s="1055"/>
      <c r="R33" s="1055"/>
      <c r="S33" s="1055"/>
      <c r="T33" s="263"/>
      <c r="U33" s="264"/>
      <c r="V33" s="264"/>
      <c r="W33" s="265"/>
      <c r="X33" s="266"/>
      <c r="Y33" s="258"/>
    </row>
    <row r="34" spans="1:28" s="259" customFormat="1" ht="30">
      <c r="A34" s="255"/>
      <c r="B34" s="1037" t="s">
        <v>370</v>
      </c>
      <c r="C34" s="1039" t="s">
        <v>38</v>
      </c>
      <c r="D34" s="1042" t="s">
        <v>148</v>
      </c>
      <c r="E34" s="1034" t="s">
        <v>216</v>
      </c>
      <c r="F34" s="1068" t="s">
        <v>145</v>
      </c>
      <c r="G34" s="1201" t="s">
        <v>215</v>
      </c>
      <c r="H34" s="1112" t="s">
        <v>148</v>
      </c>
      <c r="I34" s="1031" t="s">
        <v>215</v>
      </c>
      <c r="J34" s="1034" t="s">
        <v>216</v>
      </c>
      <c r="K34" s="1114" t="s">
        <v>145</v>
      </c>
      <c r="L34" s="1024" t="s">
        <v>368</v>
      </c>
      <c r="M34" s="1024"/>
      <c r="N34" s="1024"/>
      <c r="O34" s="1025"/>
      <c r="P34" s="1028" t="s">
        <v>148</v>
      </c>
      <c r="Q34" s="1031" t="s">
        <v>215</v>
      </c>
      <c r="R34" s="1034" t="s">
        <v>216</v>
      </c>
      <c r="S34" s="1018" t="s">
        <v>272</v>
      </c>
      <c r="T34" s="263"/>
      <c r="U34" s="264"/>
      <c r="V34" s="264"/>
      <c r="W34" s="265"/>
      <c r="X34" s="266"/>
      <c r="Y34" s="258"/>
      <c r="AB34" s="267"/>
    </row>
    <row r="35" spans="1:26" s="259" customFormat="1" ht="30">
      <c r="A35" s="255"/>
      <c r="B35" s="1037"/>
      <c r="C35" s="1040"/>
      <c r="D35" s="1042"/>
      <c r="E35" s="1034"/>
      <c r="F35" s="1068"/>
      <c r="G35" s="1201"/>
      <c r="H35" s="1112"/>
      <c r="I35" s="1031"/>
      <c r="J35" s="1034"/>
      <c r="K35" s="1115"/>
      <c r="L35" s="1024"/>
      <c r="M35" s="1024"/>
      <c r="N35" s="1024"/>
      <c r="O35" s="1025"/>
      <c r="P35" s="1029"/>
      <c r="Q35" s="1032"/>
      <c r="R35" s="1035"/>
      <c r="S35" s="1019"/>
      <c r="T35" s="263"/>
      <c r="U35" s="264"/>
      <c r="V35" s="264"/>
      <c r="W35" s="265"/>
      <c r="X35" s="266"/>
      <c r="Y35" s="258"/>
      <c r="Z35" s="268"/>
    </row>
    <row r="36" spans="1:25" s="259" customFormat="1" ht="30">
      <c r="A36" s="255"/>
      <c r="B36" s="1037"/>
      <c r="C36" s="1040"/>
      <c r="D36" s="1042"/>
      <c r="E36" s="1034"/>
      <c r="F36" s="1068"/>
      <c r="G36" s="1201"/>
      <c r="H36" s="1112"/>
      <c r="I36" s="1031"/>
      <c r="J36" s="1034"/>
      <c r="K36" s="1115"/>
      <c r="L36" s="1024"/>
      <c r="M36" s="1024"/>
      <c r="N36" s="1024"/>
      <c r="O36" s="1025"/>
      <c r="P36" s="1029"/>
      <c r="Q36" s="1032"/>
      <c r="R36" s="1035"/>
      <c r="S36" s="1019"/>
      <c r="T36" s="263"/>
      <c r="U36" s="264"/>
      <c r="V36" s="264"/>
      <c r="W36" s="265"/>
      <c r="X36" s="266"/>
      <c r="Y36" s="258"/>
    </row>
    <row r="37" spans="1:25" s="259" customFormat="1" ht="30">
      <c r="A37" s="255"/>
      <c r="B37" s="1037"/>
      <c r="C37" s="1040"/>
      <c r="D37" s="1042"/>
      <c r="E37" s="1034"/>
      <c r="F37" s="1068"/>
      <c r="G37" s="1201"/>
      <c r="H37" s="1112"/>
      <c r="I37" s="1031"/>
      <c r="J37" s="1034"/>
      <c r="K37" s="1115"/>
      <c r="L37" s="1024"/>
      <c r="M37" s="1024"/>
      <c r="N37" s="1024"/>
      <c r="O37" s="1025"/>
      <c r="P37" s="1029"/>
      <c r="Q37" s="1032"/>
      <c r="R37" s="1035"/>
      <c r="S37" s="1019"/>
      <c r="T37" s="263"/>
      <c r="U37" s="264"/>
      <c r="V37" s="264"/>
      <c r="W37" s="265"/>
      <c r="X37" s="266"/>
      <c r="Y37" s="258"/>
    </row>
    <row r="38" spans="1:25" s="259" customFormat="1" ht="30">
      <c r="A38" s="255"/>
      <c r="B38" s="1037"/>
      <c r="C38" s="1040"/>
      <c r="D38" s="1042"/>
      <c r="E38" s="1034"/>
      <c r="F38" s="1068"/>
      <c r="G38" s="1201"/>
      <c r="H38" s="1112"/>
      <c r="I38" s="1031"/>
      <c r="J38" s="1034"/>
      <c r="K38" s="1115"/>
      <c r="L38" s="1024"/>
      <c r="M38" s="1024"/>
      <c r="N38" s="1024"/>
      <c r="O38" s="1025"/>
      <c r="P38" s="1029"/>
      <c r="Q38" s="1032"/>
      <c r="R38" s="1035"/>
      <c r="S38" s="1019"/>
      <c r="T38" s="263"/>
      <c r="U38" s="264"/>
      <c r="V38" s="264"/>
      <c r="W38" s="265"/>
      <c r="X38" s="266"/>
      <c r="Y38" s="258"/>
    </row>
    <row r="39" spans="1:25" s="259" customFormat="1" ht="30.75" thickBot="1">
      <c r="A39" s="255"/>
      <c r="B39" s="1038"/>
      <c r="C39" s="1041"/>
      <c r="D39" s="1043"/>
      <c r="E39" s="1036"/>
      <c r="F39" s="1200"/>
      <c r="G39" s="1202"/>
      <c r="H39" s="1203"/>
      <c r="I39" s="1033"/>
      <c r="J39" s="1036"/>
      <c r="K39" s="1204"/>
      <c r="L39" s="1026"/>
      <c r="M39" s="1026"/>
      <c r="N39" s="1026"/>
      <c r="O39" s="1027"/>
      <c r="P39" s="1030"/>
      <c r="Q39" s="1033"/>
      <c r="R39" s="1036"/>
      <c r="S39" s="1020"/>
      <c r="T39" s="269"/>
      <c r="U39" s="270"/>
      <c r="V39" s="270"/>
      <c r="W39" s="271"/>
      <c r="X39" s="266"/>
      <c r="Y39" s="272"/>
    </row>
    <row r="40" spans="1:25" s="281" customFormat="1" ht="23.25" customHeight="1" hidden="1" thickBot="1">
      <c r="A40" s="273"/>
      <c r="B40" s="514"/>
      <c r="C40" s="274"/>
      <c r="D40" s="275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7"/>
      <c r="W40" s="278"/>
      <c r="X40" s="279"/>
      <c r="Y40" s="280"/>
    </row>
    <row r="41" spans="1:26" s="525" customFormat="1" ht="23.25" customHeight="1" hidden="1" thickBot="1">
      <c r="A41" s="515"/>
      <c r="B41" s="516" t="s">
        <v>216</v>
      </c>
      <c r="C41" s="517"/>
      <c r="D41" s="518"/>
      <c r="E41" s="519">
        <v>5</v>
      </c>
      <c r="F41" s="519"/>
      <c r="G41" s="520"/>
      <c r="H41" s="518"/>
      <c r="I41" s="519">
        <v>2</v>
      </c>
      <c r="J41" s="519">
        <v>3</v>
      </c>
      <c r="K41" s="520"/>
      <c r="L41" s="518"/>
      <c r="M41" s="519"/>
      <c r="N41" s="519">
        <v>6</v>
      </c>
      <c r="O41" s="520"/>
      <c r="P41" s="518">
        <v>3.5</v>
      </c>
      <c r="Q41" s="519"/>
      <c r="R41" s="519">
        <v>5</v>
      </c>
      <c r="S41" s="520"/>
      <c r="T41" s="521"/>
      <c r="U41" s="522"/>
      <c r="V41" s="522"/>
      <c r="W41" s="523"/>
      <c r="X41" s="1021" t="s">
        <v>283</v>
      </c>
      <c r="Y41" s="524">
        <f>SUM(C41:W41)</f>
        <v>24.5</v>
      </c>
      <c r="Z41" s="1023"/>
    </row>
    <row r="42" spans="1:26" s="525" customFormat="1" ht="24" hidden="1" thickBot="1">
      <c r="A42" s="515"/>
      <c r="B42" s="526" t="s">
        <v>147</v>
      </c>
      <c r="C42" s="527"/>
      <c r="D42" s="528"/>
      <c r="E42" s="529"/>
      <c r="F42" s="529"/>
      <c r="G42" s="530"/>
      <c r="H42" s="528"/>
      <c r="I42" s="529"/>
      <c r="J42" s="529">
        <v>7.5</v>
      </c>
      <c r="K42" s="530"/>
      <c r="L42" s="528"/>
      <c r="M42" s="529">
        <v>4</v>
      </c>
      <c r="N42" s="529"/>
      <c r="O42" s="530"/>
      <c r="P42" s="528"/>
      <c r="Q42" s="529"/>
      <c r="R42" s="529">
        <v>5.5</v>
      </c>
      <c r="S42" s="530"/>
      <c r="T42" s="531"/>
      <c r="U42" s="532"/>
      <c r="V42" s="532"/>
      <c r="W42" s="533"/>
      <c r="X42" s="1022"/>
      <c r="Y42" s="534">
        <f aca="true" t="shared" si="0" ref="Y42:Y61">SUM(C42:W42)</f>
        <v>17</v>
      </c>
      <c r="Z42" s="1023"/>
    </row>
    <row r="43" spans="1:26" s="525" customFormat="1" ht="24" hidden="1" thickBot="1">
      <c r="A43" s="515"/>
      <c r="B43" s="535" t="s">
        <v>145</v>
      </c>
      <c r="C43" s="536"/>
      <c r="D43" s="537"/>
      <c r="E43" s="538"/>
      <c r="F43" s="538">
        <v>5</v>
      </c>
      <c r="G43" s="539"/>
      <c r="H43" s="537"/>
      <c r="I43" s="538"/>
      <c r="J43" s="538"/>
      <c r="K43" s="539">
        <v>7</v>
      </c>
      <c r="L43" s="537"/>
      <c r="M43" s="538"/>
      <c r="N43" s="538"/>
      <c r="O43" s="539">
        <v>6</v>
      </c>
      <c r="P43" s="537"/>
      <c r="Q43" s="538"/>
      <c r="R43" s="538"/>
      <c r="S43" s="539">
        <v>7.5</v>
      </c>
      <c r="T43" s="540"/>
      <c r="U43" s="541"/>
      <c r="V43" s="541"/>
      <c r="W43" s="542"/>
      <c r="X43" s="1022"/>
      <c r="Y43" s="543">
        <f t="shared" si="0"/>
        <v>25.5</v>
      </c>
      <c r="Z43" s="1023"/>
    </row>
    <row r="44" spans="1:26" s="525" customFormat="1" ht="24" hidden="1" thickBot="1">
      <c r="A44" s="515"/>
      <c r="B44" s="544" t="s">
        <v>148</v>
      </c>
      <c r="C44" s="545"/>
      <c r="D44" s="546">
        <v>5</v>
      </c>
      <c r="E44" s="547"/>
      <c r="F44" s="547"/>
      <c r="G44" s="548"/>
      <c r="H44" s="546">
        <v>10.5</v>
      </c>
      <c r="I44" s="547"/>
      <c r="J44" s="547"/>
      <c r="K44" s="548"/>
      <c r="L44" s="546"/>
      <c r="M44" s="547">
        <v>2</v>
      </c>
      <c r="N44" s="547"/>
      <c r="O44" s="548"/>
      <c r="P44" s="546">
        <v>7</v>
      </c>
      <c r="Q44" s="547"/>
      <c r="R44" s="547"/>
      <c r="S44" s="548"/>
      <c r="T44" s="549"/>
      <c r="U44" s="550"/>
      <c r="V44" s="550"/>
      <c r="W44" s="551"/>
      <c r="X44" s="1022"/>
      <c r="Y44" s="552">
        <f t="shared" si="0"/>
        <v>24.5</v>
      </c>
      <c r="Z44" s="1023"/>
    </row>
    <row r="45" spans="1:26" s="525" customFormat="1" ht="24" hidden="1" thickBot="1">
      <c r="A45" s="515"/>
      <c r="B45" s="553" t="s">
        <v>215</v>
      </c>
      <c r="C45" s="554"/>
      <c r="D45" s="555"/>
      <c r="E45" s="556"/>
      <c r="F45" s="556"/>
      <c r="G45" s="557">
        <v>5</v>
      </c>
      <c r="H45" s="555"/>
      <c r="I45" s="556">
        <v>8.5</v>
      </c>
      <c r="J45" s="556"/>
      <c r="K45" s="557"/>
      <c r="L45" s="555"/>
      <c r="M45" s="556"/>
      <c r="N45" s="556"/>
      <c r="O45" s="557"/>
      <c r="P45" s="555"/>
      <c r="Q45" s="556">
        <v>10.5</v>
      </c>
      <c r="R45" s="556"/>
      <c r="S45" s="557"/>
      <c r="T45" s="558"/>
      <c r="U45" s="559"/>
      <c r="V45" s="559"/>
      <c r="W45" s="560"/>
      <c r="X45" s="1022"/>
      <c r="Y45" s="561">
        <f t="shared" si="0"/>
        <v>24</v>
      </c>
      <c r="Z45" s="1023"/>
    </row>
    <row r="46" spans="1:26" s="525" customFormat="1" ht="24" hidden="1" thickBot="1">
      <c r="A46" s="515"/>
      <c r="B46" s="562" t="s">
        <v>272</v>
      </c>
      <c r="C46" s="563"/>
      <c r="D46" s="564"/>
      <c r="E46" s="565"/>
      <c r="F46" s="565"/>
      <c r="G46" s="566"/>
      <c r="H46" s="564"/>
      <c r="I46" s="565"/>
      <c r="J46" s="565"/>
      <c r="K46" s="565"/>
      <c r="L46" s="564">
        <v>2</v>
      </c>
      <c r="M46" s="565"/>
      <c r="N46" s="565"/>
      <c r="O46" s="566"/>
      <c r="P46" s="564"/>
      <c r="Q46" s="565"/>
      <c r="R46" s="565"/>
      <c r="S46" s="566">
        <v>3</v>
      </c>
      <c r="T46" s="567"/>
      <c r="U46" s="568"/>
      <c r="V46" s="568"/>
      <c r="W46" s="569"/>
      <c r="X46" s="1022"/>
      <c r="Y46" s="570">
        <f t="shared" si="0"/>
        <v>5</v>
      </c>
      <c r="Z46" s="1023"/>
    </row>
    <row r="47" spans="1:26" s="525" customFormat="1" ht="24" hidden="1" thickBot="1">
      <c r="A47" s="515"/>
      <c r="B47" s="571" t="s">
        <v>149</v>
      </c>
      <c r="C47" s="572"/>
      <c r="D47" s="573"/>
      <c r="E47" s="574"/>
      <c r="F47" s="574"/>
      <c r="G47" s="575"/>
      <c r="H47" s="573"/>
      <c r="I47" s="574"/>
      <c r="J47" s="574"/>
      <c r="K47" s="575">
        <v>1.5</v>
      </c>
      <c r="L47" s="573"/>
      <c r="M47" s="574"/>
      <c r="N47" s="574"/>
      <c r="O47" s="575"/>
      <c r="P47" s="573"/>
      <c r="Q47" s="574"/>
      <c r="R47" s="574"/>
      <c r="S47" s="575"/>
      <c r="T47" s="576"/>
      <c r="U47" s="577"/>
      <c r="V47" s="577"/>
      <c r="W47" s="578"/>
      <c r="X47" s="1022"/>
      <c r="Y47" s="579">
        <f t="shared" si="0"/>
        <v>1.5</v>
      </c>
      <c r="Z47" s="1023"/>
    </row>
    <row r="48" spans="1:26" s="525" customFormat="1" ht="24" hidden="1" thickBot="1">
      <c r="A48" s="515"/>
      <c r="B48" s="580" t="s">
        <v>364</v>
      </c>
      <c r="C48" s="581"/>
      <c r="D48" s="582"/>
      <c r="E48" s="583"/>
      <c r="F48" s="583"/>
      <c r="G48" s="584"/>
      <c r="H48" s="582"/>
      <c r="I48" s="583"/>
      <c r="J48" s="583"/>
      <c r="K48" s="584"/>
      <c r="L48" s="582">
        <v>2</v>
      </c>
      <c r="M48" s="583"/>
      <c r="N48" s="583"/>
      <c r="O48" s="584"/>
      <c r="P48" s="582"/>
      <c r="Q48" s="583"/>
      <c r="R48" s="583"/>
      <c r="S48" s="584"/>
      <c r="T48" s="585"/>
      <c r="U48" s="586"/>
      <c r="V48" s="586"/>
      <c r="W48" s="587"/>
      <c r="X48" s="1022"/>
      <c r="Y48" s="588">
        <f>SUM(C48:W48)</f>
        <v>2</v>
      </c>
      <c r="Z48" s="1023"/>
    </row>
    <row r="49" spans="1:26" s="525" customFormat="1" ht="24" hidden="1" thickBot="1">
      <c r="A49" s="515"/>
      <c r="B49" s="589" t="s">
        <v>2</v>
      </c>
      <c r="C49" s="590"/>
      <c r="D49" s="591"/>
      <c r="E49" s="592"/>
      <c r="F49" s="592"/>
      <c r="G49" s="593"/>
      <c r="H49" s="591"/>
      <c r="I49" s="592"/>
      <c r="J49" s="592"/>
      <c r="K49" s="592">
        <v>2</v>
      </c>
      <c r="L49" s="591"/>
      <c r="M49" s="592"/>
      <c r="N49" s="592"/>
      <c r="O49" s="593"/>
      <c r="P49" s="591"/>
      <c r="Q49" s="592"/>
      <c r="R49" s="592"/>
      <c r="S49" s="593"/>
      <c r="T49" s="591"/>
      <c r="U49" s="592"/>
      <c r="V49" s="592"/>
      <c r="W49" s="593"/>
      <c r="X49" s="1022"/>
      <c r="Y49" s="594">
        <f>SUM(C49:W49)</f>
        <v>2</v>
      </c>
      <c r="Z49" s="1023"/>
    </row>
    <row r="50" spans="1:26" s="525" customFormat="1" ht="24" hidden="1" thickBot="1">
      <c r="A50" s="515"/>
      <c r="B50" s="595" t="s">
        <v>376</v>
      </c>
      <c r="C50" s="596">
        <v>1</v>
      </c>
      <c r="D50" s="597"/>
      <c r="E50" s="598"/>
      <c r="F50" s="598"/>
      <c r="G50" s="599"/>
      <c r="H50" s="597"/>
      <c r="I50" s="598"/>
      <c r="J50" s="598"/>
      <c r="K50" s="599"/>
      <c r="L50" s="597"/>
      <c r="M50" s="598"/>
      <c r="N50" s="598"/>
      <c r="O50" s="599"/>
      <c r="P50" s="597"/>
      <c r="Q50" s="598"/>
      <c r="R50" s="598"/>
      <c r="S50" s="599"/>
      <c r="T50" s="597"/>
      <c r="U50" s="598"/>
      <c r="V50" s="598"/>
      <c r="W50" s="599"/>
      <c r="X50" s="1022"/>
      <c r="Y50" s="600">
        <f t="shared" si="0"/>
        <v>1</v>
      </c>
      <c r="Z50" s="1023"/>
    </row>
    <row r="51" spans="1:26" s="525" customFormat="1" ht="24" hidden="1" thickBot="1">
      <c r="A51" s="515"/>
      <c r="B51" s="601" t="s">
        <v>365</v>
      </c>
      <c r="C51" s="602"/>
      <c r="D51" s="603"/>
      <c r="E51" s="604"/>
      <c r="F51" s="604"/>
      <c r="G51" s="605"/>
      <c r="H51" s="603"/>
      <c r="I51" s="604"/>
      <c r="J51" s="604"/>
      <c r="K51" s="605"/>
      <c r="L51" s="603">
        <v>2</v>
      </c>
      <c r="M51" s="604"/>
      <c r="N51" s="604"/>
      <c r="O51" s="605"/>
      <c r="P51" s="603"/>
      <c r="Q51" s="604"/>
      <c r="R51" s="604"/>
      <c r="S51" s="605"/>
      <c r="T51" s="606"/>
      <c r="U51" s="607"/>
      <c r="V51" s="607"/>
      <c r="W51" s="608"/>
      <c r="X51" s="1022"/>
      <c r="Y51" s="609">
        <f t="shared" si="0"/>
        <v>2</v>
      </c>
      <c r="Z51" s="1023"/>
    </row>
    <row r="52" spans="1:26" s="525" customFormat="1" ht="24" hidden="1" thickBot="1">
      <c r="A52" s="515"/>
      <c r="B52" s="610" t="s">
        <v>183</v>
      </c>
      <c r="C52" s="611"/>
      <c r="D52" s="612">
        <v>0.1875</v>
      </c>
      <c r="E52" s="612">
        <v>0.1875</v>
      </c>
      <c r="F52" s="612">
        <v>0.1875</v>
      </c>
      <c r="G52" s="612">
        <v>0.1875</v>
      </c>
      <c r="H52" s="612"/>
      <c r="I52" s="613"/>
      <c r="J52" s="613"/>
      <c r="K52" s="614"/>
      <c r="L52" s="612">
        <v>0.375</v>
      </c>
      <c r="M52" s="612">
        <v>0.375</v>
      </c>
      <c r="N52" s="612">
        <v>0.375</v>
      </c>
      <c r="O52" s="612">
        <v>0.375</v>
      </c>
      <c r="P52" s="612"/>
      <c r="Q52" s="613"/>
      <c r="R52" s="613"/>
      <c r="S52" s="614"/>
      <c r="T52" s="612">
        <v>0.875</v>
      </c>
      <c r="U52" s="612">
        <v>0.875</v>
      </c>
      <c r="V52" s="612">
        <v>0.875</v>
      </c>
      <c r="W52" s="610">
        <v>0.875</v>
      </c>
      <c r="X52" s="1022"/>
      <c r="Y52" s="615">
        <f t="shared" si="0"/>
        <v>5.75</v>
      </c>
      <c r="Z52" s="1023"/>
    </row>
    <row r="53" spans="1:26" s="525" customFormat="1" ht="24" hidden="1" thickBot="1">
      <c r="A53" s="515"/>
      <c r="B53" s="616" t="s">
        <v>275</v>
      </c>
      <c r="C53" s="617"/>
      <c r="D53" s="618">
        <v>0.3125</v>
      </c>
      <c r="E53" s="618">
        <v>0.3125</v>
      </c>
      <c r="F53" s="618">
        <v>0.3125</v>
      </c>
      <c r="G53" s="618">
        <v>0.3125</v>
      </c>
      <c r="H53" s="618"/>
      <c r="I53" s="619"/>
      <c r="J53" s="619"/>
      <c r="K53" s="620"/>
      <c r="L53" s="618"/>
      <c r="M53" s="619"/>
      <c r="N53" s="619"/>
      <c r="O53" s="620"/>
      <c r="P53" s="618"/>
      <c r="Q53" s="619"/>
      <c r="R53" s="619"/>
      <c r="S53" s="620"/>
      <c r="T53" s="621"/>
      <c r="U53" s="622"/>
      <c r="V53" s="622"/>
      <c r="W53" s="623"/>
      <c r="X53" s="1022"/>
      <c r="Y53" s="624">
        <f t="shared" si="0"/>
        <v>1.25</v>
      </c>
      <c r="Z53" s="1023"/>
    </row>
    <row r="54" spans="1:27" s="525" customFormat="1" ht="24" hidden="1" thickBot="1">
      <c r="A54" s="515"/>
      <c r="B54" s="625" t="s">
        <v>274</v>
      </c>
      <c r="C54" s="626">
        <v>3</v>
      </c>
      <c r="D54" s="627"/>
      <c r="E54" s="628"/>
      <c r="F54" s="628"/>
      <c r="G54" s="629"/>
      <c r="H54" s="627"/>
      <c r="I54" s="628"/>
      <c r="J54" s="628"/>
      <c r="K54" s="629"/>
      <c r="L54" s="627"/>
      <c r="M54" s="628"/>
      <c r="N54" s="628"/>
      <c r="O54" s="629"/>
      <c r="P54" s="627">
        <v>0.25</v>
      </c>
      <c r="Q54" s="628">
        <v>0.25</v>
      </c>
      <c r="R54" s="628">
        <v>0.25</v>
      </c>
      <c r="S54" s="629">
        <v>0.25</v>
      </c>
      <c r="T54" s="627"/>
      <c r="U54" s="628"/>
      <c r="V54" s="628"/>
      <c r="W54" s="629"/>
      <c r="X54" s="1022"/>
      <c r="Y54" s="630">
        <f t="shared" si="0"/>
        <v>4</v>
      </c>
      <c r="Z54" s="1023"/>
      <c r="AA54" s="515"/>
    </row>
    <row r="55" spans="1:27" s="525" customFormat="1" ht="24" hidden="1" thickBot="1">
      <c r="A55" s="515"/>
      <c r="B55" s="631" t="s">
        <v>359</v>
      </c>
      <c r="C55" s="632">
        <v>1.5</v>
      </c>
      <c r="D55" s="633"/>
      <c r="E55" s="634"/>
      <c r="F55" s="634"/>
      <c r="G55" s="635"/>
      <c r="H55" s="633"/>
      <c r="I55" s="634"/>
      <c r="J55" s="634"/>
      <c r="K55" s="635"/>
      <c r="L55" s="633"/>
      <c r="M55" s="634"/>
      <c r="N55" s="634"/>
      <c r="O55" s="635"/>
      <c r="P55" s="633"/>
      <c r="Q55" s="634"/>
      <c r="R55" s="634"/>
      <c r="S55" s="635"/>
      <c r="T55" s="636"/>
      <c r="U55" s="637"/>
      <c r="V55" s="637"/>
      <c r="W55" s="638"/>
      <c r="X55" s="1022"/>
      <c r="Y55" s="639">
        <f t="shared" si="0"/>
        <v>1.5</v>
      </c>
      <c r="Z55" s="1023"/>
      <c r="AA55" s="515"/>
    </row>
    <row r="56" spans="1:27" s="525" customFormat="1" ht="24" hidden="1" thickBot="1">
      <c r="A56" s="515"/>
      <c r="B56" s="640" t="s">
        <v>277</v>
      </c>
      <c r="C56" s="641">
        <v>3</v>
      </c>
      <c r="D56" s="642"/>
      <c r="E56" s="643"/>
      <c r="F56" s="643"/>
      <c r="G56" s="644"/>
      <c r="H56" s="642"/>
      <c r="I56" s="643"/>
      <c r="J56" s="643"/>
      <c r="K56" s="644"/>
      <c r="L56" s="642"/>
      <c r="M56" s="643"/>
      <c r="N56" s="643"/>
      <c r="O56" s="644"/>
      <c r="P56" s="642"/>
      <c r="Q56" s="643"/>
      <c r="R56" s="643"/>
      <c r="S56" s="644"/>
      <c r="T56" s="642"/>
      <c r="U56" s="643"/>
      <c r="V56" s="643"/>
      <c r="W56" s="644"/>
      <c r="X56" s="1022"/>
      <c r="Y56" s="645">
        <f t="shared" si="0"/>
        <v>3</v>
      </c>
      <c r="Z56" s="1023"/>
      <c r="AA56" s="515"/>
    </row>
    <row r="57" spans="1:27" s="525" customFormat="1" ht="24" customHeight="1" hidden="1" thickBot="1">
      <c r="A57" s="515"/>
      <c r="B57" s="1012"/>
      <c r="C57" s="1013"/>
      <c r="D57" s="1013"/>
      <c r="E57" s="1013"/>
      <c r="F57" s="1013"/>
      <c r="G57" s="1013"/>
      <c r="H57" s="1013"/>
      <c r="I57" s="1013"/>
      <c r="J57" s="1013"/>
      <c r="K57" s="1013"/>
      <c r="L57" s="1013"/>
      <c r="M57" s="1013"/>
      <c r="N57" s="1013"/>
      <c r="O57" s="1013"/>
      <c r="P57" s="1013"/>
      <c r="Q57" s="1013"/>
      <c r="R57" s="1013"/>
      <c r="S57" s="1013"/>
      <c r="T57" s="1013"/>
      <c r="U57" s="1013"/>
      <c r="V57" s="1013"/>
      <c r="W57" s="1014"/>
      <c r="X57" s="646" t="s">
        <v>282</v>
      </c>
      <c r="Y57" s="647">
        <f>SUM(Y41:Y56)</f>
        <v>144.5</v>
      </c>
      <c r="Z57" s="1023"/>
      <c r="AA57" s="648"/>
    </row>
    <row r="58" spans="1:27" s="525" customFormat="1" ht="23.25" customHeight="1" hidden="1" thickBot="1">
      <c r="A58" s="515"/>
      <c r="B58" s="649" t="s">
        <v>276</v>
      </c>
      <c r="C58" s="650"/>
      <c r="D58" s="651"/>
      <c r="E58" s="652"/>
      <c r="F58" s="652"/>
      <c r="G58" s="653"/>
      <c r="H58" s="651"/>
      <c r="I58" s="652"/>
      <c r="J58" s="652"/>
      <c r="K58" s="653"/>
      <c r="L58" s="651">
        <v>0.75</v>
      </c>
      <c r="M58" s="651">
        <v>0.75</v>
      </c>
      <c r="N58" s="651">
        <v>0.75</v>
      </c>
      <c r="O58" s="651">
        <v>0.75</v>
      </c>
      <c r="P58" s="651"/>
      <c r="Q58" s="652"/>
      <c r="R58" s="652"/>
      <c r="S58" s="654"/>
      <c r="T58" s="651"/>
      <c r="U58" s="652"/>
      <c r="V58" s="652"/>
      <c r="W58" s="653"/>
      <c r="X58" s="1011" t="s">
        <v>284</v>
      </c>
      <c r="Y58" s="655">
        <f>SUM(C58:W58)</f>
        <v>3</v>
      </c>
      <c r="Z58" s="515"/>
      <c r="AA58" s="515"/>
    </row>
    <row r="59" spans="1:27" s="525" customFormat="1" ht="24" hidden="1" thickBot="1">
      <c r="A59" s="515"/>
      <c r="B59" s="656" t="s">
        <v>219</v>
      </c>
      <c r="C59" s="657"/>
      <c r="D59" s="658">
        <v>0.625</v>
      </c>
      <c r="E59" s="658">
        <v>0.625</v>
      </c>
      <c r="F59" s="658">
        <v>0.625</v>
      </c>
      <c r="G59" s="658">
        <v>0.625</v>
      </c>
      <c r="H59" s="658"/>
      <c r="I59" s="659"/>
      <c r="J59" s="659"/>
      <c r="K59" s="660"/>
      <c r="L59" s="658"/>
      <c r="M59" s="659"/>
      <c r="N59" s="659"/>
      <c r="O59" s="660"/>
      <c r="P59" s="658"/>
      <c r="Q59" s="659"/>
      <c r="R59" s="659"/>
      <c r="S59" s="661"/>
      <c r="T59" s="662">
        <v>1.25</v>
      </c>
      <c r="U59" s="662">
        <v>1.25</v>
      </c>
      <c r="V59" s="662">
        <v>1.25</v>
      </c>
      <c r="W59" s="662">
        <v>1.25</v>
      </c>
      <c r="X59" s="1011"/>
      <c r="Y59" s="663">
        <f>SUM(C59:W59)</f>
        <v>7.5</v>
      </c>
      <c r="Z59" s="515"/>
      <c r="AA59" s="515"/>
    </row>
    <row r="60" spans="1:27" s="525" customFormat="1" ht="24" hidden="1" thickBot="1">
      <c r="A60" s="664"/>
      <c r="B60" s="665" t="s">
        <v>202</v>
      </c>
      <c r="C60" s="666"/>
      <c r="D60" s="667">
        <v>0.25</v>
      </c>
      <c r="E60" s="667">
        <v>0.25</v>
      </c>
      <c r="F60" s="667">
        <v>0.25</v>
      </c>
      <c r="G60" s="667">
        <v>0.25</v>
      </c>
      <c r="H60" s="667"/>
      <c r="I60" s="668"/>
      <c r="J60" s="668"/>
      <c r="K60" s="669"/>
      <c r="L60" s="667"/>
      <c r="M60" s="668"/>
      <c r="N60" s="668"/>
      <c r="O60" s="669"/>
      <c r="P60" s="667"/>
      <c r="Q60" s="668"/>
      <c r="R60" s="668"/>
      <c r="S60" s="670"/>
      <c r="T60" s="671"/>
      <c r="U60" s="671"/>
      <c r="V60" s="671"/>
      <c r="W60" s="671"/>
      <c r="X60" s="1011"/>
      <c r="Y60" s="672">
        <f>SUM(C60:W60)</f>
        <v>1</v>
      </c>
      <c r="Z60" s="515"/>
      <c r="AA60" s="515"/>
    </row>
    <row r="61" spans="1:27" s="525" customFormat="1" ht="24" hidden="1" thickBot="1">
      <c r="A61" s="515"/>
      <c r="B61" s="673" t="s">
        <v>168</v>
      </c>
      <c r="C61" s="674"/>
      <c r="D61" s="675"/>
      <c r="E61" s="676"/>
      <c r="F61" s="676"/>
      <c r="G61" s="677"/>
      <c r="H61" s="675"/>
      <c r="I61" s="676"/>
      <c r="J61" s="676"/>
      <c r="K61" s="677"/>
      <c r="L61" s="675"/>
      <c r="M61" s="676"/>
      <c r="N61" s="676"/>
      <c r="O61" s="677"/>
      <c r="P61" s="675"/>
      <c r="Q61" s="676"/>
      <c r="R61" s="676"/>
      <c r="S61" s="678"/>
      <c r="T61" s="679"/>
      <c r="U61" s="680"/>
      <c r="V61" s="680"/>
      <c r="W61" s="681"/>
      <c r="X61" s="1011"/>
      <c r="Y61" s="682">
        <f t="shared" si="0"/>
        <v>0</v>
      </c>
      <c r="Z61" s="515"/>
      <c r="AA61" s="515"/>
    </row>
    <row r="62" spans="1:27" s="525" customFormat="1" ht="24" customHeight="1" hidden="1">
      <c r="A62" s="515"/>
      <c r="B62" s="683"/>
      <c r="C62" s="1012" t="s">
        <v>285</v>
      </c>
      <c r="D62" s="1013"/>
      <c r="E62" s="1013"/>
      <c r="F62" s="1013"/>
      <c r="G62" s="1013"/>
      <c r="H62" s="1013"/>
      <c r="I62" s="1013"/>
      <c r="J62" s="1013"/>
      <c r="K62" s="1013"/>
      <c r="L62" s="1013"/>
      <c r="M62" s="1013"/>
      <c r="N62" s="1013"/>
      <c r="O62" s="1013"/>
      <c r="P62" s="1013"/>
      <c r="Q62" s="1013"/>
      <c r="R62" s="1013"/>
      <c r="S62" s="1013"/>
      <c r="T62" s="1013"/>
      <c r="U62" s="1013"/>
      <c r="V62" s="1013"/>
      <c r="W62" s="1014"/>
      <c r="X62" s="646" t="s">
        <v>282</v>
      </c>
      <c r="Y62" s="647">
        <f>SUM(Y58:Y61)</f>
        <v>11.5</v>
      </c>
      <c r="Z62" s="648"/>
      <c r="AA62" s="648"/>
    </row>
    <row r="63" spans="1:27" s="694" customFormat="1" ht="24" hidden="1" thickBot="1">
      <c r="A63" s="684"/>
      <c r="B63" s="685"/>
      <c r="C63" s="686">
        <f aca="true" t="shared" si="1" ref="C63:W63">SUM(C41:C61)</f>
        <v>8.5</v>
      </c>
      <c r="D63" s="687">
        <f t="shared" si="1"/>
        <v>6.375</v>
      </c>
      <c r="E63" s="687">
        <f t="shared" si="1"/>
        <v>6.375</v>
      </c>
      <c r="F63" s="687">
        <f t="shared" si="1"/>
        <v>6.375</v>
      </c>
      <c r="G63" s="687">
        <f t="shared" si="1"/>
        <v>6.375</v>
      </c>
      <c r="H63" s="688">
        <f t="shared" si="1"/>
        <v>10.5</v>
      </c>
      <c r="I63" s="688">
        <f t="shared" si="1"/>
        <v>10.5</v>
      </c>
      <c r="J63" s="688">
        <f t="shared" si="1"/>
        <v>10.5</v>
      </c>
      <c r="K63" s="689">
        <f t="shared" si="1"/>
        <v>10.5</v>
      </c>
      <c r="L63" s="690">
        <f t="shared" si="1"/>
        <v>7.125</v>
      </c>
      <c r="M63" s="687">
        <f t="shared" si="1"/>
        <v>7.125</v>
      </c>
      <c r="N63" s="687">
        <f t="shared" si="1"/>
        <v>7.125</v>
      </c>
      <c r="O63" s="691">
        <f t="shared" si="1"/>
        <v>7.125</v>
      </c>
      <c r="P63" s="686">
        <f t="shared" si="1"/>
        <v>10.75</v>
      </c>
      <c r="Q63" s="688">
        <f t="shared" si="1"/>
        <v>10.75</v>
      </c>
      <c r="R63" s="688">
        <f t="shared" si="1"/>
        <v>10.75</v>
      </c>
      <c r="S63" s="689">
        <f t="shared" si="1"/>
        <v>10.75</v>
      </c>
      <c r="T63" s="690">
        <f t="shared" si="1"/>
        <v>2.125</v>
      </c>
      <c r="U63" s="687">
        <f t="shared" si="1"/>
        <v>2.125</v>
      </c>
      <c r="V63" s="687">
        <f t="shared" si="1"/>
        <v>2.125</v>
      </c>
      <c r="W63" s="691">
        <f t="shared" si="1"/>
        <v>2.125</v>
      </c>
      <c r="X63" s="692">
        <f>SUM(C63:W63)</f>
        <v>156</v>
      </c>
      <c r="Y63" s="693" t="s">
        <v>282</v>
      </c>
      <c r="Z63" s="684"/>
      <c r="AA63" s="684"/>
    </row>
    <row r="64" spans="1:27" s="281" customFormat="1" ht="24" hidden="1" thickBot="1">
      <c r="A64" s="273"/>
      <c r="B64" s="283"/>
      <c r="C64" s="284"/>
      <c r="D64" s="285"/>
      <c r="E64" s="285"/>
      <c r="F64" s="285"/>
      <c r="G64" s="285"/>
      <c r="H64" s="284"/>
      <c r="I64" s="284"/>
      <c r="J64" s="284"/>
      <c r="K64" s="284"/>
      <c r="L64" s="285"/>
      <c r="M64" s="285"/>
      <c r="N64" s="285"/>
      <c r="O64" s="285"/>
      <c r="P64" s="284"/>
      <c r="Q64" s="284"/>
      <c r="R64" s="284"/>
      <c r="S64" s="284"/>
      <c r="T64" s="285"/>
      <c r="U64" s="285"/>
      <c r="V64" s="285"/>
      <c r="W64" s="286"/>
      <c r="X64" s="287"/>
      <c r="Y64" s="288"/>
      <c r="Z64" s="273"/>
      <c r="AA64" s="273"/>
    </row>
    <row r="65" spans="1:25" s="281" customFormat="1" ht="21" thickBot="1">
      <c r="A65" s="273"/>
      <c r="B65" s="28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290"/>
      <c r="Q65" s="290"/>
      <c r="R65" s="291"/>
      <c r="S65" s="291"/>
      <c r="T65" s="291"/>
      <c r="U65" s="291"/>
      <c r="V65" s="292"/>
      <c r="W65" s="293"/>
      <c r="X65" s="279"/>
      <c r="Y65" s="280"/>
    </row>
    <row r="66" spans="1:23" s="281" customFormat="1" ht="30.75" thickBot="1">
      <c r="A66" s="273"/>
      <c r="B66" s="294"/>
      <c r="C66" s="1017" t="s">
        <v>158</v>
      </c>
      <c r="D66" s="1015"/>
      <c r="E66" s="1015"/>
      <c r="F66" s="1015"/>
      <c r="G66" s="1015"/>
      <c r="H66" s="1015"/>
      <c r="I66" s="1015"/>
      <c r="J66" s="1016"/>
      <c r="K66" s="1015" t="s">
        <v>287</v>
      </c>
      <c r="L66" s="1016"/>
      <c r="M66" s="1017" t="s">
        <v>221</v>
      </c>
      <c r="N66" s="1015"/>
      <c r="O66" s="1015"/>
      <c r="P66" s="1015"/>
      <c r="Q66" s="1015"/>
      <c r="R66" s="1015"/>
      <c r="S66" s="1015"/>
      <c r="T66" s="1015"/>
      <c r="U66" s="1016"/>
      <c r="V66" s="295"/>
      <c r="W66" s="296"/>
    </row>
    <row r="67" spans="1:23" s="305" customFormat="1" ht="27" customHeight="1" thickBot="1">
      <c r="A67" s="282"/>
      <c r="B67" s="297"/>
      <c r="C67" s="1234"/>
      <c r="D67" s="1235"/>
      <c r="E67" s="1235"/>
      <c r="F67" s="1235"/>
      <c r="G67" s="1235"/>
      <c r="H67" s="1235"/>
      <c r="I67" s="1235"/>
      <c r="J67" s="1236"/>
      <c r="K67" s="298" t="s">
        <v>171</v>
      </c>
      <c r="L67" s="299" t="s">
        <v>172</v>
      </c>
      <c r="M67" s="300" t="s">
        <v>173</v>
      </c>
      <c r="N67" s="301" t="s">
        <v>174</v>
      </c>
      <c r="O67" s="301" t="s">
        <v>175</v>
      </c>
      <c r="P67" s="301" t="s">
        <v>176</v>
      </c>
      <c r="Q67" s="301" t="s">
        <v>177</v>
      </c>
      <c r="R67" s="301" t="s">
        <v>178</v>
      </c>
      <c r="S67" s="301" t="s">
        <v>179</v>
      </c>
      <c r="T67" s="301" t="s">
        <v>180</v>
      </c>
      <c r="U67" s="302" t="s">
        <v>181</v>
      </c>
      <c r="V67" s="303"/>
      <c r="W67" s="304"/>
    </row>
    <row r="68" spans="1:23" s="305" customFormat="1" ht="27.75">
      <c r="A68" s="282"/>
      <c r="B68" s="297"/>
      <c r="C68" s="306" t="s">
        <v>183</v>
      </c>
      <c r="D68" s="999" t="s">
        <v>281</v>
      </c>
      <c r="E68" s="1000"/>
      <c r="F68" s="1000"/>
      <c r="G68" s="1000"/>
      <c r="H68" s="1000"/>
      <c r="I68" s="1000"/>
      <c r="J68" s="1001"/>
      <c r="K68" s="307">
        <f>Y52</f>
        <v>5.75</v>
      </c>
      <c r="L68" s="308">
        <f>(K68)/(G86)/K86</f>
        <v>0.03979238754325259</v>
      </c>
      <c r="M68" s="306">
        <v>250</v>
      </c>
      <c r="N68" s="309" t="s">
        <v>184</v>
      </c>
      <c r="O68" s="309" t="s">
        <v>185</v>
      </c>
      <c r="P68" s="309" t="s">
        <v>185</v>
      </c>
      <c r="Q68" s="309">
        <v>4</v>
      </c>
      <c r="R68" s="309">
        <v>1</v>
      </c>
      <c r="S68" s="309">
        <v>2</v>
      </c>
      <c r="T68" s="309">
        <v>2</v>
      </c>
      <c r="U68" s="310">
        <v>2</v>
      </c>
      <c r="V68" s="303"/>
      <c r="W68" s="304"/>
    </row>
    <row r="69" spans="1:23" s="305" customFormat="1" ht="27.75">
      <c r="A69" s="282"/>
      <c r="B69" s="297"/>
      <c r="C69" s="695" t="s">
        <v>275</v>
      </c>
      <c r="D69" s="1002" t="s">
        <v>354</v>
      </c>
      <c r="E69" s="1003"/>
      <c r="F69" s="1003"/>
      <c r="G69" s="1003"/>
      <c r="H69" s="1003"/>
      <c r="I69" s="1003"/>
      <c r="J69" s="1004"/>
      <c r="K69" s="696">
        <f>Y53</f>
        <v>1.25</v>
      </c>
      <c r="L69" s="697">
        <f>(K69)/(G86)/K86</f>
        <v>0.008650519031141867</v>
      </c>
      <c r="M69" s="695">
        <v>350</v>
      </c>
      <c r="N69" s="698" t="s">
        <v>184</v>
      </c>
      <c r="O69" s="698" t="s">
        <v>185</v>
      </c>
      <c r="P69" s="698" t="s">
        <v>185</v>
      </c>
      <c r="Q69" s="698">
        <v>5</v>
      </c>
      <c r="R69" s="698">
        <v>1</v>
      </c>
      <c r="S69" s="698">
        <v>2</v>
      </c>
      <c r="T69" s="698">
        <v>2</v>
      </c>
      <c r="U69" s="699">
        <v>2</v>
      </c>
      <c r="V69" s="303"/>
      <c r="W69" s="304"/>
    </row>
    <row r="70" spans="1:23" s="305" customFormat="1" ht="27.75">
      <c r="A70" s="282"/>
      <c r="B70" s="297"/>
      <c r="C70" s="311" t="s">
        <v>274</v>
      </c>
      <c r="D70" s="1231" t="s">
        <v>279</v>
      </c>
      <c r="E70" s="1232"/>
      <c r="F70" s="1232"/>
      <c r="G70" s="1232"/>
      <c r="H70" s="1232"/>
      <c r="I70" s="1232"/>
      <c r="J70" s="1233"/>
      <c r="K70" s="312">
        <f>Y54</f>
        <v>4</v>
      </c>
      <c r="L70" s="313">
        <f>(K70)/(G86)/K86</f>
        <v>0.027681660899653977</v>
      </c>
      <c r="M70" s="314">
        <v>18</v>
      </c>
      <c r="N70" s="315" t="s">
        <v>182</v>
      </c>
      <c r="O70" s="315" t="s">
        <v>74</v>
      </c>
      <c r="P70" s="315" t="s">
        <v>74</v>
      </c>
      <c r="Q70" s="315" t="s">
        <v>74</v>
      </c>
      <c r="R70" s="315" t="s">
        <v>74</v>
      </c>
      <c r="S70" s="315" t="s">
        <v>74</v>
      </c>
      <c r="T70" s="315">
        <v>1</v>
      </c>
      <c r="U70" s="316">
        <v>1</v>
      </c>
      <c r="V70" s="303"/>
      <c r="W70" s="304"/>
    </row>
    <row r="71" spans="1:23" s="305" customFormat="1" ht="27.75">
      <c r="A71" s="282"/>
      <c r="B71" s="297"/>
      <c r="C71" s="700" t="s">
        <v>361</v>
      </c>
      <c r="D71" s="1197" t="s">
        <v>358</v>
      </c>
      <c r="E71" s="1198"/>
      <c r="F71" s="1198"/>
      <c r="G71" s="1198"/>
      <c r="H71" s="1198"/>
      <c r="I71" s="1198"/>
      <c r="J71" s="1199"/>
      <c r="K71" s="318">
        <f>Y55</f>
        <v>1.5</v>
      </c>
      <c r="L71" s="319">
        <f>(K71)/(G86)/K86</f>
        <v>0.010380622837370242</v>
      </c>
      <c r="M71" s="317">
        <v>8</v>
      </c>
      <c r="N71" s="320" t="s">
        <v>182</v>
      </c>
      <c r="O71" s="320" t="s">
        <v>74</v>
      </c>
      <c r="P71" s="320" t="s">
        <v>74</v>
      </c>
      <c r="Q71" s="320" t="s">
        <v>74</v>
      </c>
      <c r="R71" s="320" t="s">
        <v>74</v>
      </c>
      <c r="S71" s="320" t="s">
        <v>74</v>
      </c>
      <c r="T71" s="320">
        <v>1</v>
      </c>
      <c r="U71" s="321">
        <v>1</v>
      </c>
      <c r="V71" s="303"/>
      <c r="W71" s="304"/>
    </row>
    <row r="72" spans="1:23" s="305" customFormat="1" ht="27.75">
      <c r="A72" s="282"/>
      <c r="B72" s="297"/>
      <c r="C72" s="322" t="s">
        <v>216</v>
      </c>
      <c r="D72" s="1182" t="s">
        <v>160</v>
      </c>
      <c r="E72" s="1183"/>
      <c r="F72" s="1183"/>
      <c r="G72" s="1183"/>
      <c r="H72" s="1183"/>
      <c r="I72" s="1183"/>
      <c r="J72" s="1184"/>
      <c r="K72" s="323">
        <f aca="true" t="shared" si="2" ref="K72:K77">Y41</f>
        <v>24.5</v>
      </c>
      <c r="L72" s="324">
        <f>(K72)/(G86)/K86</f>
        <v>0.1695501730103806</v>
      </c>
      <c r="M72" s="322">
        <v>140</v>
      </c>
      <c r="N72" s="325" t="s">
        <v>184</v>
      </c>
      <c r="O72" s="325" t="s">
        <v>185</v>
      </c>
      <c r="P72" s="325" t="s">
        <v>74</v>
      </c>
      <c r="Q72" s="325">
        <v>2</v>
      </c>
      <c r="R72" s="325">
        <v>1</v>
      </c>
      <c r="S72" s="325">
        <v>1</v>
      </c>
      <c r="T72" s="325">
        <v>1</v>
      </c>
      <c r="U72" s="326">
        <v>1</v>
      </c>
      <c r="V72" s="303"/>
      <c r="W72" s="304"/>
    </row>
    <row r="73" spans="1:23" s="305" customFormat="1" ht="27.75">
      <c r="A73" s="282"/>
      <c r="B73" s="297"/>
      <c r="C73" s="327" t="s">
        <v>147</v>
      </c>
      <c r="D73" s="1185" t="s">
        <v>161</v>
      </c>
      <c r="E73" s="1186"/>
      <c r="F73" s="1186"/>
      <c r="G73" s="1186"/>
      <c r="H73" s="1186"/>
      <c r="I73" s="1186"/>
      <c r="J73" s="1187"/>
      <c r="K73" s="328">
        <f t="shared" si="2"/>
        <v>17</v>
      </c>
      <c r="L73" s="329">
        <f>(K73)/(G86)/K86</f>
        <v>0.1176470588235294</v>
      </c>
      <c r="M73" s="327">
        <v>40</v>
      </c>
      <c r="N73" s="330" t="s">
        <v>184</v>
      </c>
      <c r="O73" s="330" t="s">
        <v>185</v>
      </c>
      <c r="P73" s="330" t="s">
        <v>74</v>
      </c>
      <c r="Q73" s="330">
        <v>2</v>
      </c>
      <c r="R73" s="330">
        <v>1</v>
      </c>
      <c r="S73" s="330" t="s">
        <v>74</v>
      </c>
      <c r="T73" s="330">
        <v>1</v>
      </c>
      <c r="U73" s="331">
        <v>1</v>
      </c>
      <c r="V73" s="303"/>
      <c r="W73" s="304"/>
    </row>
    <row r="74" spans="1:23" s="305" customFormat="1" ht="27.75">
      <c r="A74" s="282"/>
      <c r="B74" s="297"/>
      <c r="C74" s="332" t="s">
        <v>145</v>
      </c>
      <c r="D74" s="1188" t="s">
        <v>162</v>
      </c>
      <c r="E74" s="1189"/>
      <c r="F74" s="1189"/>
      <c r="G74" s="1189"/>
      <c r="H74" s="1189"/>
      <c r="I74" s="1189"/>
      <c r="J74" s="1190"/>
      <c r="K74" s="333">
        <f t="shared" si="2"/>
        <v>25.5</v>
      </c>
      <c r="L74" s="334">
        <f>(K74)/(G86)/K86</f>
        <v>0.1764705882352941</v>
      </c>
      <c r="M74" s="332">
        <v>160</v>
      </c>
      <c r="N74" s="335" t="s">
        <v>184</v>
      </c>
      <c r="O74" s="335" t="s">
        <v>185</v>
      </c>
      <c r="P74" s="335" t="s">
        <v>74</v>
      </c>
      <c r="Q74" s="335">
        <v>2</v>
      </c>
      <c r="R74" s="335">
        <v>1</v>
      </c>
      <c r="S74" s="335">
        <v>1</v>
      </c>
      <c r="T74" s="335">
        <v>1</v>
      </c>
      <c r="U74" s="336">
        <v>1</v>
      </c>
      <c r="V74" s="303"/>
      <c r="W74" s="304"/>
    </row>
    <row r="75" spans="1:23" s="305" customFormat="1" ht="27.75">
      <c r="A75" s="282"/>
      <c r="B75" s="297"/>
      <c r="C75" s="337" t="s">
        <v>148</v>
      </c>
      <c r="D75" s="1173" t="s">
        <v>163</v>
      </c>
      <c r="E75" s="1174"/>
      <c r="F75" s="1174"/>
      <c r="G75" s="1174"/>
      <c r="H75" s="1174"/>
      <c r="I75" s="1174"/>
      <c r="J75" s="1175"/>
      <c r="K75" s="338">
        <f t="shared" si="2"/>
        <v>24.5</v>
      </c>
      <c r="L75" s="339">
        <f>(K75)/(G86)/K86</f>
        <v>0.1695501730103806</v>
      </c>
      <c r="M75" s="337">
        <v>80</v>
      </c>
      <c r="N75" s="340" t="s">
        <v>184</v>
      </c>
      <c r="O75" s="340" t="s">
        <v>185</v>
      </c>
      <c r="P75" s="340" t="s">
        <v>74</v>
      </c>
      <c r="Q75" s="340">
        <v>2</v>
      </c>
      <c r="R75" s="340">
        <v>1</v>
      </c>
      <c r="S75" s="340" t="s">
        <v>74</v>
      </c>
      <c r="T75" s="340">
        <v>1</v>
      </c>
      <c r="U75" s="341">
        <v>1</v>
      </c>
      <c r="V75" s="303"/>
      <c r="W75" s="304"/>
    </row>
    <row r="76" spans="1:23" s="305" customFormat="1" ht="27.75">
      <c r="A76" s="282"/>
      <c r="B76" s="297"/>
      <c r="C76" s="342" t="s">
        <v>215</v>
      </c>
      <c r="D76" s="1176" t="s">
        <v>164</v>
      </c>
      <c r="E76" s="1177"/>
      <c r="F76" s="1177"/>
      <c r="G76" s="1177"/>
      <c r="H76" s="1177"/>
      <c r="I76" s="1177"/>
      <c r="J76" s="1178"/>
      <c r="K76" s="343">
        <f t="shared" si="2"/>
        <v>24</v>
      </c>
      <c r="L76" s="344">
        <f>(K76)/(G86)/K86</f>
        <v>0.16608996539792387</v>
      </c>
      <c r="M76" s="342">
        <v>80</v>
      </c>
      <c r="N76" s="345" t="s">
        <v>184</v>
      </c>
      <c r="O76" s="345" t="s">
        <v>185</v>
      </c>
      <c r="P76" s="345" t="s">
        <v>74</v>
      </c>
      <c r="Q76" s="345">
        <v>2</v>
      </c>
      <c r="R76" s="345">
        <v>1</v>
      </c>
      <c r="S76" s="345" t="s">
        <v>74</v>
      </c>
      <c r="T76" s="345">
        <v>1</v>
      </c>
      <c r="U76" s="346">
        <v>1</v>
      </c>
      <c r="V76" s="303"/>
      <c r="W76" s="304"/>
    </row>
    <row r="77" spans="1:23" s="305" customFormat="1" ht="27.75">
      <c r="A77" s="282"/>
      <c r="B77" s="297"/>
      <c r="C77" s="347" t="s">
        <v>273</v>
      </c>
      <c r="D77" s="1179" t="s">
        <v>355</v>
      </c>
      <c r="E77" s="1180"/>
      <c r="F77" s="1180"/>
      <c r="G77" s="1180"/>
      <c r="H77" s="1180"/>
      <c r="I77" s="1180"/>
      <c r="J77" s="1181"/>
      <c r="K77" s="348">
        <f t="shared" si="2"/>
        <v>5</v>
      </c>
      <c r="L77" s="349">
        <f>(K77)/(G86)/K86</f>
        <v>0.03460207612456747</v>
      </c>
      <c r="M77" s="347">
        <v>120</v>
      </c>
      <c r="N77" s="350" t="s">
        <v>184</v>
      </c>
      <c r="O77" s="350" t="s">
        <v>185</v>
      </c>
      <c r="P77" s="350" t="s">
        <v>74</v>
      </c>
      <c r="Q77" s="350">
        <v>2</v>
      </c>
      <c r="R77" s="350">
        <v>1</v>
      </c>
      <c r="S77" s="350">
        <v>1</v>
      </c>
      <c r="T77" s="350">
        <v>1</v>
      </c>
      <c r="U77" s="351">
        <v>1</v>
      </c>
      <c r="V77" s="303"/>
      <c r="W77" s="304"/>
    </row>
    <row r="78" spans="1:23" s="305" customFormat="1" ht="27.75">
      <c r="A78" s="282"/>
      <c r="B78" s="297"/>
      <c r="C78" s="352" t="s">
        <v>149</v>
      </c>
      <c r="D78" s="1191" t="s">
        <v>167</v>
      </c>
      <c r="E78" s="1192"/>
      <c r="F78" s="1192"/>
      <c r="G78" s="1192"/>
      <c r="H78" s="1192"/>
      <c r="I78" s="1192"/>
      <c r="J78" s="1193"/>
      <c r="K78" s="353">
        <f>Y47</f>
        <v>1.5</v>
      </c>
      <c r="L78" s="354">
        <f>(K78)/(G86)/K86</f>
        <v>0.010380622837370242</v>
      </c>
      <c r="M78" s="352">
        <v>40</v>
      </c>
      <c r="N78" s="355" t="s">
        <v>184</v>
      </c>
      <c r="O78" s="355" t="s">
        <v>185</v>
      </c>
      <c r="P78" s="355" t="s">
        <v>74</v>
      </c>
      <c r="Q78" s="355">
        <v>2</v>
      </c>
      <c r="R78" s="355">
        <v>1</v>
      </c>
      <c r="S78" s="355" t="s">
        <v>74</v>
      </c>
      <c r="T78" s="355">
        <v>1</v>
      </c>
      <c r="U78" s="356">
        <v>1</v>
      </c>
      <c r="V78" s="303"/>
      <c r="W78" s="304"/>
    </row>
    <row r="79" spans="1:23" s="305" customFormat="1" ht="27.75">
      <c r="A79" s="282"/>
      <c r="B79" s="297"/>
      <c r="C79" s="701" t="s">
        <v>2</v>
      </c>
      <c r="D79" s="1170" t="s">
        <v>3</v>
      </c>
      <c r="E79" s="1171"/>
      <c r="F79" s="1171"/>
      <c r="G79" s="1171"/>
      <c r="H79" s="1171"/>
      <c r="I79" s="1171"/>
      <c r="J79" s="1172"/>
      <c r="K79" s="702">
        <f>Y49</f>
        <v>2</v>
      </c>
      <c r="L79" s="703">
        <f>(K79)/(G86)/K86</f>
        <v>0.013840830449826988</v>
      </c>
      <c r="M79" s="701">
        <v>40</v>
      </c>
      <c r="N79" s="704" t="s">
        <v>184</v>
      </c>
      <c r="O79" s="704" t="s">
        <v>185</v>
      </c>
      <c r="P79" s="704" t="s">
        <v>74</v>
      </c>
      <c r="Q79" s="704">
        <v>2</v>
      </c>
      <c r="R79" s="704">
        <v>1</v>
      </c>
      <c r="S79" s="704" t="s">
        <v>74</v>
      </c>
      <c r="T79" s="704">
        <v>1</v>
      </c>
      <c r="U79" s="705">
        <v>1</v>
      </c>
      <c r="V79" s="303"/>
      <c r="W79" s="304"/>
    </row>
    <row r="80" spans="1:23" s="305" customFormat="1" ht="27.75">
      <c r="A80" s="282"/>
      <c r="B80" s="297"/>
      <c r="C80" s="706" t="s">
        <v>378</v>
      </c>
      <c r="D80" s="1005" t="s">
        <v>377</v>
      </c>
      <c r="E80" s="1006"/>
      <c r="F80" s="1006"/>
      <c r="G80" s="1006"/>
      <c r="H80" s="1006"/>
      <c r="I80" s="1006"/>
      <c r="J80" s="1007"/>
      <c r="K80" s="707">
        <f>Y50</f>
        <v>1</v>
      </c>
      <c r="L80" s="708">
        <f>(K80)/(G86)/K86</f>
        <v>0.006920415224913494</v>
      </c>
      <c r="M80" s="706">
        <v>40</v>
      </c>
      <c r="N80" s="709" t="s">
        <v>184</v>
      </c>
      <c r="O80" s="709" t="s">
        <v>185</v>
      </c>
      <c r="P80" s="709" t="s">
        <v>74</v>
      </c>
      <c r="Q80" s="709">
        <v>2</v>
      </c>
      <c r="R80" s="709">
        <v>1</v>
      </c>
      <c r="S80" s="709" t="s">
        <v>74</v>
      </c>
      <c r="T80" s="709">
        <v>1</v>
      </c>
      <c r="U80" s="710">
        <v>1</v>
      </c>
      <c r="V80" s="303"/>
      <c r="W80" s="304"/>
    </row>
    <row r="81" spans="1:23" s="305" customFormat="1" ht="27.75">
      <c r="A81" s="282"/>
      <c r="B81" s="297"/>
      <c r="C81" s="357" t="s">
        <v>364</v>
      </c>
      <c r="D81" s="1008" t="s">
        <v>357</v>
      </c>
      <c r="E81" s="1009"/>
      <c r="F81" s="1009"/>
      <c r="G81" s="1009"/>
      <c r="H81" s="1009"/>
      <c r="I81" s="1009"/>
      <c r="J81" s="1010"/>
      <c r="K81" s="358">
        <f>Y48</f>
        <v>2</v>
      </c>
      <c r="L81" s="359">
        <f>(K81)/(G86)/K86</f>
        <v>0.013840830449826988</v>
      </c>
      <c r="M81" s="357">
        <v>40</v>
      </c>
      <c r="N81" s="360" t="s">
        <v>184</v>
      </c>
      <c r="O81" s="360" t="s">
        <v>185</v>
      </c>
      <c r="P81" s="360" t="s">
        <v>74</v>
      </c>
      <c r="Q81" s="360">
        <v>2</v>
      </c>
      <c r="R81" s="360">
        <v>1</v>
      </c>
      <c r="S81" s="360" t="s">
        <v>74</v>
      </c>
      <c r="T81" s="360">
        <v>1</v>
      </c>
      <c r="U81" s="361">
        <v>1</v>
      </c>
      <c r="V81" s="303"/>
      <c r="W81" s="304"/>
    </row>
    <row r="82" spans="1:23" s="281" customFormat="1" ht="28.5" thickBot="1">
      <c r="A82" s="273"/>
      <c r="B82" s="52"/>
      <c r="C82" s="362" t="s">
        <v>365</v>
      </c>
      <c r="D82" s="988" t="s">
        <v>366</v>
      </c>
      <c r="E82" s="989"/>
      <c r="F82" s="989"/>
      <c r="G82" s="989"/>
      <c r="H82" s="989"/>
      <c r="I82" s="989"/>
      <c r="J82" s="990"/>
      <c r="K82" s="363">
        <f>Y51</f>
        <v>2</v>
      </c>
      <c r="L82" s="364">
        <f>(K82)/(G86)/K86</f>
        <v>0.013840830449826988</v>
      </c>
      <c r="M82" s="365">
        <v>40</v>
      </c>
      <c r="N82" s="366" t="s">
        <v>184</v>
      </c>
      <c r="O82" s="366" t="s">
        <v>185</v>
      </c>
      <c r="P82" s="366" t="s">
        <v>74</v>
      </c>
      <c r="Q82" s="366">
        <v>2</v>
      </c>
      <c r="R82" s="366">
        <v>1</v>
      </c>
      <c r="S82" s="366" t="s">
        <v>74</v>
      </c>
      <c r="T82" s="366">
        <v>1</v>
      </c>
      <c r="U82" s="367">
        <v>1</v>
      </c>
      <c r="V82" s="368"/>
      <c r="W82" s="369"/>
    </row>
    <row r="83" spans="1:23" s="281" customFormat="1" ht="28.5" thickBot="1">
      <c r="A83" s="273"/>
      <c r="B83" s="52"/>
      <c r="C83" s="711" t="s">
        <v>277</v>
      </c>
      <c r="D83" s="991" t="s">
        <v>295</v>
      </c>
      <c r="E83" s="992"/>
      <c r="F83" s="992"/>
      <c r="G83" s="992"/>
      <c r="H83" s="992"/>
      <c r="I83" s="992"/>
      <c r="J83" s="993"/>
      <c r="K83" s="370">
        <f>Y56</f>
        <v>3</v>
      </c>
      <c r="L83" s="371">
        <f>(K83)/(G86)/K86</f>
        <v>0.020761245674740483</v>
      </c>
      <c r="M83" s="372" t="s">
        <v>173</v>
      </c>
      <c r="N83" s="373" t="s">
        <v>189</v>
      </c>
      <c r="O83" s="373"/>
      <c r="P83" s="374" t="s">
        <v>176</v>
      </c>
      <c r="Q83" s="375" t="s">
        <v>190</v>
      </c>
      <c r="R83" s="375"/>
      <c r="S83" s="374" t="s">
        <v>179</v>
      </c>
      <c r="T83" s="375" t="s">
        <v>286</v>
      </c>
      <c r="U83" s="376"/>
      <c r="V83" s="377"/>
      <c r="W83" s="369"/>
    </row>
    <row r="84" spans="1:23" s="281" customFormat="1" ht="27.75">
      <c r="A84" s="273"/>
      <c r="B84" s="52"/>
      <c r="C84" s="378" t="s">
        <v>280</v>
      </c>
      <c r="D84" s="994" t="s">
        <v>220</v>
      </c>
      <c r="E84" s="995"/>
      <c r="F84" s="995"/>
      <c r="G84" s="995"/>
      <c r="H84" s="995"/>
      <c r="I84" s="995"/>
      <c r="J84" s="996"/>
      <c r="K84" s="997" t="s">
        <v>289</v>
      </c>
      <c r="L84" s="998"/>
      <c r="M84" s="379" t="s">
        <v>174</v>
      </c>
      <c r="N84" s="380" t="s">
        <v>379</v>
      </c>
      <c r="O84" s="380"/>
      <c r="P84" s="381" t="s">
        <v>177</v>
      </c>
      <c r="Q84" s="382" t="s">
        <v>193</v>
      </c>
      <c r="R84" s="382"/>
      <c r="S84" s="381" t="s">
        <v>180</v>
      </c>
      <c r="T84" s="382" t="s">
        <v>291</v>
      </c>
      <c r="U84" s="383"/>
      <c r="V84" s="377"/>
      <c r="W84" s="369"/>
    </row>
    <row r="85" spans="1:23" s="281" customFormat="1" ht="28.5" thickBot="1">
      <c r="A85" s="273"/>
      <c r="B85" s="52"/>
      <c r="C85" s="384" t="s">
        <v>168</v>
      </c>
      <c r="D85" s="968" t="s">
        <v>169</v>
      </c>
      <c r="E85" s="969"/>
      <c r="F85" s="969"/>
      <c r="G85" s="969"/>
      <c r="H85" s="969"/>
      <c r="I85" s="969"/>
      <c r="J85" s="970"/>
      <c r="K85" s="971" t="s">
        <v>290</v>
      </c>
      <c r="L85" s="972"/>
      <c r="M85" s="385" t="s">
        <v>175</v>
      </c>
      <c r="N85" s="386" t="s">
        <v>196</v>
      </c>
      <c r="O85" s="386"/>
      <c r="P85" s="387" t="s">
        <v>178</v>
      </c>
      <c r="Q85" s="388" t="s">
        <v>197</v>
      </c>
      <c r="R85" s="388"/>
      <c r="S85" s="387" t="s">
        <v>181</v>
      </c>
      <c r="T85" s="388" t="s">
        <v>198</v>
      </c>
      <c r="U85" s="389"/>
      <c r="V85" s="377"/>
      <c r="W85" s="369"/>
    </row>
    <row r="86" spans="1:23" s="281" customFormat="1" ht="27.75">
      <c r="A86" s="273"/>
      <c r="B86" s="52"/>
      <c r="C86" s="390"/>
      <c r="D86" s="978" t="s">
        <v>294</v>
      </c>
      <c r="E86" s="978"/>
      <c r="F86" s="978"/>
      <c r="G86" s="980">
        <v>55</v>
      </c>
      <c r="H86" s="982" t="s">
        <v>292</v>
      </c>
      <c r="I86" s="983"/>
      <c r="J86" s="391"/>
      <c r="K86" s="392">
        <f>Q86/G86</f>
        <v>2.6272727272727274</v>
      </c>
      <c r="L86" s="393">
        <f>SUM(L68:L85)</f>
        <v>0.9999999999999999</v>
      </c>
      <c r="M86" s="394"/>
      <c r="N86" s="986" t="s">
        <v>293</v>
      </c>
      <c r="O86" s="986"/>
      <c r="P86" s="986"/>
      <c r="Q86" s="973">
        <f>Y57</f>
        <v>144.5</v>
      </c>
      <c r="R86" s="975" t="s">
        <v>288</v>
      </c>
      <c r="S86" s="976"/>
      <c r="T86" s="976"/>
      <c r="U86" s="395"/>
      <c r="V86" s="303"/>
      <c r="W86" s="369"/>
    </row>
    <row r="87" spans="1:24" s="281" customFormat="1" ht="28.5" thickBot="1">
      <c r="A87" s="273"/>
      <c r="B87" s="52"/>
      <c r="C87" s="396"/>
      <c r="D87" s="979"/>
      <c r="E87" s="979"/>
      <c r="F87" s="979"/>
      <c r="G87" s="981"/>
      <c r="H87" s="984"/>
      <c r="I87" s="985"/>
      <c r="J87" s="397"/>
      <c r="K87" s="398"/>
      <c r="L87" s="399"/>
      <c r="M87" s="400"/>
      <c r="N87" s="987"/>
      <c r="O87" s="987"/>
      <c r="P87" s="987"/>
      <c r="Q87" s="974"/>
      <c r="R87" s="977"/>
      <c r="S87" s="977"/>
      <c r="T87" s="977"/>
      <c r="U87" s="401"/>
      <c r="V87" s="303"/>
      <c r="W87" s="369"/>
      <c r="X87" s="280"/>
    </row>
    <row r="88" spans="2:25" s="402" customFormat="1" ht="27.75" customHeight="1" thickBot="1">
      <c r="B88" s="403"/>
      <c r="C88" s="404"/>
      <c r="D88" s="404"/>
      <c r="E88" s="404"/>
      <c r="F88" s="404"/>
      <c r="G88" s="405"/>
      <c r="H88" s="404"/>
      <c r="I88" s="404"/>
      <c r="J88" s="404"/>
      <c r="K88" s="404"/>
      <c r="L88" s="404"/>
      <c r="M88" s="404"/>
      <c r="N88" s="404"/>
      <c r="O88" s="404"/>
      <c r="P88" s="404"/>
      <c r="Q88" s="404"/>
      <c r="R88" s="404"/>
      <c r="S88" s="404"/>
      <c r="T88" s="404"/>
      <c r="U88" s="404"/>
      <c r="V88" s="404"/>
      <c r="W88" s="406"/>
      <c r="X88" s="407"/>
      <c r="Y88" s="408"/>
    </row>
    <row r="89" spans="2:25" s="402" customFormat="1" ht="18">
      <c r="B89" s="409"/>
      <c r="C89" s="410"/>
      <c r="D89" s="410"/>
      <c r="E89" s="410"/>
      <c r="F89" s="410"/>
      <c r="G89" s="411"/>
      <c r="H89" s="410"/>
      <c r="I89" s="410"/>
      <c r="J89" s="410"/>
      <c r="K89" s="410"/>
      <c r="L89" s="410"/>
      <c r="M89" s="410"/>
      <c r="N89" s="410"/>
      <c r="O89" s="410"/>
      <c r="P89" s="410"/>
      <c r="Q89" s="410"/>
      <c r="R89" s="410"/>
      <c r="S89" s="410"/>
      <c r="T89" s="410"/>
      <c r="U89" s="410"/>
      <c r="V89" s="410"/>
      <c r="W89" s="412"/>
      <c r="X89" s="407"/>
      <c r="Y89" s="408"/>
    </row>
    <row r="90" spans="2:23" ht="15.75">
      <c r="B90" s="413"/>
      <c r="C90" s="414"/>
      <c r="D90" s="414"/>
      <c r="E90" s="414"/>
      <c r="F90" s="414"/>
      <c r="G90" s="414"/>
      <c r="H90" s="414"/>
      <c r="I90" s="414"/>
      <c r="J90" s="414"/>
      <c r="K90" s="414"/>
      <c r="L90" s="414"/>
      <c r="M90" s="414"/>
      <c r="N90" s="414"/>
      <c r="O90" s="414"/>
      <c r="P90" s="414"/>
      <c r="Q90" s="414"/>
      <c r="R90" s="414"/>
      <c r="S90" s="414"/>
      <c r="T90" s="414"/>
      <c r="U90" s="414"/>
      <c r="V90" s="414"/>
      <c r="W90" s="415"/>
    </row>
    <row r="91" spans="2:23" ht="15.75">
      <c r="B91" s="413"/>
      <c r="C91" s="414"/>
      <c r="D91" s="414"/>
      <c r="E91" s="414"/>
      <c r="F91" s="414"/>
      <c r="G91" s="414"/>
      <c r="H91" s="414"/>
      <c r="I91" s="414"/>
      <c r="J91" s="414"/>
      <c r="K91" s="414"/>
      <c r="L91" s="414"/>
      <c r="M91" s="414"/>
      <c r="N91" s="414"/>
      <c r="O91" s="414"/>
      <c r="P91" s="414"/>
      <c r="Q91" s="414"/>
      <c r="R91" s="414"/>
      <c r="S91" s="414"/>
      <c r="T91" s="414"/>
      <c r="U91" s="414"/>
      <c r="V91" s="414"/>
      <c r="W91" s="415"/>
    </row>
    <row r="92" spans="2:23" ht="15.75">
      <c r="B92" s="413"/>
      <c r="C92" s="414"/>
      <c r="D92" s="414"/>
      <c r="E92" s="414"/>
      <c r="F92" s="414"/>
      <c r="G92" s="414"/>
      <c r="H92" s="414"/>
      <c r="I92" s="414"/>
      <c r="J92" s="414"/>
      <c r="K92" s="414"/>
      <c r="L92" s="414"/>
      <c r="M92" s="414"/>
      <c r="N92" s="414"/>
      <c r="O92" s="414"/>
      <c r="P92" s="414"/>
      <c r="Q92" s="414"/>
      <c r="R92" s="414"/>
      <c r="S92" s="414"/>
      <c r="T92" s="414"/>
      <c r="U92" s="414"/>
      <c r="V92" s="414"/>
      <c r="W92" s="415"/>
    </row>
    <row r="93" spans="2:23" ht="15.75">
      <c r="B93" s="413"/>
      <c r="C93" s="414"/>
      <c r="D93" s="414"/>
      <c r="E93" s="414"/>
      <c r="F93" s="414"/>
      <c r="G93" s="414"/>
      <c r="H93" s="414"/>
      <c r="I93" s="414"/>
      <c r="J93" s="414"/>
      <c r="K93" s="414"/>
      <c r="L93" s="414"/>
      <c r="M93" s="414"/>
      <c r="N93" s="414"/>
      <c r="O93" s="414"/>
      <c r="P93" s="414"/>
      <c r="Q93" s="414"/>
      <c r="R93" s="414"/>
      <c r="S93" s="414"/>
      <c r="T93" s="414"/>
      <c r="U93" s="414"/>
      <c r="V93" s="414"/>
      <c r="W93" s="415"/>
    </row>
    <row r="94" spans="2:23" ht="15.75">
      <c r="B94" s="413"/>
      <c r="C94" s="414"/>
      <c r="D94" s="414"/>
      <c r="E94" s="414"/>
      <c r="F94" s="414"/>
      <c r="G94" s="414"/>
      <c r="H94" s="414"/>
      <c r="I94" s="414"/>
      <c r="J94" s="414"/>
      <c r="K94" s="414"/>
      <c r="L94" s="414"/>
      <c r="M94" s="414"/>
      <c r="N94" s="414"/>
      <c r="O94" s="414"/>
      <c r="P94" s="414"/>
      <c r="Q94" s="414"/>
      <c r="R94" s="414"/>
      <c r="S94" s="414"/>
      <c r="T94" s="414"/>
      <c r="U94" s="414"/>
      <c r="V94" s="414"/>
      <c r="W94" s="415"/>
    </row>
    <row r="95" spans="2:23" ht="15.75">
      <c r="B95" s="413"/>
      <c r="C95" s="414"/>
      <c r="D95" s="414"/>
      <c r="E95" s="414"/>
      <c r="F95" s="414"/>
      <c r="G95" s="414"/>
      <c r="H95" s="414"/>
      <c r="I95" s="414"/>
      <c r="J95" s="414"/>
      <c r="K95" s="414"/>
      <c r="L95" s="414"/>
      <c r="M95" s="414"/>
      <c r="N95" s="414"/>
      <c r="O95" s="414"/>
      <c r="P95" s="414"/>
      <c r="Q95" s="414"/>
      <c r="R95" s="414"/>
      <c r="S95" s="414"/>
      <c r="T95" s="414"/>
      <c r="U95" s="414"/>
      <c r="V95" s="414"/>
      <c r="W95" s="415"/>
    </row>
    <row r="96" spans="2:23" ht="15.75">
      <c r="B96" s="413"/>
      <c r="C96" s="414"/>
      <c r="D96" s="414"/>
      <c r="E96" s="414"/>
      <c r="F96" s="414"/>
      <c r="G96" s="414"/>
      <c r="H96" s="414"/>
      <c r="I96" s="414"/>
      <c r="J96" s="414"/>
      <c r="K96" s="414"/>
      <c r="L96" s="414"/>
      <c r="M96" s="414"/>
      <c r="N96" s="414"/>
      <c r="O96" s="414"/>
      <c r="P96" s="414"/>
      <c r="Q96" s="414"/>
      <c r="R96" s="414"/>
      <c r="S96" s="414"/>
      <c r="T96" s="414"/>
      <c r="U96" s="414"/>
      <c r="V96" s="414"/>
      <c r="W96" s="415"/>
    </row>
    <row r="97" spans="2:23" ht="15.75">
      <c r="B97" s="413"/>
      <c r="C97" s="414"/>
      <c r="D97" s="414"/>
      <c r="E97" s="414"/>
      <c r="F97" s="414"/>
      <c r="G97" s="414"/>
      <c r="H97" s="414"/>
      <c r="I97" s="414"/>
      <c r="J97" s="414"/>
      <c r="K97" s="414"/>
      <c r="L97" s="414"/>
      <c r="M97" s="414"/>
      <c r="N97" s="414"/>
      <c r="O97" s="414"/>
      <c r="P97" s="414"/>
      <c r="Q97" s="414"/>
      <c r="R97" s="414"/>
      <c r="S97" s="414"/>
      <c r="T97" s="414"/>
      <c r="U97" s="414"/>
      <c r="V97" s="414"/>
      <c r="W97" s="415"/>
    </row>
    <row r="98" spans="2:23" ht="15.75">
      <c r="B98" s="413"/>
      <c r="C98" s="414"/>
      <c r="D98" s="414"/>
      <c r="E98" s="414"/>
      <c r="F98" s="414"/>
      <c r="G98" s="414"/>
      <c r="H98" s="414"/>
      <c r="I98" s="414"/>
      <c r="J98" s="414"/>
      <c r="K98" s="414"/>
      <c r="L98" s="414"/>
      <c r="M98" s="414"/>
      <c r="N98" s="414"/>
      <c r="O98" s="414"/>
      <c r="P98" s="414"/>
      <c r="Q98" s="414"/>
      <c r="R98" s="414"/>
      <c r="S98" s="414"/>
      <c r="T98" s="414"/>
      <c r="U98" s="414"/>
      <c r="V98" s="414"/>
      <c r="W98" s="415"/>
    </row>
    <row r="99" spans="2:23" ht="15.75">
      <c r="B99" s="413"/>
      <c r="C99" s="414"/>
      <c r="D99" s="414"/>
      <c r="E99" s="414"/>
      <c r="F99" s="414"/>
      <c r="G99" s="414"/>
      <c r="H99" s="414"/>
      <c r="I99" s="414"/>
      <c r="J99" s="414"/>
      <c r="K99" s="414"/>
      <c r="L99" s="414"/>
      <c r="M99" s="414"/>
      <c r="N99" s="414"/>
      <c r="O99" s="414"/>
      <c r="P99" s="414"/>
      <c r="Q99" s="414"/>
      <c r="R99" s="414"/>
      <c r="S99" s="414"/>
      <c r="T99" s="414"/>
      <c r="U99" s="414"/>
      <c r="V99" s="414"/>
      <c r="W99" s="415"/>
    </row>
    <row r="100" spans="2:23" ht="15.75">
      <c r="B100" s="413"/>
      <c r="C100" s="414"/>
      <c r="D100" s="414"/>
      <c r="E100" s="414"/>
      <c r="F100" s="414"/>
      <c r="G100" s="414"/>
      <c r="H100" s="414"/>
      <c r="I100" s="414"/>
      <c r="J100" s="414"/>
      <c r="K100" s="414"/>
      <c r="L100" s="414"/>
      <c r="M100" s="414"/>
      <c r="N100" s="414"/>
      <c r="O100" s="414"/>
      <c r="P100" s="414"/>
      <c r="Q100" s="414"/>
      <c r="R100" s="414"/>
      <c r="S100" s="414"/>
      <c r="T100" s="414"/>
      <c r="U100" s="414"/>
      <c r="V100" s="414"/>
      <c r="W100" s="415"/>
    </row>
    <row r="101" spans="2:23" ht="15.75">
      <c r="B101" s="413"/>
      <c r="C101" s="414"/>
      <c r="D101" s="414"/>
      <c r="E101" s="414"/>
      <c r="F101" s="414"/>
      <c r="G101" s="414"/>
      <c r="H101" s="414"/>
      <c r="I101" s="414"/>
      <c r="J101" s="414"/>
      <c r="K101" s="414"/>
      <c r="L101" s="414"/>
      <c r="M101" s="414"/>
      <c r="N101" s="414"/>
      <c r="O101" s="414"/>
      <c r="P101" s="414"/>
      <c r="Q101" s="414"/>
      <c r="R101" s="414"/>
      <c r="S101" s="414"/>
      <c r="T101" s="414"/>
      <c r="U101" s="414"/>
      <c r="V101" s="414"/>
      <c r="W101" s="415"/>
    </row>
    <row r="102" spans="2:23" ht="15.75">
      <c r="B102" s="413"/>
      <c r="C102" s="414"/>
      <c r="D102" s="414"/>
      <c r="E102" s="414"/>
      <c r="F102" s="414"/>
      <c r="G102" s="414"/>
      <c r="H102" s="414"/>
      <c r="I102" s="414"/>
      <c r="J102" s="414"/>
      <c r="K102" s="414"/>
      <c r="L102" s="414"/>
      <c r="M102" s="414"/>
      <c r="N102" s="414"/>
      <c r="O102" s="414"/>
      <c r="P102" s="414"/>
      <c r="Q102" s="414"/>
      <c r="R102" s="414"/>
      <c r="S102" s="414"/>
      <c r="T102" s="414"/>
      <c r="U102" s="414"/>
      <c r="V102" s="414"/>
      <c r="W102" s="415"/>
    </row>
    <row r="103" spans="2:23" ht="15.75">
      <c r="B103" s="413"/>
      <c r="C103" s="414"/>
      <c r="D103" s="414"/>
      <c r="E103" s="414"/>
      <c r="F103" s="414"/>
      <c r="G103" s="414"/>
      <c r="H103" s="414"/>
      <c r="I103" s="414"/>
      <c r="J103" s="414"/>
      <c r="K103" s="414"/>
      <c r="L103" s="414"/>
      <c r="M103" s="414"/>
      <c r="N103" s="414"/>
      <c r="O103" s="414"/>
      <c r="P103" s="414"/>
      <c r="Q103" s="414"/>
      <c r="R103" s="414"/>
      <c r="S103" s="414"/>
      <c r="T103" s="414"/>
      <c r="U103" s="414"/>
      <c r="V103" s="414"/>
      <c r="W103" s="415"/>
    </row>
    <row r="104" spans="2:23" ht="15.75">
      <c r="B104" s="413"/>
      <c r="C104" s="414"/>
      <c r="D104" s="414"/>
      <c r="E104" s="414"/>
      <c r="F104" s="414"/>
      <c r="G104" s="414"/>
      <c r="H104" s="414"/>
      <c r="I104" s="414"/>
      <c r="J104" s="414"/>
      <c r="K104" s="414"/>
      <c r="L104" s="414"/>
      <c r="M104" s="414"/>
      <c r="N104" s="414"/>
      <c r="O104" s="414"/>
      <c r="P104" s="414"/>
      <c r="Q104" s="414"/>
      <c r="R104" s="414"/>
      <c r="S104" s="414"/>
      <c r="T104" s="414"/>
      <c r="U104" s="414"/>
      <c r="V104" s="414"/>
      <c r="W104" s="415"/>
    </row>
    <row r="105" spans="2:23" ht="15.75">
      <c r="B105" s="413"/>
      <c r="C105" s="414"/>
      <c r="D105" s="414"/>
      <c r="E105" s="414"/>
      <c r="F105" s="414"/>
      <c r="G105" s="414"/>
      <c r="H105" s="414"/>
      <c r="I105" s="414"/>
      <c r="J105" s="414"/>
      <c r="K105" s="414"/>
      <c r="L105" s="414"/>
      <c r="M105" s="414"/>
      <c r="N105" s="414"/>
      <c r="O105" s="414"/>
      <c r="P105" s="414"/>
      <c r="Q105" s="414"/>
      <c r="R105" s="414"/>
      <c r="S105" s="414"/>
      <c r="T105" s="414"/>
      <c r="U105" s="414"/>
      <c r="V105" s="414"/>
      <c r="W105" s="415"/>
    </row>
    <row r="106" spans="2:23" ht="15.75">
      <c r="B106" s="413"/>
      <c r="C106" s="414"/>
      <c r="D106" s="414"/>
      <c r="E106" s="414"/>
      <c r="F106" s="414"/>
      <c r="G106" s="414"/>
      <c r="H106" s="414"/>
      <c r="I106" s="414"/>
      <c r="J106" s="414"/>
      <c r="K106" s="414"/>
      <c r="L106" s="414"/>
      <c r="M106" s="414"/>
      <c r="N106" s="414"/>
      <c r="O106" s="414"/>
      <c r="P106" s="414"/>
      <c r="Q106" s="414"/>
      <c r="R106" s="414"/>
      <c r="S106" s="414"/>
      <c r="T106" s="414"/>
      <c r="U106" s="414"/>
      <c r="V106" s="414"/>
      <c r="W106" s="415"/>
    </row>
    <row r="107" spans="2:23" ht="15.75">
      <c r="B107" s="413"/>
      <c r="C107" s="414"/>
      <c r="D107" s="414"/>
      <c r="E107" s="414"/>
      <c r="F107" s="414"/>
      <c r="G107" s="414"/>
      <c r="H107" s="414"/>
      <c r="I107" s="414"/>
      <c r="J107" s="414"/>
      <c r="K107" s="414"/>
      <c r="L107" s="414"/>
      <c r="M107" s="414"/>
      <c r="N107" s="414"/>
      <c r="O107" s="414"/>
      <c r="P107" s="414"/>
      <c r="Q107" s="414"/>
      <c r="R107" s="414"/>
      <c r="S107" s="414"/>
      <c r="T107" s="414"/>
      <c r="U107" s="414"/>
      <c r="V107" s="414"/>
      <c r="W107" s="415"/>
    </row>
    <row r="108" spans="2:23" ht="15.75">
      <c r="B108" s="413"/>
      <c r="C108" s="414"/>
      <c r="D108" s="414"/>
      <c r="E108" s="414"/>
      <c r="F108" s="414"/>
      <c r="G108" s="414"/>
      <c r="H108" s="414"/>
      <c r="I108" s="414"/>
      <c r="J108" s="414"/>
      <c r="K108" s="414"/>
      <c r="L108" s="414"/>
      <c r="M108" s="414"/>
      <c r="N108" s="414"/>
      <c r="O108" s="414"/>
      <c r="P108" s="414"/>
      <c r="Q108" s="414"/>
      <c r="R108" s="414"/>
      <c r="S108" s="414"/>
      <c r="T108" s="414"/>
      <c r="U108" s="414"/>
      <c r="V108" s="414"/>
      <c r="W108" s="415"/>
    </row>
    <row r="109" spans="2:23" ht="15.75">
      <c r="B109" s="413"/>
      <c r="C109" s="414"/>
      <c r="D109" s="414"/>
      <c r="E109" s="414"/>
      <c r="F109" s="414"/>
      <c r="G109" s="414"/>
      <c r="H109" s="414"/>
      <c r="I109" s="414"/>
      <c r="J109" s="414"/>
      <c r="K109" s="414"/>
      <c r="L109" s="414"/>
      <c r="M109" s="414"/>
      <c r="N109" s="414"/>
      <c r="O109" s="414"/>
      <c r="P109" s="414"/>
      <c r="Q109" s="414"/>
      <c r="R109" s="414"/>
      <c r="S109" s="414"/>
      <c r="T109" s="414"/>
      <c r="U109" s="414"/>
      <c r="V109" s="414"/>
      <c r="W109" s="415"/>
    </row>
    <row r="110" spans="2:23" ht="15.75">
      <c r="B110" s="413"/>
      <c r="C110" s="414"/>
      <c r="D110" s="414"/>
      <c r="E110" s="414"/>
      <c r="F110" s="414"/>
      <c r="G110" s="414"/>
      <c r="H110" s="414"/>
      <c r="I110" s="414"/>
      <c r="J110" s="414"/>
      <c r="K110" s="414"/>
      <c r="L110" s="414"/>
      <c r="M110" s="414"/>
      <c r="N110" s="414"/>
      <c r="O110" s="414"/>
      <c r="P110" s="414"/>
      <c r="Q110" s="414"/>
      <c r="R110" s="414"/>
      <c r="S110" s="414"/>
      <c r="T110" s="414"/>
      <c r="U110" s="414"/>
      <c r="V110" s="414"/>
      <c r="W110" s="415"/>
    </row>
    <row r="111" spans="2:23" ht="15.75">
      <c r="B111" s="413"/>
      <c r="C111" s="414"/>
      <c r="D111" s="414"/>
      <c r="E111" s="414"/>
      <c r="F111" s="414"/>
      <c r="G111" s="414"/>
      <c r="H111" s="414"/>
      <c r="I111" s="414"/>
      <c r="J111" s="414"/>
      <c r="K111" s="414"/>
      <c r="L111" s="414"/>
      <c r="M111" s="414"/>
      <c r="N111" s="414"/>
      <c r="O111" s="414"/>
      <c r="P111" s="414"/>
      <c r="Q111" s="414"/>
      <c r="R111" s="414"/>
      <c r="S111" s="414"/>
      <c r="T111" s="414"/>
      <c r="U111" s="414"/>
      <c r="V111" s="414"/>
      <c r="W111" s="415"/>
    </row>
    <row r="112" spans="2:23" ht="15.75">
      <c r="B112" s="413"/>
      <c r="C112" s="414"/>
      <c r="D112" s="414"/>
      <c r="E112" s="414"/>
      <c r="F112" s="414"/>
      <c r="G112" s="414"/>
      <c r="H112" s="414"/>
      <c r="I112" s="414"/>
      <c r="J112" s="414"/>
      <c r="K112" s="414"/>
      <c r="L112" s="414"/>
      <c r="M112" s="414"/>
      <c r="N112" s="414"/>
      <c r="O112" s="414"/>
      <c r="P112" s="414"/>
      <c r="Q112" s="414"/>
      <c r="R112" s="414"/>
      <c r="S112" s="414"/>
      <c r="T112" s="414"/>
      <c r="U112" s="414"/>
      <c r="V112" s="414"/>
      <c r="W112" s="415"/>
    </row>
    <row r="113" spans="2:23" ht="15.75">
      <c r="B113" s="413"/>
      <c r="C113" s="414"/>
      <c r="D113" s="414"/>
      <c r="E113" s="414"/>
      <c r="F113" s="414"/>
      <c r="G113" s="414"/>
      <c r="H113" s="414"/>
      <c r="I113" s="414"/>
      <c r="J113" s="414"/>
      <c r="K113" s="414"/>
      <c r="L113" s="414"/>
      <c r="M113" s="414"/>
      <c r="N113" s="414"/>
      <c r="O113" s="414"/>
      <c r="P113" s="414"/>
      <c r="Q113" s="414"/>
      <c r="R113" s="414"/>
      <c r="S113" s="414"/>
      <c r="T113" s="414"/>
      <c r="U113" s="414"/>
      <c r="V113" s="414"/>
      <c r="W113" s="415"/>
    </row>
    <row r="114" spans="2:23" ht="15.75">
      <c r="B114" s="413"/>
      <c r="C114" s="414"/>
      <c r="D114" s="414"/>
      <c r="E114" s="414"/>
      <c r="F114" s="414"/>
      <c r="G114" s="414"/>
      <c r="H114" s="414"/>
      <c r="I114" s="414"/>
      <c r="J114" s="414"/>
      <c r="K114" s="414"/>
      <c r="L114" s="414"/>
      <c r="M114" s="414"/>
      <c r="N114" s="414"/>
      <c r="O114" s="414"/>
      <c r="P114" s="414"/>
      <c r="Q114" s="414"/>
      <c r="R114" s="414"/>
      <c r="S114" s="414"/>
      <c r="T114" s="414"/>
      <c r="U114" s="414"/>
      <c r="V114" s="414"/>
      <c r="W114" s="415"/>
    </row>
    <row r="115" spans="2:23" ht="15.75">
      <c r="B115" s="413"/>
      <c r="C115" s="414"/>
      <c r="D115" s="414"/>
      <c r="E115" s="414"/>
      <c r="F115" s="414"/>
      <c r="G115" s="414"/>
      <c r="H115" s="414"/>
      <c r="I115" s="414"/>
      <c r="J115" s="414"/>
      <c r="K115" s="414"/>
      <c r="L115" s="414"/>
      <c r="M115" s="414"/>
      <c r="N115" s="414"/>
      <c r="O115" s="414"/>
      <c r="P115" s="414"/>
      <c r="Q115" s="414"/>
      <c r="R115" s="414"/>
      <c r="S115" s="414"/>
      <c r="T115" s="414"/>
      <c r="U115" s="414"/>
      <c r="V115" s="414"/>
      <c r="W115" s="415"/>
    </row>
    <row r="116" spans="2:23" ht="15.75">
      <c r="B116" s="413"/>
      <c r="C116" s="414"/>
      <c r="D116" s="414"/>
      <c r="E116" s="414"/>
      <c r="F116" s="414"/>
      <c r="G116" s="414"/>
      <c r="H116" s="414"/>
      <c r="I116" s="414"/>
      <c r="J116" s="414"/>
      <c r="K116" s="414"/>
      <c r="L116" s="414"/>
      <c r="M116" s="414"/>
      <c r="N116" s="414"/>
      <c r="O116" s="414"/>
      <c r="P116" s="414"/>
      <c r="Q116" s="414"/>
      <c r="R116" s="414"/>
      <c r="S116" s="414"/>
      <c r="T116" s="414"/>
      <c r="U116" s="414"/>
      <c r="V116" s="414"/>
      <c r="W116" s="415"/>
    </row>
    <row r="117" spans="2:23" ht="15.75">
      <c r="B117" s="413"/>
      <c r="C117" s="414"/>
      <c r="D117" s="414"/>
      <c r="E117" s="414"/>
      <c r="F117" s="414"/>
      <c r="G117" s="414"/>
      <c r="H117" s="414"/>
      <c r="I117" s="414"/>
      <c r="J117" s="414"/>
      <c r="K117" s="414"/>
      <c r="L117" s="414"/>
      <c r="M117" s="414"/>
      <c r="N117" s="414"/>
      <c r="O117" s="414"/>
      <c r="P117" s="414"/>
      <c r="Q117" s="414"/>
      <c r="R117" s="414"/>
      <c r="S117" s="414"/>
      <c r="T117" s="414"/>
      <c r="U117" s="414"/>
      <c r="V117" s="414"/>
      <c r="W117" s="415"/>
    </row>
    <row r="118" spans="2:23" ht="15.75">
      <c r="B118" s="413"/>
      <c r="C118" s="414"/>
      <c r="D118" s="414"/>
      <c r="E118" s="414"/>
      <c r="F118" s="414"/>
      <c r="G118" s="414"/>
      <c r="H118" s="414"/>
      <c r="I118" s="414"/>
      <c r="J118" s="414"/>
      <c r="K118" s="414"/>
      <c r="L118" s="414"/>
      <c r="M118" s="414"/>
      <c r="N118" s="414"/>
      <c r="O118" s="414"/>
      <c r="P118" s="414"/>
      <c r="Q118" s="414"/>
      <c r="R118" s="414"/>
      <c r="S118" s="414"/>
      <c r="T118" s="414"/>
      <c r="U118" s="414"/>
      <c r="V118" s="414"/>
      <c r="W118" s="415"/>
    </row>
    <row r="119" spans="2:23" ht="15.75">
      <c r="B119" s="413"/>
      <c r="C119" s="414"/>
      <c r="D119" s="414"/>
      <c r="E119" s="414"/>
      <c r="F119" s="414"/>
      <c r="G119" s="414"/>
      <c r="H119" s="414"/>
      <c r="I119" s="414"/>
      <c r="J119" s="414"/>
      <c r="K119" s="414"/>
      <c r="L119" s="414"/>
      <c r="M119" s="414"/>
      <c r="N119" s="414"/>
      <c r="O119" s="414"/>
      <c r="P119" s="414"/>
      <c r="Q119" s="414"/>
      <c r="R119" s="414"/>
      <c r="S119" s="414"/>
      <c r="T119" s="414"/>
      <c r="U119" s="414"/>
      <c r="V119" s="414"/>
      <c r="W119" s="415"/>
    </row>
    <row r="120" spans="2:23" ht="15.75">
      <c r="B120" s="413"/>
      <c r="C120" s="414"/>
      <c r="D120" s="414"/>
      <c r="E120" s="414"/>
      <c r="F120" s="414"/>
      <c r="G120" s="414"/>
      <c r="H120" s="414"/>
      <c r="I120" s="414"/>
      <c r="J120" s="414"/>
      <c r="K120" s="414"/>
      <c r="L120" s="414"/>
      <c r="M120" s="414"/>
      <c r="N120" s="414"/>
      <c r="O120" s="414"/>
      <c r="P120" s="414"/>
      <c r="Q120" s="414"/>
      <c r="R120" s="414"/>
      <c r="S120" s="414"/>
      <c r="T120" s="414"/>
      <c r="U120" s="414"/>
      <c r="V120" s="414"/>
      <c r="W120" s="415"/>
    </row>
    <row r="121" spans="2:23" ht="15.75">
      <c r="B121" s="413"/>
      <c r="C121" s="414"/>
      <c r="D121" s="414"/>
      <c r="E121" s="414"/>
      <c r="F121" s="414"/>
      <c r="G121" s="414"/>
      <c r="H121" s="414"/>
      <c r="I121" s="414"/>
      <c r="J121" s="414"/>
      <c r="K121" s="414"/>
      <c r="L121" s="414"/>
      <c r="M121" s="414"/>
      <c r="N121" s="414"/>
      <c r="O121" s="414"/>
      <c r="P121" s="414"/>
      <c r="Q121" s="414"/>
      <c r="R121" s="414"/>
      <c r="S121" s="414"/>
      <c r="T121" s="414"/>
      <c r="U121" s="414"/>
      <c r="V121" s="414"/>
      <c r="W121" s="415"/>
    </row>
    <row r="122" spans="2:23" ht="15.75">
      <c r="B122" s="413"/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O122" s="414"/>
      <c r="P122" s="414"/>
      <c r="Q122" s="414"/>
      <c r="R122" s="414"/>
      <c r="S122" s="414"/>
      <c r="T122" s="414"/>
      <c r="U122" s="414"/>
      <c r="V122" s="414"/>
      <c r="W122" s="415"/>
    </row>
    <row r="123" spans="2:23" ht="15.75">
      <c r="B123" s="413"/>
      <c r="C123" s="414"/>
      <c r="D123" s="414"/>
      <c r="E123" s="414"/>
      <c r="F123" s="414"/>
      <c r="G123" s="414"/>
      <c r="H123" s="414"/>
      <c r="I123" s="414"/>
      <c r="J123" s="414"/>
      <c r="K123" s="414"/>
      <c r="L123" s="414"/>
      <c r="M123" s="414"/>
      <c r="N123" s="414"/>
      <c r="O123" s="414"/>
      <c r="P123" s="414"/>
      <c r="Q123" s="414"/>
      <c r="R123" s="414"/>
      <c r="S123" s="414"/>
      <c r="T123" s="414"/>
      <c r="U123" s="414"/>
      <c r="V123" s="414"/>
      <c r="W123" s="415"/>
    </row>
    <row r="124" spans="2:23" ht="15.75">
      <c r="B124" s="413"/>
      <c r="C124" s="414"/>
      <c r="D124" s="414"/>
      <c r="E124" s="414"/>
      <c r="F124" s="414"/>
      <c r="G124" s="414"/>
      <c r="H124" s="414"/>
      <c r="I124" s="414"/>
      <c r="J124" s="414"/>
      <c r="K124" s="414"/>
      <c r="L124" s="414"/>
      <c r="M124" s="414"/>
      <c r="N124" s="414"/>
      <c r="O124" s="414"/>
      <c r="P124" s="414"/>
      <c r="Q124" s="414"/>
      <c r="R124" s="414"/>
      <c r="S124" s="414"/>
      <c r="T124" s="414"/>
      <c r="U124" s="414"/>
      <c r="V124" s="414"/>
      <c r="W124" s="415"/>
    </row>
    <row r="125" spans="2:23" ht="15.75">
      <c r="B125" s="413"/>
      <c r="C125" s="414"/>
      <c r="D125" s="414"/>
      <c r="E125" s="414"/>
      <c r="F125" s="414"/>
      <c r="G125" s="414"/>
      <c r="H125" s="414"/>
      <c r="I125" s="414"/>
      <c r="J125" s="414"/>
      <c r="K125" s="414"/>
      <c r="L125" s="414"/>
      <c r="M125" s="414"/>
      <c r="N125" s="414"/>
      <c r="O125" s="414"/>
      <c r="P125" s="414"/>
      <c r="Q125" s="414"/>
      <c r="R125" s="414"/>
      <c r="S125" s="414"/>
      <c r="T125" s="414"/>
      <c r="U125" s="414"/>
      <c r="V125" s="414"/>
      <c r="W125" s="415"/>
    </row>
    <row r="126" spans="2:23" ht="15.75">
      <c r="B126" s="413"/>
      <c r="C126" s="414"/>
      <c r="D126" s="414"/>
      <c r="E126" s="414"/>
      <c r="F126" s="414"/>
      <c r="G126" s="414"/>
      <c r="H126" s="414"/>
      <c r="I126" s="414"/>
      <c r="J126" s="414"/>
      <c r="K126" s="414"/>
      <c r="L126" s="414"/>
      <c r="M126" s="414"/>
      <c r="N126" s="414"/>
      <c r="O126" s="414"/>
      <c r="P126" s="414"/>
      <c r="Q126" s="414"/>
      <c r="R126" s="414"/>
      <c r="S126" s="414"/>
      <c r="T126" s="414"/>
      <c r="U126" s="414"/>
      <c r="V126" s="414"/>
      <c r="W126" s="415"/>
    </row>
    <row r="127" spans="2:23" ht="15.75">
      <c r="B127" s="413"/>
      <c r="C127" s="414"/>
      <c r="D127" s="414"/>
      <c r="E127" s="414"/>
      <c r="F127" s="414"/>
      <c r="G127" s="414"/>
      <c r="H127" s="414"/>
      <c r="I127" s="414"/>
      <c r="J127" s="414"/>
      <c r="K127" s="414"/>
      <c r="L127" s="414"/>
      <c r="M127" s="414"/>
      <c r="N127" s="414"/>
      <c r="O127" s="414"/>
      <c r="P127" s="414"/>
      <c r="Q127" s="414"/>
      <c r="R127" s="414"/>
      <c r="S127" s="414"/>
      <c r="T127" s="414"/>
      <c r="U127" s="414"/>
      <c r="V127" s="414"/>
      <c r="W127" s="415"/>
    </row>
    <row r="128" spans="2:23" ht="15.75">
      <c r="B128" s="413"/>
      <c r="C128" s="414"/>
      <c r="D128" s="414"/>
      <c r="E128" s="414"/>
      <c r="F128" s="414"/>
      <c r="G128" s="414"/>
      <c r="H128" s="414"/>
      <c r="I128" s="414"/>
      <c r="J128" s="414"/>
      <c r="K128" s="414"/>
      <c r="L128" s="414"/>
      <c r="M128" s="414"/>
      <c r="N128" s="414"/>
      <c r="O128" s="414"/>
      <c r="P128" s="414"/>
      <c r="Q128" s="414"/>
      <c r="R128" s="414"/>
      <c r="S128" s="414"/>
      <c r="T128" s="414"/>
      <c r="U128" s="414"/>
      <c r="V128" s="414"/>
      <c r="W128" s="415"/>
    </row>
    <row r="129" spans="2:23" ht="15.75">
      <c r="B129" s="413"/>
      <c r="C129" s="414"/>
      <c r="D129" s="414"/>
      <c r="E129" s="414"/>
      <c r="F129" s="414"/>
      <c r="G129" s="414"/>
      <c r="H129" s="414"/>
      <c r="I129" s="414"/>
      <c r="J129" s="414"/>
      <c r="K129" s="414"/>
      <c r="L129" s="414"/>
      <c r="M129" s="414"/>
      <c r="N129" s="414"/>
      <c r="O129" s="414"/>
      <c r="P129" s="414"/>
      <c r="Q129" s="414"/>
      <c r="R129" s="414"/>
      <c r="S129" s="414"/>
      <c r="T129" s="414"/>
      <c r="U129" s="414"/>
      <c r="V129" s="414"/>
      <c r="W129" s="415"/>
    </row>
    <row r="130" spans="2:23" ht="15.75">
      <c r="B130" s="413"/>
      <c r="C130" s="414"/>
      <c r="D130" s="414"/>
      <c r="E130" s="414"/>
      <c r="F130" s="414"/>
      <c r="G130" s="414"/>
      <c r="H130" s="414"/>
      <c r="I130" s="414"/>
      <c r="J130" s="414"/>
      <c r="K130" s="414"/>
      <c r="L130" s="414"/>
      <c r="M130" s="414"/>
      <c r="N130" s="414"/>
      <c r="O130" s="414"/>
      <c r="P130" s="414"/>
      <c r="Q130" s="414"/>
      <c r="R130" s="414"/>
      <c r="S130" s="414"/>
      <c r="T130" s="414"/>
      <c r="U130" s="414"/>
      <c r="V130" s="414"/>
      <c r="W130" s="415"/>
    </row>
    <row r="131" spans="2:23" ht="15.75">
      <c r="B131" s="413"/>
      <c r="C131" s="414"/>
      <c r="D131" s="414"/>
      <c r="E131" s="414"/>
      <c r="F131" s="414"/>
      <c r="G131" s="414"/>
      <c r="H131" s="414"/>
      <c r="I131" s="414"/>
      <c r="J131" s="414"/>
      <c r="K131" s="414"/>
      <c r="L131" s="414"/>
      <c r="M131" s="414"/>
      <c r="N131" s="414"/>
      <c r="O131" s="414"/>
      <c r="P131" s="414"/>
      <c r="Q131" s="414"/>
      <c r="R131" s="414"/>
      <c r="S131" s="414"/>
      <c r="T131" s="414"/>
      <c r="U131" s="414"/>
      <c r="V131" s="414"/>
      <c r="W131" s="415"/>
    </row>
    <row r="132" spans="2:23" ht="15.75">
      <c r="B132" s="413"/>
      <c r="C132" s="414"/>
      <c r="D132" s="414"/>
      <c r="E132" s="414"/>
      <c r="F132" s="414"/>
      <c r="G132" s="414"/>
      <c r="H132" s="414"/>
      <c r="I132" s="414"/>
      <c r="J132" s="414"/>
      <c r="K132" s="414"/>
      <c r="L132" s="414"/>
      <c r="M132" s="414"/>
      <c r="N132" s="414"/>
      <c r="O132" s="414"/>
      <c r="P132" s="414"/>
      <c r="Q132" s="414"/>
      <c r="R132" s="414"/>
      <c r="S132" s="414"/>
      <c r="T132" s="414"/>
      <c r="U132" s="414"/>
      <c r="V132" s="414"/>
      <c r="W132" s="415"/>
    </row>
    <row r="133" spans="2:23" ht="15.75">
      <c r="B133" s="413"/>
      <c r="C133" s="414"/>
      <c r="D133" s="414"/>
      <c r="E133" s="414"/>
      <c r="F133" s="414"/>
      <c r="G133" s="414"/>
      <c r="H133" s="414"/>
      <c r="I133" s="414"/>
      <c r="J133" s="414"/>
      <c r="K133" s="414"/>
      <c r="L133" s="414"/>
      <c r="M133" s="414"/>
      <c r="N133" s="414"/>
      <c r="O133" s="414"/>
      <c r="P133" s="414"/>
      <c r="Q133" s="414"/>
      <c r="R133" s="414"/>
      <c r="S133" s="414"/>
      <c r="T133" s="414"/>
      <c r="U133" s="414"/>
      <c r="V133" s="414"/>
      <c r="W133" s="415"/>
    </row>
    <row r="134" spans="2:23" ht="15.75">
      <c r="B134" s="413"/>
      <c r="C134" s="414"/>
      <c r="D134" s="414"/>
      <c r="E134" s="414"/>
      <c r="F134" s="414"/>
      <c r="G134" s="414"/>
      <c r="H134" s="414"/>
      <c r="I134" s="414"/>
      <c r="J134" s="414"/>
      <c r="K134" s="414"/>
      <c r="L134" s="414"/>
      <c r="M134" s="414"/>
      <c r="N134" s="414"/>
      <c r="O134" s="414"/>
      <c r="P134" s="414"/>
      <c r="Q134" s="414"/>
      <c r="R134" s="414"/>
      <c r="S134" s="414"/>
      <c r="T134" s="414"/>
      <c r="U134" s="414"/>
      <c r="V134" s="414"/>
      <c r="W134" s="415"/>
    </row>
    <row r="135" spans="2:23" ht="15.75">
      <c r="B135" s="413"/>
      <c r="C135" s="414"/>
      <c r="D135" s="414"/>
      <c r="E135" s="414"/>
      <c r="F135" s="414"/>
      <c r="G135" s="414"/>
      <c r="H135" s="414"/>
      <c r="I135" s="414"/>
      <c r="J135" s="414"/>
      <c r="K135" s="414"/>
      <c r="L135" s="414"/>
      <c r="M135" s="414"/>
      <c r="N135" s="414"/>
      <c r="O135" s="414"/>
      <c r="P135" s="414"/>
      <c r="Q135" s="414"/>
      <c r="R135" s="414"/>
      <c r="S135" s="414"/>
      <c r="T135" s="414"/>
      <c r="U135" s="414"/>
      <c r="V135" s="414"/>
      <c r="W135" s="415"/>
    </row>
    <row r="136" spans="2:23" ht="15.75">
      <c r="B136" s="413"/>
      <c r="C136" s="414"/>
      <c r="D136" s="414"/>
      <c r="E136" s="414"/>
      <c r="F136" s="414"/>
      <c r="G136" s="414"/>
      <c r="H136" s="414"/>
      <c r="I136" s="414"/>
      <c r="J136" s="414"/>
      <c r="K136" s="414"/>
      <c r="L136" s="414"/>
      <c r="M136" s="414"/>
      <c r="N136" s="414"/>
      <c r="O136" s="414"/>
      <c r="P136" s="414"/>
      <c r="Q136" s="414"/>
      <c r="R136" s="414"/>
      <c r="S136" s="414"/>
      <c r="T136" s="414"/>
      <c r="U136" s="414"/>
      <c r="V136" s="414"/>
      <c r="W136" s="415"/>
    </row>
    <row r="137" spans="2:23" ht="15.75">
      <c r="B137" s="413"/>
      <c r="C137" s="414"/>
      <c r="D137" s="414"/>
      <c r="E137" s="414"/>
      <c r="F137" s="414"/>
      <c r="G137" s="414"/>
      <c r="H137" s="414"/>
      <c r="I137" s="414"/>
      <c r="J137" s="414"/>
      <c r="K137" s="414"/>
      <c r="L137" s="414"/>
      <c r="M137" s="414"/>
      <c r="N137" s="414"/>
      <c r="O137" s="414"/>
      <c r="P137" s="414"/>
      <c r="Q137" s="414"/>
      <c r="R137" s="414"/>
      <c r="S137" s="414"/>
      <c r="T137" s="414"/>
      <c r="U137" s="414"/>
      <c r="V137" s="414"/>
      <c r="W137" s="415"/>
    </row>
    <row r="138" spans="2:23" ht="15.75">
      <c r="B138" s="413"/>
      <c r="C138" s="414"/>
      <c r="D138" s="414"/>
      <c r="E138" s="414"/>
      <c r="F138" s="414"/>
      <c r="G138" s="414"/>
      <c r="H138" s="414"/>
      <c r="I138" s="414"/>
      <c r="J138" s="414"/>
      <c r="K138" s="414"/>
      <c r="L138" s="414"/>
      <c r="M138" s="414"/>
      <c r="N138" s="414"/>
      <c r="O138" s="414"/>
      <c r="P138" s="414"/>
      <c r="Q138" s="414"/>
      <c r="R138" s="414"/>
      <c r="S138" s="414"/>
      <c r="T138" s="414"/>
      <c r="U138" s="414"/>
      <c r="V138" s="414"/>
      <c r="W138" s="415"/>
    </row>
    <row r="139" spans="2:23" ht="15.75">
      <c r="B139" s="413"/>
      <c r="C139" s="414"/>
      <c r="D139" s="414"/>
      <c r="E139" s="414"/>
      <c r="F139" s="414"/>
      <c r="G139" s="414"/>
      <c r="H139" s="414"/>
      <c r="I139" s="414"/>
      <c r="J139" s="414"/>
      <c r="K139" s="414"/>
      <c r="L139" s="414"/>
      <c r="M139" s="414"/>
      <c r="N139" s="414"/>
      <c r="O139" s="414"/>
      <c r="P139" s="414"/>
      <c r="Q139" s="414"/>
      <c r="R139" s="414"/>
      <c r="S139" s="414"/>
      <c r="T139" s="414"/>
      <c r="U139" s="414"/>
      <c r="V139" s="414"/>
      <c r="W139" s="415"/>
    </row>
    <row r="140" spans="2:23" ht="15.75">
      <c r="B140" s="413"/>
      <c r="C140" s="414"/>
      <c r="D140" s="414"/>
      <c r="E140" s="414"/>
      <c r="F140" s="414"/>
      <c r="G140" s="414"/>
      <c r="H140" s="414"/>
      <c r="I140" s="414"/>
      <c r="J140" s="414"/>
      <c r="K140" s="414"/>
      <c r="L140" s="414"/>
      <c r="M140" s="414"/>
      <c r="N140" s="414"/>
      <c r="O140" s="414"/>
      <c r="P140" s="414"/>
      <c r="Q140" s="414"/>
      <c r="R140" s="414"/>
      <c r="S140" s="414"/>
      <c r="T140" s="414"/>
      <c r="U140" s="414"/>
      <c r="V140" s="414"/>
      <c r="W140" s="415"/>
    </row>
    <row r="141" spans="2:23" ht="15.75">
      <c r="B141" s="413"/>
      <c r="C141" s="414"/>
      <c r="D141" s="414"/>
      <c r="E141" s="414"/>
      <c r="F141" s="414"/>
      <c r="G141" s="414"/>
      <c r="H141" s="414"/>
      <c r="I141" s="414"/>
      <c r="J141" s="414"/>
      <c r="K141" s="414"/>
      <c r="L141" s="414"/>
      <c r="M141" s="414"/>
      <c r="N141" s="414"/>
      <c r="O141" s="414"/>
      <c r="P141" s="414"/>
      <c r="Q141" s="414"/>
      <c r="R141" s="414"/>
      <c r="S141" s="414"/>
      <c r="T141" s="414"/>
      <c r="U141" s="414"/>
      <c r="V141" s="414"/>
      <c r="W141" s="415"/>
    </row>
    <row r="142" spans="2:23" ht="15.75">
      <c r="B142" s="413"/>
      <c r="C142" s="414"/>
      <c r="D142" s="414"/>
      <c r="E142" s="414"/>
      <c r="F142" s="414"/>
      <c r="G142" s="414"/>
      <c r="H142" s="414"/>
      <c r="I142" s="414"/>
      <c r="J142" s="414"/>
      <c r="K142" s="414"/>
      <c r="L142" s="414"/>
      <c r="M142" s="414"/>
      <c r="N142" s="414"/>
      <c r="O142" s="414"/>
      <c r="P142" s="414"/>
      <c r="Q142" s="414"/>
      <c r="R142" s="414"/>
      <c r="S142" s="414"/>
      <c r="T142" s="414"/>
      <c r="U142" s="414"/>
      <c r="V142" s="414"/>
      <c r="W142" s="415"/>
    </row>
    <row r="143" spans="2:23" ht="15.75">
      <c r="B143" s="413"/>
      <c r="C143" s="414"/>
      <c r="D143" s="414"/>
      <c r="E143" s="414"/>
      <c r="F143" s="414"/>
      <c r="G143" s="414"/>
      <c r="H143" s="414"/>
      <c r="I143" s="414"/>
      <c r="J143" s="414"/>
      <c r="K143" s="414"/>
      <c r="L143" s="414"/>
      <c r="M143" s="414"/>
      <c r="N143" s="414"/>
      <c r="O143" s="414"/>
      <c r="P143" s="414"/>
      <c r="Q143" s="414"/>
      <c r="R143" s="414"/>
      <c r="S143" s="414"/>
      <c r="T143" s="414"/>
      <c r="U143" s="414"/>
      <c r="V143" s="414"/>
      <c r="W143" s="415"/>
    </row>
    <row r="144" spans="2:23" ht="15.75">
      <c r="B144" s="413"/>
      <c r="C144" s="414"/>
      <c r="D144" s="414"/>
      <c r="E144" s="414"/>
      <c r="F144" s="414"/>
      <c r="G144" s="414"/>
      <c r="H144" s="414"/>
      <c r="I144" s="414"/>
      <c r="J144" s="414"/>
      <c r="K144" s="414"/>
      <c r="L144" s="414"/>
      <c r="M144" s="414"/>
      <c r="N144" s="414"/>
      <c r="O144" s="414"/>
      <c r="P144" s="414"/>
      <c r="Q144" s="414"/>
      <c r="R144" s="414"/>
      <c r="S144" s="414"/>
      <c r="T144" s="414"/>
      <c r="U144" s="414"/>
      <c r="V144" s="414"/>
      <c r="W144" s="415"/>
    </row>
    <row r="145" spans="2:23" ht="15.75">
      <c r="B145" s="413"/>
      <c r="C145" s="414"/>
      <c r="D145" s="414"/>
      <c r="E145" s="414"/>
      <c r="F145" s="414"/>
      <c r="G145" s="414"/>
      <c r="H145" s="414"/>
      <c r="I145" s="414"/>
      <c r="J145" s="414"/>
      <c r="K145" s="414"/>
      <c r="L145" s="414"/>
      <c r="M145" s="414"/>
      <c r="N145" s="414"/>
      <c r="O145" s="414"/>
      <c r="P145" s="414"/>
      <c r="Q145" s="414"/>
      <c r="R145" s="414"/>
      <c r="S145" s="414"/>
      <c r="T145" s="414"/>
      <c r="U145" s="414"/>
      <c r="V145" s="414"/>
      <c r="W145" s="415"/>
    </row>
    <row r="146" spans="2:23" ht="15.75">
      <c r="B146" s="413"/>
      <c r="C146" s="414"/>
      <c r="D146" s="414"/>
      <c r="E146" s="414"/>
      <c r="F146" s="414"/>
      <c r="G146" s="414"/>
      <c r="H146" s="414"/>
      <c r="I146" s="414"/>
      <c r="J146" s="414"/>
      <c r="K146" s="414"/>
      <c r="L146" s="414"/>
      <c r="M146" s="414"/>
      <c r="N146" s="414"/>
      <c r="O146" s="414"/>
      <c r="P146" s="414"/>
      <c r="Q146" s="414"/>
      <c r="R146" s="414"/>
      <c r="S146" s="414"/>
      <c r="T146" s="414"/>
      <c r="U146" s="414"/>
      <c r="V146" s="414"/>
      <c r="W146" s="415"/>
    </row>
    <row r="147" spans="2:23" ht="15.75">
      <c r="B147" s="413"/>
      <c r="C147" s="414"/>
      <c r="D147" s="414"/>
      <c r="E147" s="414"/>
      <c r="F147" s="414"/>
      <c r="G147" s="414"/>
      <c r="H147" s="414"/>
      <c r="I147" s="414"/>
      <c r="J147" s="414"/>
      <c r="K147" s="414"/>
      <c r="L147" s="414"/>
      <c r="M147" s="414"/>
      <c r="N147" s="414"/>
      <c r="O147" s="414"/>
      <c r="P147" s="414"/>
      <c r="Q147" s="414"/>
      <c r="R147" s="414"/>
      <c r="S147" s="414"/>
      <c r="T147" s="414"/>
      <c r="U147" s="414"/>
      <c r="V147" s="414"/>
      <c r="W147" s="415"/>
    </row>
    <row r="148" spans="2:23" ht="15.75">
      <c r="B148" s="413"/>
      <c r="C148" s="414"/>
      <c r="D148" s="414"/>
      <c r="E148" s="414"/>
      <c r="F148" s="414"/>
      <c r="G148" s="414"/>
      <c r="H148" s="414"/>
      <c r="I148" s="414"/>
      <c r="J148" s="414"/>
      <c r="K148" s="414"/>
      <c r="L148" s="414"/>
      <c r="M148" s="414"/>
      <c r="N148" s="414"/>
      <c r="O148" s="414"/>
      <c r="P148" s="414"/>
      <c r="Q148" s="414"/>
      <c r="R148" s="414"/>
      <c r="S148" s="414"/>
      <c r="T148" s="414"/>
      <c r="U148" s="414"/>
      <c r="V148" s="414"/>
      <c r="W148" s="415"/>
    </row>
    <row r="149" spans="2:23" ht="15.75">
      <c r="B149" s="413"/>
      <c r="C149" s="414"/>
      <c r="D149" s="414"/>
      <c r="E149" s="414"/>
      <c r="F149" s="414"/>
      <c r="G149" s="414"/>
      <c r="H149" s="414"/>
      <c r="I149" s="414"/>
      <c r="J149" s="414"/>
      <c r="K149" s="414"/>
      <c r="L149" s="414"/>
      <c r="M149" s="414"/>
      <c r="N149" s="414"/>
      <c r="O149" s="414"/>
      <c r="P149" s="414"/>
      <c r="Q149" s="414"/>
      <c r="R149" s="414"/>
      <c r="S149" s="414"/>
      <c r="T149" s="414"/>
      <c r="U149" s="414"/>
      <c r="V149" s="414"/>
      <c r="W149" s="415"/>
    </row>
    <row r="150" spans="2:23" ht="15.75">
      <c r="B150" s="413"/>
      <c r="C150" s="414"/>
      <c r="D150" s="414"/>
      <c r="E150" s="414"/>
      <c r="F150" s="414"/>
      <c r="G150" s="414"/>
      <c r="H150" s="414"/>
      <c r="I150" s="414"/>
      <c r="J150" s="414"/>
      <c r="K150" s="414"/>
      <c r="L150" s="414"/>
      <c r="M150" s="414"/>
      <c r="N150" s="414"/>
      <c r="O150" s="414"/>
      <c r="P150" s="414"/>
      <c r="Q150" s="414"/>
      <c r="R150" s="414"/>
      <c r="S150" s="414"/>
      <c r="T150" s="414"/>
      <c r="U150" s="414"/>
      <c r="V150" s="414"/>
      <c r="W150" s="415"/>
    </row>
    <row r="151" spans="2:23" ht="15.75">
      <c r="B151" s="413"/>
      <c r="C151" s="414"/>
      <c r="D151" s="414"/>
      <c r="E151" s="414"/>
      <c r="F151" s="414"/>
      <c r="G151" s="414"/>
      <c r="H151" s="414"/>
      <c r="I151" s="414"/>
      <c r="J151" s="414"/>
      <c r="K151" s="414"/>
      <c r="L151" s="414"/>
      <c r="M151" s="414"/>
      <c r="N151" s="414"/>
      <c r="O151" s="414"/>
      <c r="P151" s="414"/>
      <c r="Q151" s="414"/>
      <c r="R151" s="414"/>
      <c r="S151" s="414"/>
      <c r="T151" s="414"/>
      <c r="U151" s="414"/>
      <c r="V151" s="414"/>
      <c r="W151" s="415"/>
    </row>
    <row r="152" spans="2:23" ht="15.75">
      <c r="B152" s="413"/>
      <c r="C152" s="414"/>
      <c r="D152" s="414"/>
      <c r="E152" s="414"/>
      <c r="F152" s="414"/>
      <c r="G152" s="414"/>
      <c r="H152" s="414"/>
      <c r="I152" s="414"/>
      <c r="J152" s="414"/>
      <c r="K152" s="414"/>
      <c r="L152" s="414"/>
      <c r="M152" s="414"/>
      <c r="N152" s="414"/>
      <c r="O152" s="414"/>
      <c r="P152" s="414"/>
      <c r="Q152" s="414"/>
      <c r="R152" s="414"/>
      <c r="S152" s="414"/>
      <c r="T152" s="414"/>
      <c r="U152" s="414"/>
      <c r="V152" s="414"/>
      <c r="W152" s="415"/>
    </row>
    <row r="153" spans="2:23" ht="15.75">
      <c r="B153" s="413"/>
      <c r="C153" s="414"/>
      <c r="D153" s="414"/>
      <c r="E153" s="414"/>
      <c r="F153" s="414"/>
      <c r="G153" s="414"/>
      <c r="H153" s="414"/>
      <c r="I153" s="414"/>
      <c r="J153" s="414"/>
      <c r="K153" s="414"/>
      <c r="L153" s="414"/>
      <c r="M153" s="414"/>
      <c r="N153" s="414"/>
      <c r="O153" s="414"/>
      <c r="P153" s="414"/>
      <c r="Q153" s="414"/>
      <c r="R153" s="414"/>
      <c r="S153" s="414"/>
      <c r="T153" s="414"/>
      <c r="U153" s="414"/>
      <c r="V153" s="414"/>
      <c r="W153" s="415"/>
    </row>
    <row r="154" spans="2:23" ht="15.75">
      <c r="B154" s="413"/>
      <c r="C154" s="414"/>
      <c r="D154" s="414"/>
      <c r="E154" s="414"/>
      <c r="F154" s="414"/>
      <c r="G154" s="414"/>
      <c r="H154" s="414"/>
      <c r="I154" s="414"/>
      <c r="J154" s="414"/>
      <c r="K154" s="414"/>
      <c r="L154" s="414"/>
      <c r="M154" s="414"/>
      <c r="N154" s="414"/>
      <c r="O154" s="414"/>
      <c r="P154" s="414"/>
      <c r="Q154" s="414"/>
      <c r="R154" s="414"/>
      <c r="S154" s="414"/>
      <c r="T154" s="414"/>
      <c r="U154" s="414"/>
      <c r="V154" s="414"/>
      <c r="W154" s="415"/>
    </row>
    <row r="155" spans="2:23" ht="15.75">
      <c r="B155" s="413"/>
      <c r="C155" s="414"/>
      <c r="D155" s="414"/>
      <c r="E155" s="414"/>
      <c r="F155" s="414"/>
      <c r="G155" s="414"/>
      <c r="H155" s="414"/>
      <c r="I155" s="414"/>
      <c r="J155" s="414"/>
      <c r="K155" s="414"/>
      <c r="L155" s="414"/>
      <c r="M155" s="414"/>
      <c r="N155" s="414"/>
      <c r="O155" s="414"/>
      <c r="P155" s="414"/>
      <c r="Q155" s="414"/>
      <c r="R155" s="414"/>
      <c r="S155" s="414"/>
      <c r="T155" s="414"/>
      <c r="U155" s="414"/>
      <c r="V155" s="414"/>
      <c r="W155" s="415"/>
    </row>
    <row r="156" spans="2:23" ht="15.75">
      <c r="B156" s="413"/>
      <c r="C156" s="414"/>
      <c r="D156" s="414"/>
      <c r="E156" s="414"/>
      <c r="F156" s="414"/>
      <c r="G156" s="414"/>
      <c r="H156" s="414"/>
      <c r="I156" s="414"/>
      <c r="J156" s="414"/>
      <c r="K156" s="414"/>
      <c r="L156" s="414"/>
      <c r="M156" s="414"/>
      <c r="N156" s="414"/>
      <c r="O156" s="414"/>
      <c r="P156" s="414"/>
      <c r="Q156" s="414"/>
      <c r="R156" s="414"/>
      <c r="S156" s="414"/>
      <c r="T156" s="414"/>
      <c r="U156" s="414"/>
      <c r="V156" s="414"/>
      <c r="W156" s="415"/>
    </row>
    <row r="157" spans="2:23" ht="15.75">
      <c r="B157" s="413"/>
      <c r="C157" s="414"/>
      <c r="D157" s="414"/>
      <c r="E157" s="414"/>
      <c r="F157" s="414"/>
      <c r="G157" s="414"/>
      <c r="H157" s="414"/>
      <c r="I157" s="414"/>
      <c r="J157" s="414"/>
      <c r="K157" s="414"/>
      <c r="L157" s="414"/>
      <c r="M157" s="414"/>
      <c r="N157" s="414"/>
      <c r="O157" s="414"/>
      <c r="P157" s="414"/>
      <c r="Q157" s="414"/>
      <c r="R157" s="414"/>
      <c r="S157" s="414"/>
      <c r="T157" s="414"/>
      <c r="U157" s="414"/>
      <c r="V157" s="414"/>
      <c r="W157" s="415"/>
    </row>
    <row r="158" spans="2:23" ht="15.75">
      <c r="B158" s="413"/>
      <c r="C158" s="414"/>
      <c r="D158" s="414"/>
      <c r="E158" s="414"/>
      <c r="F158" s="414"/>
      <c r="G158" s="414"/>
      <c r="H158" s="414"/>
      <c r="I158" s="414"/>
      <c r="J158" s="414"/>
      <c r="K158" s="414"/>
      <c r="L158" s="414"/>
      <c r="M158" s="414"/>
      <c r="N158" s="414"/>
      <c r="O158" s="414"/>
      <c r="P158" s="414"/>
      <c r="Q158" s="414"/>
      <c r="R158" s="414"/>
      <c r="S158" s="414"/>
      <c r="T158" s="414"/>
      <c r="U158" s="414"/>
      <c r="V158" s="414"/>
      <c r="W158" s="415"/>
    </row>
    <row r="159" spans="2:23" ht="15.75">
      <c r="B159" s="413"/>
      <c r="C159" s="414"/>
      <c r="D159" s="414"/>
      <c r="E159" s="414"/>
      <c r="F159" s="414"/>
      <c r="G159" s="414"/>
      <c r="H159" s="414"/>
      <c r="I159" s="414"/>
      <c r="J159" s="414"/>
      <c r="K159" s="414"/>
      <c r="L159" s="414"/>
      <c r="M159" s="414"/>
      <c r="N159" s="414"/>
      <c r="O159" s="414"/>
      <c r="P159" s="414"/>
      <c r="Q159" s="414"/>
      <c r="R159" s="414"/>
      <c r="S159" s="414"/>
      <c r="T159" s="414"/>
      <c r="U159" s="414"/>
      <c r="V159" s="414"/>
      <c r="W159" s="415"/>
    </row>
    <row r="160" spans="2:23" ht="15.75">
      <c r="B160" s="413"/>
      <c r="C160" s="414"/>
      <c r="D160" s="414"/>
      <c r="E160" s="414"/>
      <c r="F160" s="414"/>
      <c r="G160" s="414"/>
      <c r="H160" s="414"/>
      <c r="I160" s="414"/>
      <c r="J160" s="414"/>
      <c r="K160" s="414"/>
      <c r="L160" s="414"/>
      <c r="M160" s="414"/>
      <c r="N160" s="414"/>
      <c r="O160" s="414"/>
      <c r="P160" s="414"/>
      <c r="Q160" s="414"/>
      <c r="R160" s="414"/>
      <c r="S160" s="414"/>
      <c r="T160" s="414"/>
      <c r="U160" s="414"/>
      <c r="V160" s="414"/>
      <c r="W160" s="415"/>
    </row>
    <row r="161" spans="2:23" ht="15.75">
      <c r="B161" s="413"/>
      <c r="C161" s="414"/>
      <c r="D161" s="414"/>
      <c r="E161" s="414"/>
      <c r="F161" s="414"/>
      <c r="G161" s="414"/>
      <c r="H161" s="414"/>
      <c r="I161" s="414"/>
      <c r="J161" s="414"/>
      <c r="K161" s="414"/>
      <c r="L161" s="414"/>
      <c r="M161" s="414"/>
      <c r="N161" s="414"/>
      <c r="O161" s="414"/>
      <c r="P161" s="414"/>
      <c r="Q161" s="414"/>
      <c r="R161" s="414"/>
      <c r="S161" s="414"/>
      <c r="T161" s="414"/>
      <c r="U161" s="414"/>
      <c r="V161" s="414"/>
      <c r="W161" s="415"/>
    </row>
    <row r="162" spans="2:23" ht="15.75">
      <c r="B162" s="413"/>
      <c r="C162" s="414"/>
      <c r="D162" s="414"/>
      <c r="E162" s="414"/>
      <c r="F162" s="414"/>
      <c r="G162" s="414"/>
      <c r="H162" s="414"/>
      <c r="I162" s="414"/>
      <c r="J162" s="414"/>
      <c r="K162" s="414"/>
      <c r="L162" s="414"/>
      <c r="M162" s="414"/>
      <c r="N162" s="414"/>
      <c r="O162" s="414"/>
      <c r="P162" s="414"/>
      <c r="Q162" s="414"/>
      <c r="R162" s="414"/>
      <c r="S162" s="414"/>
      <c r="T162" s="414"/>
      <c r="U162" s="414"/>
      <c r="V162" s="414"/>
      <c r="W162" s="415"/>
    </row>
    <row r="163" spans="2:23" ht="15.75">
      <c r="B163" s="413"/>
      <c r="C163" s="414"/>
      <c r="D163" s="414"/>
      <c r="E163" s="414"/>
      <c r="F163" s="414"/>
      <c r="G163" s="414"/>
      <c r="H163" s="414"/>
      <c r="I163" s="414"/>
      <c r="J163" s="414"/>
      <c r="K163" s="414"/>
      <c r="L163" s="414"/>
      <c r="M163" s="414"/>
      <c r="N163" s="414"/>
      <c r="O163" s="414"/>
      <c r="P163" s="414"/>
      <c r="Q163" s="414"/>
      <c r="R163" s="414"/>
      <c r="S163" s="414"/>
      <c r="T163" s="414"/>
      <c r="U163" s="414"/>
      <c r="V163" s="414"/>
      <c r="W163" s="415"/>
    </row>
    <row r="164" spans="2:23" ht="15.75">
      <c r="B164" s="413"/>
      <c r="C164" s="414"/>
      <c r="D164" s="414"/>
      <c r="E164" s="414"/>
      <c r="F164" s="414"/>
      <c r="G164" s="414"/>
      <c r="H164" s="414"/>
      <c r="I164" s="414"/>
      <c r="J164" s="414"/>
      <c r="K164" s="414"/>
      <c r="L164" s="414"/>
      <c r="M164" s="414"/>
      <c r="N164" s="414"/>
      <c r="O164" s="414"/>
      <c r="P164" s="414"/>
      <c r="Q164" s="414"/>
      <c r="R164" s="414"/>
      <c r="S164" s="414"/>
      <c r="T164" s="414"/>
      <c r="U164" s="414"/>
      <c r="V164" s="414"/>
      <c r="W164" s="415"/>
    </row>
    <row r="165" spans="2:23" ht="15.75">
      <c r="B165" s="413"/>
      <c r="C165" s="414"/>
      <c r="D165" s="414"/>
      <c r="E165" s="414"/>
      <c r="F165" s="414"/>
      <c r="G165" s="414"/>
      <c r="H165" s="414"/>
      <c r="I165" s="414"/>
      <c r="J165" s="414"/>
      <c r="K165" s="414"/>
      <c r="L165" s="414"/>
      <c r="M165" s="414"/>
      <c r="N165" s="414"/>
      <c r="O165" s="414"/>
      <c r="P165" s="414"/>
      <c r="Q165" s="414"/>
      <c r="R165" s="414"/>
      <c r="S165" s="414"/>
      <c r="T165" s="414"/>
      <c r="U165" s="414"/>
      <c r="V165" s="414"/>
      <c r="W165" s="415"/>
    </row>
    <row r="166" spans="2:23" ht="15.75">
      <c r="B166" s="413"/>
      <c r="C166" s="414"/>
      <c r="D166" s="414"/>
      <c r="E166" s="414"/>
      <c r="F166" s="414"/>
      <c r="G166" s="414"/>
      <c r="H166" s="414"/>
      <c r="I166" s="414"/>
      <c r="J166" s="414"/>
      <c r="K166" s="414"/>
      <c r="L166" s="414"/>
      <c r="M166" s="414"/>
      <c r="N166" s="414"/>
      <c r="O166" s="414"/>
      <c r="P166" s="414"/>
      <c r="Q166" s="414"/>
      <c r="R166" s="414"/>
      <c r="S166" s="414"/>
      <c r="T166" s="414"/>
      <c r="U166" s="414"/>
      <c r="V166" s="414"/>
      <c r="W166" s="415"/>
    </row>
    <row r="167" spans="2:23" ht="15.75">
      <c r="B167" s="413"/>
      <c r="C167" s="414"/>
      <c r="D167" s="414"/>
      <c r="E167" s="414"/>
      <c r="F167" s="414"/>
      <c r="G167" s="414"/>
      <c r="H167" s="414"/>
      <c r="I167" s="414"/>
      <c r="J167" s="414"/>
      <c r="K167" s="414"/>
      <c r="L167" s="414"/>
      <c r="M167" s="414"/>
      <c r="N167" s="414"/>
      <c r="O167" s="414"/>
      <c r="P167" s="414"/>
      <c r="Q167" s="414"/>
      <c r="R167" s="414"/>
      <c r="S167" s="414"/>
      <c r="T167" s="414"/>
      <c r="U167" s="414"/>
      <c r="V167" s="414"/>
      <c r="W167" s="415"/>
    </row>
    <row r="168" spans="2:23" ht="15.75">
      <c r="B168" s="413"/>
      <c r="C168" s="414"/>
      <c r="D168" s="414"/>
      <c r="E168" s="414"/>
      <c r="F168" s="414"/>
      <c r="G168" s="414"/>
      <c r="H168" s="414"/>
      <c r="I168" s="414"/>
      <c r="J168" s="414"/>
      <c r="K168" s="414"/>
      <c r="L168" s="414"/>
      <c r="M168" s="414"/>
      <c r="N168" s="414"/>
      <c r="O168" s="414"/>
      <c r="P168" s="414"/>
      <c r="Q168" s="414"/>
      <c r="R168" s="414"/>
      <c r="S168" s="414"/>
      <c r="T168" s="414"/>
      <c r="U168" s="414"/>
      <c r="V168" s="414"/>
      <c r="W168" s="415"/>
    </row>
    <row r="169" spans="2:23" ht="15.75">
      <c r="B169" s="413"/>
      <c r="C169" s="414"/>
      <c r="D169" s="414"/>
      <c r="E169" s="414"/>
      <c r="F169" s="414"/>
      <c r="G169" s="414"/>
      <c r="H169" s="414"/>
      <c r="I169" s="414"/>
      <c r="J169" s="414"/>
      <c r="K169" s="414"/>
      <c r="L169" s="414"/>
      <c r="M169" s="414"/>
      <c r="N169" s="414"/>
      <c r="O169" s="414"/>
      <c r="P169" s="414"/>
      <c r="Q169" s="414"/>
      <c r="R169" s="414"/>
      <c r="S169" s="414"/>
      <c r="T169" s="414"/>
      <c r="U169" s="414"/>
      <c r="V169" s="414"/>
      <c r="W169" s="415"/>
    </row>
    <row r="170" spans="2:23" ht="15.75">
      <c r="B170" s="413"/>
      <c r="C170" s="414"/>
      <c r="D170" s="414"/>
      <c r="E170" s="414"/>
      <c r="F170" s="414"/>
      <c r="G170" s="414"/>
      <c r="H170" s="414"/>
      <c r="I170" s="414"/>
      <c r="J170" s="414"/>
      <c r="K170" s="414"/>
      <c r="L170" s="414"/>
      <c r="M170" s="414"/>
      <c r="N170" s="414"/>
      <c r="O170" s="414"/>
      <c r="P170" s="414"/>
      <c r="Q170" s="414"/>
      <c r="R170" s="414"/>
      <c r="S170" s="414"/>
      <c r="T170" s="414"/>
      <c r="U170" s="414"/>
      <c r="V170" s="414"/>
      <c r="W170" s="415"/>
    </row>
    <row r="171" spans="2:23" ht="15.75">
      <c r="B171" s="413"/>
      <c r="C171" s="414"/>
      <c r="D171" s="414"/>
      <c r="E171" s="414"/>
      <c r="F171" s="414"/>
      <c r="G171" s="414"/>
      <c r="H171" s="414"/>
      <c r="I171" s="414"/>
      <c r="J171" s="414"/>
      <c r="K171" s="414"/>
      <c r="L171" s="414"/>
      <c r="M171" s="414"/>
      <c r="N171" s="414"/>
      <c r="O171" s="414"/>
      <c r="P171" s="414"/>
      <c r="Q171" s="414"/>
      <c r="R171" s="414"/>
      <c r="S171" s="414"/>
      <c r="T171" s="414"/>
      <c r="U171" s="414"/>
      <c r="V171" s="414"/>
      <c r="W171" s="415"/>
    </row>
    <row r="172" spans="2:23" ht="15.75">
      <c r="B172" s="413"/>
      <c r="C172" s="414"/>
      <c r="D172" s="414"/>
      <c r="E172" s="414"/>
      <c r="F172" s="414"/>
      <c r="G172" s="414"/>
      <c r="H172" s="414"/>
      <c r="I172" s="414"/>
      <c r="J172" s="414"/>
      <c r="K172" s="414"/>
      <c r="L172" s="414"/>
      <c r="M172" s="414"/>
      <c r="N172" s="414"/>
      <c r="O172" s="414"/>
      <c r="P172" s="414"/>
      <c r="Q172" s="414"/>
      <c r="R172" s="414"/>
      <c r="S172" s="414"/>
      <c r="T172" s="414"/>
      <c r="U172" s="414"/>
      <c r="V172" s="414"/>
      <c r="W172" s="415"/>
    </row>
    <row r="173" spans="2:23" ht="15.75">
      <c r="B173" s="413"/>
      <c r="C173" s="414"/>
      <c r="D173" s="414"/>
      <c r="E173" s="414"/>
      <c r="F173" s="414"/>
      <c r="G173" s="414"/>
      <c r="H173" s="414"/>
      <c r="I173" s="414"/>
      <c r="J173" s="414"/>
      <c r="K173" s="414"/>
      <c r="L173" s="414"/>
      <c r="M173" s="414"/>
      <c r="N173" s="414"/>
      <c r="O173" s="414"/>
      <c r="P173" s="414"/>
      <c r="Q173" s="414"/>
      <c r="R173" s="414"/>
      <c r="S173" s="414"/>
      <c r="T173" s="414"/>
      <c r="U173" s="414"/>
      <c r="V173" s="414"/>
      <c r="W173" s="415"/>
    </row>
    <row r="174" spans="2:23" ht="15.75">
      <c r="B174" s="413"/>
      <c r="C174" s="414"/>
      <c r="D174" s="414"/>
      <c r="E174" s="414"/>
      <c r="F174" s="414"/>
      <c r="G174" s="414"/>
      <c r="H174" s="414"/>
      <c r="I174" s="414"/>
      <c r="J174" s="414"/>
      <c r="K174" s="414"/>
      <c r="L174" s="414"/>
      <c r="M174" s="414"/>
      <c r="N174" s="414"/>
      <c r="O174" s="414"/>
      <c r="P174" s="414"/>
      <c r="Q174" s="414"/>
      <c r="R174" s="414"/>
      <c r="S174" s="414"/>
      <c r="T174" s="414"/>
      <c r="U174" s="414"/>
      <c r="V174" s="414"/>
      <c r="W174" s="415"/>
    </row>
    <row r="175" spans="2:23" ht="15.75">
      <c r="B175" s="413"/>
      <c r="C175" s="414"/>
      <c r="D175" s="414"/>
      <c r="E175" s="414"/>
      <c r="F175" s="414"/>
      <c r="G175" s="414"/>
      <c r="H175" s="414"/>
      <c r="I175" s="414"/>
      <c r="J175" s="414"/>
      <c r="K175" s="414"/>
      <c r="L175" s="414"/>
      <c r="M175" s="414"/>
      <c r="N175" s="414"/>
      <c r="O175" s="414"/>
      <c r="P175" s="414"/>
      <c r="Q175" s="414"/>
      <c r="R175" s="414"/>
      <c r="S175" s="414"/>
      <c r="T175" s="414"/>
      <c r="U175" s="414"/>
      <c r="V175" s="414"/>
      <c r="W175" s="415"/>
    </row>
    <row r="176" spans="2:23" ht="15.75">
      <c r="B176" s="413"/>
      <c r="C176" s="414"/>
      <c r="D176" s="414"/>
      <c r="E176" s="414"/>
      <c r="F176" s="414"/>
      <c r="G176" s="414"/>
      <c r="H176" s="414"/>
      <c r="I176" s="414"/>
      <c r="J176" s="414"/>
      <c r="K176" s="414"/>
      <c r="L176" s="414"/>
      <c r="M176" s="414"/>
      <c r="N176" s="414"/>
      <c r="O176" s="414"/>
      <c r="P176" s="414"/>
      <c r="Q176" s="414"/>
      <c r="R176" s="414"/>
      <c r="S176" s="414"/>
      <c r="T176" s="414"/>
      <c r="U176" s="414"/>
      <c r="V176" s="414"/>
      <c r="W176" s="415"/>
    </row>
    <row r="177" spans="2:23" ht="15.75">
      <c r="B177" s="413"/>
      <c r="C177" s="414"/>
      <c r="D177" s="414"/>
      <c r="E177" s="414"/>
      <c r="F177" s="414"/>
      <c r="G177" s="414"/>
      <c r="H177" s="414"/>
      <c r="I177" s="414"/>
      <c r="J177" s="414"/>
      <c r="K177" s="414"/>
      <c r="L177" s="414"/>
      <c r="M177" s="414"/>
      <c r="N177" s="414"/>
      <c r="O177" s="414"/>
      <c r="P177" s="414"/>
      <c r="Q177" s="414"/>
      <c r="R177" s="414"/>
      <c r="S177" s="414"/>
      <c r="T177" s="414"/>
      <c r="U177" s="414"/>
      <c r="V177" s="414"/>
      <c r="W177" s="415"/>
    </row>
    <row r="178" spans="2:23" ht="15.75">
      <c r="B178" s="413"/>
      <c r="C178" s="414"/>
      <c r="D178" s="414"/>
      <c r="E178" s="414"/>
      <c r="F178" s="414"/>
      <c r="G178" s="414"/>
      <c r="H178" s="414"/>
      <c r="I178" s="414"/>
      <c r="J178" s="414"/>
      <c r="K178" s="414"/>
      <c r="L178" s="414"/>
      <c r="M178" s="414"/>
      <c r="N178" s="414"/>
      <c r="O178" s="414"/>
      <c r="P178" s="414"/>
      <c r="Q178" s="414"/>
      <c r="R178" s="414"/>
      <c r="S178" s="414"/>
      <c r="T178" s="414"/>
      <c r="U178" s="414"/>
      <c r="V178" s="414"/>
      <c r="W178" s="415"/>
    </row>
    <row r="179" spans="2:23" ht="15.75">
      <c r="B179" s="413"/>
      <c r="C179" s="414"/>
      <c r="D179" s="414"/>
      <c r="E179" s="414"/>
      <c r="F179" s="414"/>
      <c r="G179" s="414"/>
      <c r="H179" s="414"/>
      <c r="I179" s="414"/>
      <c r="J179" s="414"/>
      <c r="K179" s="414"/>
      <c r="L179" s="414"/>
      <c r="M179" s="414"/>
      <c r="N179" s="414"/>
      <c r="O179" s="414"/>
      <c r="P179" s="414"/>
      <c r="Q179" s="414"/>
      <c r="R179" s="414"/>
      <c r="S179" s="414"/>
      <c r="T179" s="414"/>
      <c r="U179" s="414"/>
      <c r="V179" s="414"/>
      <c r="W179" s="415"/>
    </row>
    <row r="180" spans="2:23" ht="15.75">
      <c r="B180" s="413"/>
      <c r="C180" s="414"/>
      <c r="D180" s="414"/>
      <c r="E180" s="414"/>
      <c r="F180" s="414"/>
      <c r="G180" s="414"/>
      <c r="H180" s="414"/>
      <c r="I180" s="414"/>
      <c r="J180" s="414"/>
      <c r="K180" s="414"/>
      <c r="L180" s="414"/>
      <c r="M180" s="414"/>
      <c r="N180" s="414"/>
      <c r="O180" s="414"/>
      <c r="P180" s="414"/>
      <c r="Q180" s="414"/>
      <c r="R180" s="414"/>
      <c r="S180" s="414"/>
      <c r="T180" s="414"/>
      <c r="U180" s="414"/>
      <c r="V180" s="414"/>
      <c r="W180" s="415"/>
    </row>
    <row r="181" spans="2:23" ht="15.75">
      <c r="B181" s="413"/>
      <c r="C181" s="414"/>
      <c r="D181" s="414"/>
      <c r="E181" s="414"/>
      <c r="F181" s="414"/>
      <c r="G181" s="414"/>
      <c r="H181" s="414"/>
      <c r="I181" s="414"/>
      <c r="J181" s="414"/>
      <c r="K181" s="414"/>
      <c r="L181" s="414"/>
      <c r="M181" s="414"/>
      <c r="N181" s="414"/>
      <c r="O181" s="414"/>
      <c r="P181" s="414"/>
      <c r="Q181" s="414"/>
      <c r="R181" s="414"/>
      <c r="S181" s="414"/>
      <c r="T181" s="414"/>
      <c r="U181" s="414"/>
      <c r="V181" s="414"/>
      <c r="W181" s="415"/>
    </row>
    <row r="182" spans="2:23" ht="15.75">
      <c r="B182" s="413"/>
      <c r="C182" s="414"/>
      <c r="D182" s="414"/>
      <c r="E182" s="414"/>
      <c r="F182" s="414"/>
      <c r="G182" s="414"/>
      <c r="H182" s="414"/>
      <c r="I182" s="414"/>
      <c r="J182" s="414"/>
      <c r="K182" s="414"/>
      <c r="L182" s="414"/>
      <c r="M182" s="414"/>
      <c r="N182" s="414"/>
      <c r="O182" s="414"/>
      <c r="P182" s="414"/>
      <c r="Q182" s="414"/>
      <c r="R182" s="414"/>
      <c r="S182" s="414"/>
      <c r="T182" s="414"/>
      <c r="U182" s="414"/>
      <c r="V182" s="414"/>
      <c r="W182" s="415"/>
    </row>
    <row r="183" spans="2:23" ht="15.75">
      <c r="B183" s="413"/>
      <c r="C183" s="414"/>
      <c r="D183" s="414"/>
      <c r="E183" s="414"/>
      <c r="F183" s="414"/>
      <c r="G183" s="414"/>
      <c r="H183" s="414"/>
      <c r="I183" s="414"/>
      <c r="J183" s="414"/>
      <c r="K183" s="414"/>
      <c r="L183" s="414"/>
      <c r="M183" s="414"/>
      <c r="N183" s="414"/>
      <c r="O183" s="414"/>
      <c r="P183" s="414"/>
      <c r="Q183" s="414"/>
      <c r="R183" s="414"/>
      <c r="S183" s="414"/>
      <c r="T183" s="414"/>
      <c r="U183" s="414"/>
      <c r="V183" s="414"/>
      <c r="W183" s="415"/>
    </row>
    <row r="184" spans="2:23" ht="15.75">
      <c r="B184" s="413"/>
      <c r="C184" s="414"/>
      <c r="D184" s="414"/>
      <c r="E184" s="414"/>
      <c r="F184" s="414"/>
      <c r="G184" s="414"/>
      <c r="H184" s="414"/>
      <c r="I184" s="414"/>
      <c r="J184" s="414"/>
      <c r="K184" s="414"/>
      <c r="L184" s="414"/>
      <c r="M184" s="414"/>
      <c r="N184" s="414"/>
      <c r="O184" s="414"/>
      <c r="P184" s="414"/>
      <c r="Q184" s="414"/>
      <c r="R184" s="414"/>
      <c r="S184" s="414"/>
      <c r="T184" s="414"/>
      <c r="U184" s="414"/>
      <c r="V184" s="414"/>
      <c r="W184" s="415"/>
    </row>
    <row r="185" spans="2:23" ht="15.75">
      <c r="B185" s="413"/>
      <c r="C185" s="414"/>
      <c r="D185" s="414"/>
      <c r="E185" s="414"/>
      <c r="F185" s="414"/>
      <c r="G185" s="414"/>
      <c r="H185" s="414"/>
      <c r="I185" s="414"/>
      <c r="J185" s="414"/>
      <c r="K185" s="414"/>
      <c r="L185" s="414"/>
      <c r="M185" s="414"/>
      <c r="N185" s="414"/>
      <c r="O185" s="414"/>
      <c r="P185" s="414"/>
      <c r="Q185" s="414"/>
      <c r="R185" s="414"/>
      <c r="S185" s="414"/>
      <c r="T185" s="414"/>
      <c r="U185" s="414"/>
      <c r="V185" s="414"/>
      <c r="W185" s="415"/>
    </row>
    <row r="186" spans="2:23" ht="15.75">
      <c r="B186" s="413"/>
      <c r="C186" s="414"/>
      <c r="D186" s="414"/>
      <c r="E186" s="414"/>
      <c r="F186" s="414"/>
      <c r="G186" s="414"/>
      <c r="H186" s="414"/>
      <c r="I186" s="414"/>
      <c r="J186" s="414"/>
      <c r="K186" s="414"/>
      <c r="L186" s="414"/>
      <c r="M186" s="414"/>
      <c r="N186" s="414"/>
      <c r="O186" s="414"/>
      <c r="P186" s="414"/>
      <c r="Q186" s="414"/>
      <c r="R186" s="414"/>
      <c r="S186" s="414"/>
      <c r="T186" s="414"/>
      <c r="U186" s="414"/>
      <c r="V186" s="414"/>
      <c r="W186" s="415"/>
    </row>
    <row r="187" spans="2:23" ht="15.75">
      <c r="B187" s="413"/>
      <c r="C187" s="414"/>
      <c r="D187" s="414"/>
      <c r="E187" s="414"/>
      <c r="F187" s="414"/>
      <c r="G187" s="414"/>
      <c r="H187" s="414"/>
      <c r="I187" s="414"/>
      <c r="J187" s="414"/>
      <c r="K187" s="414"/>
      <c r="L187" s="414"/>
      <c r="M187" s="414"/>
      <c r="N187" s="414"/>
      <c r="O187" s="414"/>
      <c r="P187" s="414"/>
      <c r="Q187" s="414"/>
      <c r="R187" s="414"/>
      <c r="S187" s="414"/>
      <c r="T187" s="414"/>
      <c r="U187" s="414"/>
      <c r="V187" s="414"/>
      <c r="W187" s="415"/>
    </row>
    <row r="188" spans="2:23" ht="15.75">
      <c r="B188" s="413"/>
      <c r="C188" s="414"/>
      <c r="D188" s="414"/>
      <c r="E188" s="414"/>
      <c r="F188" s="414"/>
      <c r="G188" s="414"/>
      <c r="H188" s="414"/>
      <c r="I188" s="414"/>
      <c r="J188" s="414"/>
      <c r="K188" s="414"/>
      <c r="L188" s="414"/>
      <c r="M188" s="414"/>
      <c r="N188" s="414"/>
      <c r="O188" s="414"/>
      <c r="P188" s="414"/>
      <c r="Q188" s="414"/>
      <c r="R188" s="414"/>
      <c r="S188" s="414"/>
      <c r="T188" s="414"/>
      <c r="U188" s="414"/>
      <c r="V188" s="414"/>
      <c r="W188" s="415"/>
    </row>
    <row r="189" spans="2:23" ht="15.75">
      <c r="B189" s="413"/>
      <c r="C189" s="414"/>
      <c r="D189" s="414"/>
      <c r="E189" s="414"/>
      <c r="F189" s="414"/>
      <c r="G189" s="414"/>
      <c r="H189" s="414"/>
      <c r="I189" s="414"/>
      <c r="J189" s="414"/>
      <c r="K189" s="414"/>
      <c r="L189" s="414"/>
      <c r="M189" s="414"/>
      <c r="N189" s="414"/>
      <c r="O189" s="414"/>
      <c r="P189" s="414"/>
      <c r="Q189" s="414"/>
      <c r="R189" s="414"/>
      <c r="S189" s="414"/>
      <c r="T189" s="414"/>
      <c r="U189" s="414"/>
      <c r="V189" s="414"/>
      <c r="W189" s="415"/>
    </row>
    <row r="190" spans="2:23" ht="15.75">
      <c r="B190" s="413"/>
      <c r="C190" s="414"/>
      <c r="D190" s="414"/>
      <c r="E190" s="414"/>
      <c r="F190" s="414"/>
      <c r="G190" s="414"/>
      <c r="H190" s="414"/>
      <c r="I190" s="414"/>
      <c r="J190" s="414"/>
      <c r="K190" s="414"/>
      <c r="L190" s="414"/>
      <c r="M190" s="414"/>
      <c r="N190" s="414"/>
      <c r="O190" s="414"/>
      <c r="P190" s="414"/>
      <c r="Q190" s="414"/>
      <c r="R190" s="414"/>
      <c r="S190" s="414"/>
      <c r="T190" s="414"/>
      <c r="U190" s="414"/>
      <c r="V190" s="414"/>
      <c r="W190" s="415"/>
    </row>
    <row r="191" spans="2:23" ht="15.75">
      <c r="B191" s="413"/>
      <c r="C191" s="414"/>
      <c r="D191" s="414"/>
      <c r="E191" s="414"/>
      <c r="F191" s="414"/>
      <c r="G191" s="414"/>
      <c r="H191" s="414"/>
      <c r="I191" s="414"/>
      <c r="J191" s="414"/>
      <c r="K191" s="414"/>
      <c r="L191" s="414"/>
      <c r="M191" s="414"/>
      <c r="N191" s="414"/>
      <c r="O191" s="414"/>
      <c r="P191" s="414"/>
      <c r="Q191" s="414"/>
      <c r="R191" s="414"/>
      <c r="S191" s="414"/>
      <c r="T191" s="414"/>
      <c r="U191" s="414"/>
      <c r="V191" s="414"/>
      <c r="W191" s="415"/>
    </row>
    <row r="192" spans="2:23" ht="15.75">
      <c r="B192" s="413"/>
      <c r="C192" s="414"/>
      <c r="D192" s="414"/>
      <c r="E192" s="414"/>
      <c r="F192" s="414"/>
      <c r="G192" s="414"/>
      <c r="H192" s="414"/>
      <c r="I192" s="414"/>
      <c r="J192" s="414"/>
      <c r="K192" s="414"/>
      <c r="L192" s="414"/>
      <c r="M192" s="414"/>
      <c r="N192" s="414"/>
      <c r="O192" s="414"/>
      <c r="P192" s="414"/>
      <c r="Q192" s="414"/>
      <c r="R192" s="414"/>
      <c r="S192" s="414"/>
      <c r="T192" s="414"/>
      <c r="U192" s="414"/>
      <c r="V192" s="414"/>
      <c r="W192" s="415"/>
    </row>
    <row r="193" spans="2:23" ht="15.75">
      <c r="B193" s="413"/>
      <c r="C193" s="414"/>
      <c r="D193" s="414"/>
      <c r="E193" s="414"/>
      <c r="F193" s="414"/>
      <c r="G193" s="414"/>
      <c r="H193" s="414"/>
      <c r="I193" s="414"/>
      <c r="J193" s="414"/>
      <c r="K193" s="414"/>
      <c r="L193" s="414"/>
      <c r="M193" s="414"/>
      <c r="N193" s="414"/>
      <c r="O193" s="414"/>
      <c r="P193" s="414"/>
      <c r="Q193" s="414"/>
      <c r="R193" s="414"/>
      <c r="S193" s="414"/>
      <c r="T193" s="414"/>
      <c r="U193" s="414"/>
      <c r="V193" s="414"/>
      <c r="W193" s="415"/>
    </row>
    <row r="194" spans="2:23" ht="15.75">
      <c r="B194" s="413"/>
      <c r="C194" s="414"/>
      <c r="D194" s="414"/>
      <c r="E194" s="414"/>
      <c r="F194" s="414"/>
      <c r="G194" s="414"/>
      <c r="H194" s="414"/>
      <c r="I194" s="414"/>
      <c r="J194" s="414"/>
      <c r="K194" s="414"/>
      <c r="L194" s="414"/>
      <c r="M194" s="414"/>
      <c r="N194" s="414"/>
      <c r="O194" s="414"/>
      <c r="P194" s="414"/>
      <c r="Q194" s="414"/>
      <c r="R194" s="414"/>
      <c r="S194" s="414"/>
      <c r="T194" s="414"/>
      <c r="U194" s="414"/>
      <c r="V194" s="414"/>
      <c r="W194" s="415"/>
    </row>
    <row r="195" spans="2:23" ht="15.75">
      <c r="B195" s="413"/>
      <c r="C195" s="414"/>
      <c r="D195" s="414"/>
      <c r="E195" s="414"/>
      <c r="F195" s="414"/>
      <c r="G195" s="414"/>
      <c r="H195" s="414"/>
      <c r="I195" s="414"/>
      <c r="J195" s="414"/>
      <c r="K195" s="414"/>
      <c r="L195" s="414"/>
      <c r="M195" s="414"/>
      <c r="N195" s="414"/>
      <c r="O195" s="414"/>
      <c r="P195" s="414"/>
      <c r="Q195" s="414"/>
      <c r="R195" s="414"/>
      <c r="S195" s="414"/>
      <c r="T195" s="414"/>
      <c r="U195" s="414"/>
      <c r="V195" s="414"/>
      <c r="W195" s="415"/>
    </row>
    <row r="196" spans="2:23" ht="15.75">
      <c r="B196" s="413"/>
      <c r="C196" s="414"/>
      <c r="D196" s="414"/>
      <c r="E196" s="414"/>
      <c r="F196" s="414"/>
      <c r="G196" s="414"/>
      <c r="H196" s="414"/>
      <c r="I196" s="414"/>
      <c r="J196" s="414"/>
      <c r="K196" s="414"/>
      <c r="L196" s="414"/>
      <c r="M196" s="414"/>
      <c r="N196" s="414"/>
      <c r="O196" s="414"/>
      <c r="P196" s="414"/>
      <c r="Q196" s="414"/>
      <c r="R196" s="414"/>
      <c r="S196" s="414"/>
      <c r="T196" s="414"/>
      <c r="U196" s="414"/>
      <c r="V196" s="414"/>
      <c r="W196" s="415"/>
    </row>
    <row r="197" spans="2:23" ht="15.75">
      <c r="B197" s="413"/>
      <c r="C197" s="414"/>
      <c r="D197" s="414"/>
      <c r="E197" s="414"/>
      <c r="F197" s="414"/>
      <c r="G197" s="414"/>
      <c r="H197" s="414"/>
      <c r="I197" s="414"/>
      <c r="J197" s="414"/>
      <c r="K197" s="414"/>
      <c r="L197" s="414"/>
      <c r="M197" s="414"/>
      <c r="N197" s="414"/>
      <c r="O197" s="414"/>
      <c r="P197" s="414"/>
      <c r="Q197" s="414"/>
      <c r="R197" s="414"/>
      <c r="S197" s="414"/>
      <c r="T197" s="414"/>
      <c r="U197" s="414"/>
      <c r="V197" s="414"/>
      <c r="W197" s="415"/>
    </row>
    <row r="198" spans="2:23" ht="15.75">
      <c r="B198" s="413"/>
      <c r="C198" s="414"/>
      <c r="D198" s="414"/>
      <c r="E198" s="414"/>
      <c r="F198" s="414"/>
      <c r="G198" s="414"/>
      <c r="H198" s="414"/>
      <c r="I198" s="414"/>
      <c r="J198" s="414"/>
      <c r="K198" s="414"/>
      <c r="L198" s="414"/>
      <c r="M198" s="414"/>
      <c r="N198" s="414"/>
      <c r="O198" s="414"/>
      <c r="P198" s="414"/>
      <c r="Q198" s="414"/>
      <c r="R198" s="414"/>
      <c r="S198" s="414"/>
      <c r="T198" s="414"/>
      <c r="U198" s="414"/>
      <c r="V198" s="414"/>
      <c r="W198" s="415"/>
    </row>
    <row r="199" spans="2:23" ht="15.75">
      <c r="B199" s="413"/>
      <c r="C199" s="414"/>
      <c r="D199" s="414"/>
      <c r="E199" s="414"/>
      <c r="F199" s="414"/>
      <c r="G199" s="414"/>
      <c r="H199" s="414"/>
      <c r="I199" s="414"/>
      <c r="J199" s="414"/>
      <c r="K199" s="414"/>
      <c r="L199" s="414"/>
      <c r="M199" s="414"/>
      <c r="N199" s="414"/>
      <c r="O199" s="414"/>
      <c r="P199" s="414"/>
      <c r="Q199" s="414"/>
      <c r="R199" s="414"/>
      <c r="S199" s="414"/>
      <c r="T199" s="414"/>
      <c r="U199" s="414"/>
      <c r="V199" s="414"/>
      <c r="W199" s="415"/>
    </row>
    <row r="200" spans="2:23" ht="15.75">
      <c r="B200" s="413"/>
      <c r="C200" s="414"/>
      <c r="D200" s="414"/>
      <c r="E200" s="414"/>
      <c r="F200" s="414"/>
      <c r="G200" s="414"/>
      <c r="H200" s="414"/>
      <c r="I200" s="414"/>
      <c r="J200" s="414"/>
      <c r="K200" s="414"/>
      <c r="L200" s="414"/>
      <c r="M200" s="414"/>
      <c r="N200" s="414"/>
      <c r="O200" s="414"/>
      <c r="P200" s="414"/>
      <c r="Q200" s="414"/>
      <c r="R200" s="414"/>
      <c r="S200" s="414"/>
      <c r="T200" s="414"/>
      <c r="U200" s="414"/>
      <c r="V200" s="414"/>
      <c r="W200" s="415"/>
    </row>
    <row r="201" spans="2:23" ht="15.75">
      <c r="B201" s="413"/>
      <c r="C201" s="414"/>
      <c r="D201" s="414"/>
      <c r="E201" s="414"/>
      <c r="F201" s="414"/>
      <c r="G201" s="414"/>
      <c r="H201" s="414"/>
      <c r="I201" s="414"/>
      <c r="J201" s="414"/>
      <c r="K201" s="414"/>
      <c r="L201" s="414"/>
      <c r="M201" s="414"/>
      <c r="N201" s="414"/>
      <c r="O201" s="414"/>
      <c r="P201" s="414"/>
      <c r="Q201" s="414"/>
      <c r="R201" s="414"/>
      <c r="S201" s="414"/>
      <c r="T201" s="414"/>
      <c r="U201" s="414"/>
      <c r="V201" s="414"/>
      <c r="W201" s="415"/>
    </row>
    <row r="202" spans="2:23" ht="15.75">
      <c r="B202" s="413"/>
      <c r="C202" s="414"/>
      <c r="D202" s="414"/>
      <c r="E202" s="414"/>
      <c r="F202" s="414"/>
      <c r="G202" s="414"/>
      <c r="H202" s="414"/>
      <c r="I202" s="414"/>
      <c r="J202" s="414"/>
      <c r="K202" s="414"/>
      <c r="L202" s="414"/>
      <c r="M202" s="414"/>
      <c r="N202" s="414"/>
      <c r="O202" s="414"/>
      <c r="P202" s="414"/>
      <c r="Q202" s="414"/>
      <c r="R202" s="414"/>
      <c r="S202" s="414"/>
      <c r="T202" s="414"/>
      <c r="U202" s="414"/>
      <c r="V202" s="414"/>
      <c r="W202" s="415"/>
    </row>
    <row r="203" spans="2:23" ht="16.5" thickBot="1">
      <c r="B203" s="418"/>
      <c r="C203" s="419"/>
      <c r="D203" s="419"/>
      <c r="E203" s="419"/>
      <c r="F203" s="419"/>
      <c r="G203" s="419"/>
      <c r="H203" s="419"/>
      <c r="I203" s="419"/>
      <c r="J203" s="419"/>
      <c r="K203" s="419"/>
      <c r="L203" s="419"/>
      <c r="M203" s="419"/>
      <c r="N203" s="419"/>
      <c r="O203" s="419"/>
      <c r="P203" s="419"/>
      <c r="Q203" s="419"/>
      <c r="R203" s="419"/>
      <c r="S203" s="419"/>
      <c r="T203" s="419"/>
      <c r="U203" s="419"/>
      <c r="V203" s="419"/>
      <c r="W203" s="420"/>
    </row>
  </sheetData>
  <mergeCells count="150">
    <mergeCell ref="D24:G24"/>
    <mergeCell ref="D25:G26"/>
    <mergeCell ref="C26:C29"/>
    <mergeCell ref="D27:G27"/>
    <mergeCell ref="G28:G31"/>
    <mergeCell ref="T9:W10"/>
    <mergeCell ref="P10:S10"/>
    <mergeCell ref="O11:O14"/>
    <mergeCell ref="P11:P14"/>
    <mergeCell ref="Q11:Q14"/>
    <mergeCell ref="R11:R14"/>
    <mergeCell ref="S11:S14"/>
    <mergeCell ref="T11:W14"/>
    <mergeCell ref="N11:N14"/>
    <mergeCell ref="C2:U3"/>
    <mergeCell ref="B3:B8"/>
    <mergeCell ref="D8:G8"/>
    <mergeCell ref="H8:K8"/>
    <mergeCell ref="L8:O8"/>
    <mergeCell ref="P8:S8"/>
    <mergeCell ref="T8:W8"/>
    <mergeCell ref="L9:O10"/>
    <mergeCell ref="P9:S9"/>
    <mergeCell ref="L11:L14"/>
    <mergeCell ref="M11:M14"/>
    <mergeCell ref="H26:K27"/>
    <mergeCell ref="L26:O27"/>
    <mergeCell ref="H15:K16"/>
    <mergeCell ref="L15:O16"/>
    <mergeCell ref="L20:O21"/>
    <mergeCell ref="L22:L25"/>
    <mergeCell ref="M22:M25"/>
    <mergeCell ref="N22:N25"/>
    <mergeCell ref="L28:L31"/>
    <mergeCell ref="D71:J71"/>
    <mergeCell ref="F34:F39"/>
    <mergeCell ref="G34:G39"/>
    <mergeCell ref="H34:H39"/>
    <mergeCell ref="I34:I39"/>
    <mergeCell ref="J34:J39"/>
    <mergeCell ref="K34:K39"/>
    <mergeCell ref="D70:J70"/>
    <mergeCell ref="C66:J67"/>
    <mergeCell ref="D74:J74"/>
    <mergeCell ref="D78:J78"/>
    <mergeCell ref="J28:J31"/>
    <mergeCell ref="K28:K31"/>
    <mergeCell ref="H28:H31"/>
    <mergeCell ref="I28:I31"/>
    <mergeCell ref="B9:B10"/>
    <mergeCell ref="C9:C19"/>
    <mergeCell ref="D9:G10"/>
    <mergeCell ref="H9:K10"/>
    <mergeCell ref="B11:B14"/>
    <mergeCell ref="D11:G16"/>
    <mergeCell ref="H11:H14"/>
    <mergeCell ref="I11:I14"/>
    <mergeCell ref="J11:J14"/>
    <mergeCell ref="K11:K14"/>
    <mergeCell ref="P15:S16"/>
    <mergeCell ref="T15:W15"/>
    <mergeCell ref="T16:W19"/>
    <mergeCell ref="J17:J19"/>
    <mergeCell ref="K17:K19"/>
    <mergeCell ref="L17:O19"/>
    <mergeCell ref="P17:P19"/>
    <mergeCell ref="Q17:Q19"/>
    <mergeCell ref="S17:S19"/>
    <mergeCell ref="R17:R19"/>
    <mergeCell ref="B17:B19"/>
    <mergeCell ref="D17:G17"/>
    <mergeCell ref="H17:H19"/>
    <mergeCell ref="I17:I19"/>
    <mergeCell ref="D18:G19"/>
    <mergeCell ref="B20:B21"/>
    <mergeCell ref="C20:C25"/>
    <mergeCell ref="D20:G21"/>
    <mergeCell ref="H20:K21"/>
    <mergeCell ref="B22:B23"/>
    <mergeCell ref="D22:G23"/>
    <mergeCell ref="H22:H25"/>
    <mergeCell ref="I22:I25"/>
    <mergeCell ref="J22:J25"/>
    <mergeCell ref="K22:K25"/>
    <mergeCell ref="P20:S21"/>
    <mergeCell ref="O22:O25"/>
    <mergeCell ref="P22:P25"/>
    <mergeCell ref="T20:W20"/>
    <mergeCell ref="Q22:Q25"/>
    <mergeCell ref="R22:R25"/>
    <mergeCell ref="S22:S25"/>
    <mergeCell ref="T22:W32"/>
    <mergeCell ref="P26:S27"/>
    <mergeCell ref="Q28:Q31"/>
    <mergeCell ref="B28:B29"/>
    <mergeCell ref="D28:D31"/>
    <mergeCell ref="E28:E31"/>
    <mergeCell ref="F28:F31"/>
    <mergeCell ref="B30:B31"/>
    <mergeCell ref="C30:C31"/>
    <mergeCell ref="B32:B33"/>
    <mergeCell ref="C32:C33"/>
    <mergeCell ref="D32:G33"/>
    <mergeCell ref="H32:K33"/>
    <mergeCell ref="D34:D39"/>
    <mergeCell ref="E34:E39"/>
    <mergeCell ref="O28:O31"/>
    <mergeCell ref="P28:P31"/>
    <mergeCell ref="L32:O33"/>
    <mergeCell ref="P32:S33"/>
    <mergeCell ref="R28:R31"/>
    <mergeCell ref="S28:S31"/>
    <mergeCell ref="M28:M31"/>
    <mergeCell ref="N28:N31"/>
    <mergeCell ref="S34:S39"/>
    <mergeCell ref="X41:X56"/>
    <mergeCell ref="Z41:Z57"/>
    <mergeCell ref="B57:W57"/>
    <mergeCell ref="L34:O39"/>
    <mergeCell ref="P34:P39"/>
    <mergeCell ref="Q34:Q39"/>
    <mergeCell ref="R34:R39"/>
    <mergeCell ref="B34:B39"/>
    <mergeCell ref="C34:C39"/>
    <mergeCell ref="X58:X61"/>
    <mergeCell ref="C62:W62"/>
    <mergeCell ref="K66:L66"/>
    <mergeCell ref="M66:U66"/>
    <mergeCell ref="D68:J68"/>
    <mergeCell ref="D69:J69"/>
    <mergeCell ref="D80:J80"/>
    <mergeCell ref="D81:J81"/>
    <mergeCell ref="D79:J79"/>
    <mergeCell ref="D75:J75"/>
    <mergeCell ref="D76:J76"/>
    <mergeCell ref="D77:J77"/>
    <mergeCell ref="D72:J72"/>
    <mergeCell ref="D73:J73"/>
    <mergeCell ref="D82:J82"/>
    <mergeCell ref="D83:J83"/>
    <mergeCell ref="D84:J84"/>
    <mergeCell ref="K84:L84"/>
    <mergeCell ref="D85:J85"/>
    <mergeCell ref="K85:L85"/>
    <mergeCell ref="Q86:Q87"/>
    <mergeCell ref="R86:T87"/>
    <mergeCell ref="D86:F87"/>
    <mergeCell ref="G86:G87"/>
    <mergeCell ref="H86:I87"/>
    <mergeCell ref="N86:P8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1999</dc:title>
  <dc:subject/>
  <dc:creator>Robert F. Heile</dc:creator>
  <cp:keywords/>
  <dc:description/>
  <cp:lastModifiedBy>Robert F.  Heile</cp:lastModifiedBy>
  <cp:lastPrinted>1999-09-09T20:00:43Z</cp:lastPrinted>
  <dcterms:created xsi:type="dcterms:W3CDTF">1999-06-01T20:16:59Z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