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700" activeTab="0"/>
  </bookViews>
  <sheets>
    <sheet name="Sheet1" sheetId="1" r:id="rId1"/>
    <sheet name="AudioVisual" sheetId="2" state="hidden" r:id="rId2"/>
  </sheets>
  <definedNames>
    <definedName name="all">#REF!</definedName>
    <definedName name="circular">#REF!</definedName>
    <definedName name="_xlnm.Print_Area" localSheetId="0">'Sheet1'!$A$1:$E$45</definedName>
    <definedName name="_xlnm.Print_Titles" localSheetId="1">'AudioVisual'!$1:$2</definedName>
    <definedName name="Z_E764EE67_CA44_4B34_823D_893379A920B1_.wvu.Cols" localSheetId="1" hidden="1">'AudioVisual'!$U:$V</definedName>
    <definedName name="Z_E764EE67_CA44_4B34_823D_893379A920B1_.wvu.PrintArea" localSheetId="1" hidden="1">'AudioVisual'!$A$1:$U$164</definedName>
    <definedName name="Z_E764EE67_CA44_4B34_823D_893379A920B1_.wvu.PrintTitles" localSheetId="1" hidden="1">'AudioVisual'!$1:$2</definedName>
    <definedName name="Z_F37DB0C0_D2D7_11D5_950B_0030AB07C715_.wvu.Cols" localSheetId="1" hidden="1">'AudioVisual'!$U:$V</definedName>
    <definedName name="Z_F37DB0C0_D2D7_11D5_950B_0030AB07C715_.wvu.PrintTitles" localSheetId="1" hidden="1">'AudioVisual'!$1:$2</definedName>
  </definedNames>
  <calcPr fullCalcOnLoad="1"/>
</workbook>
</file>

<file path=xl/sharedStrings.xml><?xml version="1.0" encoding="utf-8"?>
<sst xmlns="http://schemas.openxmlformats.org/spreadsheetml/2006/main" count="181" uniqueCount="105">
  <si>
    <t>Time:</t>
  </si>
  <si>
    <t>Room:   </t>
  </si>
  <si>
    <t>8-10:30a</t>
  </si>
  <si>
    <t>11a-12n</t>
  </si>
  <si>
    <t>IEEE 802 Opening Plenary</t>
  </si>
  <si>
    <t>1-5p</t>
  </si>
  <si>
    <t>6:30-9p</t>
  </si>
  <si>
    <t>8-9a</t>
  </si>
  <si>
    <t>Date:</t>
  </si>
  <si>
    <t>Tax</t>
  </si>
  <si>
    <t>6:30-9:30p</t>
  </si>
  <si>
    <t>Mon</t>
  </si>
  <si>
    <t>10:30a-12n</t>
  </si>
  <si>
    <t>1-3p</t>
  </si>
  <si>
    <t>3:30-5:30p</t>
  </si>
  <si>
    <t>Tues</t>
  </si>
  <si>
    <t>Wed</t>
  </si>
  <si>
    <t>Thurs</t>
  </si>
  <si>
    <t>Fri</t>
  </si>
  <si>
    <t>8a-12n</t>
  </si>
  <si>
    <t>Date &amp; Room</t>
  </si>
  <si>
    <t>Style</t>
  </si>
  <si>
    <t xml:space="preserve">LCD Screen Projector </t>
  </si>
  <si>
    <t>Overhead</t>
  </si>
  <si>
    <t>Screen</t>
  </si>
  <si>
    <t>Microphones - N/C for 50+ rooms</t>
  </si>
  <si>
    <t>Head Tble</t>
  </si>
  <si>
    <t>Speaker Phone</t>
  </si>
  <si>
    <t>Flip Chart</t>
  </si>
  <si>
    <t># of people</t>
  </si>
  <si>
    <t># of Power Strips</t>
  </si>
  <si>
    <t>6X6</t>
  </si>
  <si>
    <t>8X8</t>
  </si>
  <si>
    <t>10x10</t>
  </si>
  <si>
    <t>floor/table</t>
  </si>
  <si>
    <t>Price First Day</t>
  </si>
  <si>
    <t>Price Add. Days</t>
  </si>
  <si>
    <t>TOTAL</t>
  </si>
  <si>
    <t>Est. Equipment Total</t>
  </si>
  <si>
    <t>Labour Surcharge</t>
  </si>
  <si>
    <t>EST. GRAND TOTAL</t>
  </si>
  <si>
    <t>`</t>
  </si>
  <si>
    <t>See special set up.</t>
  </si>
  <si>
    <t>mixer</t>
  </si>
  <si>
    <t>Less Discount</t>
  </si>
  <si>
    <t>cable</t>
  </si>
  <si>
    <t>7:30-9p</t>
  </si>
  <si>
    <t>Special Set up</t>
  </si>
  <si>
    <t>8a-9:30p</t>
  </si>
  <si>
    <t>Requires extra chairs</t>
  </si>
  <si>
    <t>Use equipment from previous special set.</t>
  </si>
  <si>
    <t>Extra chairs</t>
  </si>
  <si>
    <t>See special room set.</t>
  </si>
  <si>
    <t>Use equipment from previous set.</t>
  </si>
  <si>
    <t>Extra Chairs</t>
  </si>
  <si>
    <t>Meeting:</t>
  </si>
  <si>
    <r>
      <t>Group:</t>
    </r>
    <r>
      <rPr>
        <b/>
        <sz val="10"/>
        <rFont val="Arial"/>
        <family val="2"/>
      </rPr>
      <t xml:space="preserve">                                                          </t>
    </r>
  </si>
  <si>
    <t>802.11/.15</t>
  </si>
  <si>
    <t>Name of Group Using Meeting Space</t>
  </si>
  <si>
    <t>Executive Committee</t>
  </si>
  <si>
    <t>WirelessMAN WG Opening Plenary</t>
  </si>
  <si>
    <t>WPAN Full Working Group</t>
  </si>
  <si>
    <t>Social Reception</t>
  </si>
  <si>
    <t>WLAN Closing Plenary</t>
  </si>
  <si>
    <t>WPAN Closing Plenary</t>
  </si>
  <si>
    <t xml:space="preserve">WirelessMAN WG Closing Plenary </t>
  </si>
  <si>
    <t>Extra chairs.</t>
  </si>
  <si>
    <t>802.0</t>
  </si>
  <si>
    <t>TBA</t>
  </si>
  <si>
    <t>Balmoral</t>
  </si>
  <si>
    <t>Plaza AB</t>
  </si>
  <si>
    <t>Regency B</t>
  </si>
  <si>
    <t>Regency C</t>
  </si>
  <si>
    <t>Regency EF</t>
  </si>
  <si>
    <t>Regency CD</t>
  </si>
  <si>
    <t>802.18</t>
  </si>
  <si>
    <t>Plaza C</t>
  </si>
  <si>
    <t>5-6p</t>
  </si>
  <si>
    <t>IEEE-SA BoG &amp; IEEE 802 SEC Joint Meeting</t>
  </si>
  <si>
    <t>Regency AB</t>
  </si>
  <si>
    <t>RR-TAG Closing Plenary</t>
  </si>
  <si>
    <t>1-2:15p</t>
  </si>
  <si>
    <t>2:30-3:15p</t>
  </si>
  <si>
    <t>802.11</t>
  </si>
  <si>
    <t>Opening Plenary</t>
  </si>
  <si>
    <t>WLAN Full Working Group Mid-Session Plenary</t>
  </si>
  <si>
    <t>Joint Opening Plenary</t>
  </si>
  <si>
    <t>RR-TAG - Working Session</t>
  </si>
  <si>
    <t>8:00-9:00a</t>
  </si>
  <si>
    <t>9:15a-12:00p</t>
  </si>
  <si>
    <t>RR-TAG Opening Plenary/Kickoff Meeting</t>
  </si>
  <si>
    <t>1:00-2:00p</t>
  </si>
  <si>
    <t>2:00-3:00p</t>
  </si>
  <si>
    <t>RR-TAG Working Session</t>
  </si>
  <si>
    <t>8:00-10:00a</t>
  </si>
  <si>
    <t>1:00p-3:15p</t>
  </si>
  <si>
    <t>3:30-4:00p</t>
  </si>
  <si>
    <t>4:15-6:00p</t>
  </si>
  <si>
    <t>RR-TAG Working Sessions as needed w/breaks</t>
  </si>
  <si>
    <t>Regency</t>
  </si>
  <si>
    <t>TGH (Joint meeting with 802.18 RR-TAG (8-9a)</t>
  </si>
  <si>
    <t>TGG (Joint Meeting with 802.18 RR-TAG 2-3p)</t>
  </si>
  <si>
    <t>WNG SC (Joint Meeting with 802.18 RR-TAG 3:30-4p ???)</t>
  </si>
  <si>
    <t>(otherwise continue working session in Plaza C w/ break)</t>
  </si>
  <si>
    <t>802.18 Agenda - July 2002 Plenary - Vancouver, BC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</si>
</sst>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&lt;=9999999]###\-####;\(###\)\ ###\-####"/>
    <numFmt numFmtId="176" formatCode="\(###\)\ ###\-####"/>
    <numFmt numFmtId="177" formatCode="&quot;$&quot;#,##0.000;[Red]\-&quot;$&quot;#,##0.000"/>
    <numFmt numFmtId="178" formatCode="0.0%"/>
    <numFmt numFmtId="179" formatCode="&quot;$&quot;#,##0.00"/>
    <numFmt numFmtId="180" formatCode="#,##0_ ;[Red]\-#,##0\ "/>
    <numFmt numFmtId="181" formatCode="mmm\-d"/>
    <numFmt numFmtId="182" formatCode="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67" fontId="6" fillId="0" borderId="1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1" fontId="6" fillId="0" borderId="1" xfId="0" applyNumberFormat="1" applyFont="1" applyBorder="1" applyAlignment="1">
      <alignment horizontal="right" vertical="top" wrapText="1"/>
    </xf>
    <xf numFmtId="1" fontId="6" fillId="2" borderId="1" xfId="0" applyNumberFormat="1" applyFont="1" applyFill="1" applyBorder="1" applyAlignment="1">
      <alignment horizontal="right" vertical="top" wrapText="1"/>
    </xf>
    <xf numFmtId="1" fontId="6" fillId="0" borderId="2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right" vertical="top" wrapText="1"/>
    </xf>
    <xf numFmtId="167" fontId="7" fillId="0" borderId="1" xfId="0" applyNumberFormat="1" applyFont="1" applyBorder="1" applyAlignment="1">
      <alignment horizontal="righ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right" vertical="top" wrapText="1"/>
    </xf>
    <xf numFmtId="1" fontId="6" fillId="2" borderId="3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181" fontId="7" fillId="2" borderId="3" xfId="0" applyNumberFormat="1" applyFont="1" applyFill="1" applyBorder="1" applyAlignment="1">
      <alignment vertical="top" wrapText="1"/>
    </xf>
    <xf numFmtId="17" fontId="7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1" fontId="6" fillId="0" borderId="3" xfId="0" applyNumberFormat="1" applyFont="1" applyBorder="1" applyAlignment="1">
      <alignment horizontal="right" vertical="top" wrapText="1"/>
    </xf>
    <xf numFmtId="1" fontId="6" fillId="0" borderId="4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horizontal="left" vertical="top" wrapText="1"/>
    </xf>
    <xf numFmtId="1" fontId="6" fillId="0" borderId="5" xfId="0" applyNumberFormat="1" applyFont="1" applyBorder="1" applyAlignment="1">
      <alignment horizontal="right" vertical="top" wrapText="1"/>
    </xf>
    <xf numFmtId="16" fontId="6" fillId="2" borderId="1" xfId="0" applyNumberFormat="1" applyFont="1" applyFill="1" applyBorder="1" applyAlignment="1">
      <alignment vertical="top" wrapText="1"/>
    </xf>
    <xf numFmtId="16" fontId="7" fillId="2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6" fillId="2" borderId="6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right" vertical="top" wrapText="1"/>
    </xf>
    <xf numFmtId="179" fontId="6" fillId="0" borderId="7" xfId="0" applyNumberFormat="1" applyFont="1" applyFill="1" applyBorder="1" applyAlignment="1">
      <alignment horizontal="right" vertical="top" wrapText="1"/>
    </xf>
    <xf numFmtId="179" fontId="6" fillId="0" borderId="6" xfId="0" applyNumberFormat="1" applyFont="1" applyBorder="1" applyAlignment="1">
      <alignment horizontal="right" vertical="top" wrapText="1"/>
    </xf>
    <xf numFmtId="179" fontId="7" fillId="0" borderId="6" xfId="0" applyNumberFormat="1" applyFont="1" applyBorder="1" applyAlignment="1">
      <alignment horizontal="right" vertical="top" wrapText="1"/>
    </xf>
    <xf numFmtId="179" fontId="6" fillId="0" borderId="8" xfId="0" applyNumberFormat="1" applyFont="1" applyBorder="1" applyAlignment="1">
      <alignment horizontal="right" vertical="top" wrapText="1"/>
    </xf>
    <xf numFmtId="179" fontId="6" fillId="0" borderId="7" xfId="0" applyNumberFormat="1" applyFont="1" applyBorder="1" applyAlignment="1">
      <alignment horizontal="right" vertical="top" wrapText="1"/>
    </xf>
    <xf numFmtId="179" fontId="6" fillId="0" borderId="9" xfId="0" applyNumberFormat="1" applyFont="1" applyBorder="1" applyAlignment="1">
      <alignment horizontal="right" vertical="top" wrapText="1"/>
    </xf>
    <xf numFmtId="179" fontId="7" fillId="2" borderId="6" xfId="0" applyNumberFormat="1" applyFont="1" applyFill="1" applyBorder="1" applyAlignment="1">
      <alignment horizontal="right" vertical="top" wrapText="1"/>
    </xf>
    <xf numFmtId="1" fontId="6" fillId="0" borderId="4" xfId="0" applyNumberFormat="1" applyFont="1" applyFill="1" applyBorder="1" applyAlignment="1">
      <alignment horizontal="right" vertical="top" wrapText="1"/>
    </xf>
    <xf numFmtId="181" fontId="6" fillId="0" borderId="4" xfId="0" applyNumberFormat="1" applyFont="1" applyFill="1" applyBorder="1" applyAlignment="1">
      <alignment vertical="top" wrapText="1"/>
    </xf>
    <xf numFmtId="181" fontId="6" fillId="0" borderId="3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6" fillId="2" borderId="4" xfId="0" applyFont="1" applyFill="1" applyBorder="1" applyAlignment="1">
      <alignment horizontal="righ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6" fillId="2" borderId="3" xfId="0" applyNumberFormat="1" applyFont="1" applyFill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2" fontId="6" fillId="0" borderId="4" xfId="0" applyNumberFormat="1" applyFont="1" applyBorder="1" applyAlignment="1">
      <alignment horizontal="left" vertical="top" wrapText="1"/>
    </xf>
    <xf numFmtId="182" fontId="6" fillId="0" borderId="3" xfId="0" applyNumberFormat="1" applyFont="1" applyBorder="1" applyAlignment="1">
      <alignment horizontal="left" vertical="top" wrapText="1"/>
    </xf>
    <xf numFmtId="182" fontId="6" fillId="0" borderId="10" xfId="0" applyNumberFormat="1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top" wrapText="1"/>
    </xf>
    <xf numFmtId="2" fontId="6" fillId="3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 vertical="top" wrapText="1"/>
    </xf>
    <xf numFmtId="1" fontId="6" fillId="3" borderId="1" xfId="0" applyNumberFormat="1" applyFont="1" applyFill="1" applyBorder="1" applyAlignment="1">
      <alignment horizontal="right" vertical="top" wrapText="1"/>
    </xf>
    <xf numFmtId="179" fontId="6" fillId="3" borderId="6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right" vertical="top" wrapText="1"/>
    </xf>
    <xf numFmtId="1" fontId="6" fillId="3" borderId="3" xfId="0" applyNumberFormat="1" applyFont="1" applyFill="1" applyBorder="1" applyAlignment="1">
      <alignment horizontal="right" vertical="top" wrapText="1"/>
    </xf>
    <xf numFmtId="179" fontId="6" fillId="3" borderId="8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4" xfId="0" applyFont="1" applyBorder="1" applyAlignment="1">
      <alignment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67" fontId="6" fillId="0" borderId="4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right" vertical="top" wrapText="1"/>
    </xf>
    <xf numFmtId="1" fontId="6" fillId="0" borderId="4" xfId="0" applyNumberFormat="1" applyFont="1" applyBorder="1" applyAlignment="1">
      <alignment horizontal="left" vertical="top" wrapText="1"/>
    </xf>
    <xf numFmtId="1" fontId="6" fillId="0" borderId="4" xfId="0" applyNumberFormat="1" applyFont="1" applyBorder="1" applyAlignment="1">
      <alignment vertical="top" wrapText="1"/>
    </xf>
    <xf numFmtId="1" fontId="6" fillId="0" borderId="6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vertical="top" wrapText="1"/>
    </xf>
    <xf numFmtId="1" fontId="7" fillId="0" borderId="4" xfId="0" applyNumberFormat="1" applyFont="1" applyBorder="1" applyAlignment="1">
      <alignment horizontal="left" vertical="top" wrapText="1"/>
    </xf>
    <xf numFmtId="1" fontId="7" fillId="0" borderId="6" xfId="0" applyNumberFormat="1" applyFont="1" applyBorder="1" applyAlignment="1">
      <alignment horizontal="right" vertical="top" wrapText="1"/>
    </xf>
    <xf numFmtId="0" fontId="6" fillId="0" borderId="5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179" fontId="6" fillId="0" borderId="6" xfId="0" applyNumberFormat="1" applyFont="1" applyFill="1" applyBorder="1" applyAlignment="1">
      <alignment horizontal="righ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right" vertical="top" wrapText="1"/>
    </xf>
    <xf numFmtId="1" fontId="6" fillId="4" borderId="3" xfId="0" applyNumberFormat="1" applyFont="1" applyFill="1" applyBorder="1" applyAlignment="1">
      <alignment horizontal="right" vertical="top" wrapText="1"/>
    </xf>
    <xf numFmtId="179" fontId="6" fillId="4" borderId="8" xfId="0" applyNumberFormat="1" applyFont="1" applyFill="1" applyBorder="1" applyAlignment="1">
      <alignment horizontal="right" vertical="top" wrapText="1"/>
    </xf>
    <xf numFmtId="49" fontId="6" fillId="0" borderId="3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49" fontId="3" fillId="3" borderId="1" xfId="0" applyNumberFormat="1" applyFont="1" applyFill="1" applyBorder="1" applyAlignment="1">
      <alignment horizontal="left"/>
    </xf>
    <xf numFmtId="16" fontId="0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0" fontId="0" fillId="5" borderId="1" xfId="0" applyFont="1" applyFill="1" applyBorder="1" applyAlignment="1">
      <alignment/>
    </xf>
    <xf numFmtId="49" fontId="0" fillId="5" borderId="1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0" fontId="9" fillId="5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6" fillId="2" borderId="1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D3" sqref="D3"/>
    </sheetView>
  </sheetViews>
  <sheetFormatPr defaultColWidth="9.140625" defaultRowHeight="12.75"/>
  <cols>
    <col min="1" max="1" width="6.57421875" style="0" bestFit="1" customWidth="1"/>
    <col min="2" max="2" width="11.7109375" style="0" bestFit="1" customWidth="1"/>
    <col min="3" max="3" width="9.8515625" style="0" bestFit="1" customWidth="1"/>
    <col min="4" max="4" width="50.57421875" style="0" bestFit="1" customWidth="1"/>
    <col min="5" max="5" width="12.00390625" style="0" bestFit="1" customWidth="1"/>
  </cols>
  <sheetData>
    <row r="1" spans="1:5" ht="12.75">
      <c r="A1" s="88"/>
      <c r="B1" s="45"/>
      <c r="C1" s="87"/>
      <c r="D1" s="116" t="s">
        <v>104</v>
      </c>
      <c r="E1" s="117"/>
    </row>
    <row r="2" spans="1:5" ht="12.75">
      <c r="A2" s="88"/>
      <c r="B2" s="45"/>
      <c r="C2" s="87"/>
      <c r="D2" s="45"/>
      <c r="E2" s="44"/>
    </row>
    <row r="3" spans="1:5" ht="12.75">
      <c r="A3" s="118" t="s">
        <v>8</v>
      </c>
      <c r="B3" s="118" t="s">
        <v>0</v>
      </c>
      <c r="C3" s="119" t="s">
        <v>56</v>
      </c>
      <c r="D3" s="120" t="s">
        <v>55</v>
      </c>
      <c r="E3" s="120" t="s">
        <v>1</v>
      </c>
    </row>
    <row r="4" spans="1:5" ht="12.75">
      <c r="A4" s="121" t="s">
        <v>11</v>
      </c>
      <c r="B4" s="122" t="s">
        <v>2</v>
      </c>
      <c r="C4" s="123" t="s">
        <v>67</v>
      </c>
      <c r="D4" s="122" t="s">
        <v>59</v>
      </c>
      <c r="E4" s="122" t="s">
        <v>69</v>
      </c>
    </row>
    <row r="5" spans="1:5" ht="12.75">
      <c r="A5" s="124">
        <v>37445</v>
      </c>
      <c r="B5" s="125" t="s">
        <v>3</v>
      </c>
      <c r="C5" s="126"/>
      <c r="D5" s="125" t="s">
        <v>4</v>
      </c>
      <c r="E5" s="125" t="s">
        <v>99</v>
      </c>
    </row>
    <row r="6" spans="1:5" ht="12.75">
      <c r="A6" s="127">
        <v>2002</v>
      </c>
      <c r="B6" s="128"/>
      <c r="C6" s="129"/>
      <c r="D6" s="128"/>
      <c r="E6" s="128"/>
    </row>
    <row r="7" spans="1:5" ht="12.75">
      <c r="A7" s="127"/>
      <c r="B7" s="128" t="s">
        <v>81</v>
      </c>
      <c r="C7" s="129" t="s">
        <v>57</v>
      </c>
      <c r="D7" s="128" t="s">
        <v>86</v>
      </c>
      <c r="E7" s="125" t="s">
        <v>99</v>
      </c>
    </row>
    <row r="8" spans="1:5" ht="12.75">
      <c r="A8" s="127"/>
      <c r="B8" s="128" t="s">
        <v>13</v>
      </c>
      <c r="C8" s="129">
        <v>802.16</v>
      </c>
      <c r="D8" s="128" t="s">
        <v>60</v>
      </c>
      <c r="E8" s="128" t="s">
        <v>70</v>
      </c>
    </row>
    <row r="9" spans="1:5" ht="12.75">
      <c r="A9" s="127"/>
      <c r="B9" s="128" t="s">
        <v>82</v>
      </c>
      <c r="C9" s="129" t="s">
        <v>83</v>
      </c>
      <c r="D9" s="128" t="s">
        <v>84</v>
      </c>
      <c r="E9" s="128" t="s">
        <v>74</v>
      </c>
    </row>
    <row r="10" spans="1:5" ht="12.75">
      <c r="A10" s="127"/>
      <c r="B10" s="128"/>
      <c r="C10" s="129"/>
      <c r="D10" s="128"/>
      <c r="E10" s="128"/>
    </row>
    <row r="11" spans="1:5" ht="12.75">
      <c r="A11" s="127"/>
      <c r="B11" s="130" t="s">
        <v>14</v>
      </c>
      <c r="C11" s="131" t="s">
        <v>75</v>
      </c>
      <c r="D11" s="130" t="s">
        <v>90</v>
      </c>
      <c r="E11" s="130" t="s">
        <v>76</v>
      </c>
    </row>
    <row r="12" spans="1:5" ht="12.75">
      <c r="A12" s="127"/>
      <c r="B12" s="130" t="s">
        <v>10</v>
      </c>
      <c r="C12" s="131" t="s">
        <v>75</v>
      </c>
      <c r="D12" s="130" t="s">
        <v>87</v>
      </c>
      <c r="E12" s="130" t="s">
        <v>76</v>
      </c>
    </row>
    <row r="13" spans="1:5" ht="12.75">
      <c r="A13" s="127"/>
      <c r="B13" s="128"/>
      <c r="C13" s="129"/>
      <c r="D13" s="128"/>
      <c r="E13" s="125"/>
    </row>
    <row r="14" spans="1:5" ht="12.75">
      <c r="A14" s="118" t="s">
        <v>8</v>
      </c>
      <c r="B14" s="120" t="s">
        <v>0</v>
      </c>
      <c r="C14" s="119" t="s">
        <v>56</v>
      </c>
      <c r="D14" s="120" t="s">
        <v>55</v>
      </c>
      <c r="E14" s="120" t="s">
        <v>1</v>
      </c>
    </row>
    <row r="15" spans="1:5" ht="12.75">
      <c r="A15" s="121" t="s">
        <v>15</v>
      </c>
      <c r="B15" s="130" t="s">
        <v>88</v>
      </c>
      <c r="C15" s="129">
        <v>802.11</v>
      </c>
      <c r="D15" s="130" t="s">
        <v>100</v>
      </c>
      <c r="E15" s="128" t="s">
        <v>71</v>
      </c>
    </row>
    <row r="16" spans="1:5" ht="12.75">
      <c r="A16" s="124">
        <v>37446</v>
      </c>
      <c r="B16" s="130" t="s">
        <v>89</v>
      </c>
      <c r="C16" s="131" t="s">
        <v>75</v>
      </c>
      <c r="D16" s="130" t="s">
        <v>87</v>
      </c>
      <c r="E16" s="130" t="s">
        <v>76</v>
      </c>
    </row>
    <row r="17" spans="1:5" ht="12.75">
      <c r="A17" s="127">
        <v>2002</v>
      </c>
      <c r="B17" s="130" t="s">
        <v>91</v>
      </c>
      <c r="C17" s="131" t="s">
        <v>75</v>
      </c>
      <c r="D17" s="130" t="s">
        <v>87</v>
      </c>
      <c r="E17" s="130" t="s">
        <v>76</v>
      </c>
    </row>
    <row r="18" spans="1:5" ht="12.75">
      <c r="A18" s="127"/>
      <c r="B18" s="130" t="s">
        <v>92</v>
      </c>
      <c r="C18" s="129" t="s">
        <v>83</v>
      </c>
      <c r="D18" s="130" t="s">
        <v>101</v>
      </c>
      <c r="E18" s="128" t="s">
        <v>72</v>
      </c>
    </row>
    <row r="19" spans="1:5" ht="12.75">
      <c r="A19" s="127"/>
      <c r="B19" s="130" t="s">
        <v>14</v>
      </c>
      <c r="C19" s="131" t="s">
        <v>75</v>
      </c>
      <c r="D19" s="130" t="s">
        <v>87</v>
      </c>
      <c r="E19" s="130" t="s">
        <v>76</v>
      </c>
    </row>
    <row r="20" spans="1:5" ht="12.75">
      <c r="A20" s="128"/>
      <c r="B20" s="132"/>
      <c r="C20" s="132"/>
      <c r="D20" s="132"/>
      <c r="E20" s="132"/>
    </row>
    <row r="21" spans="1:5" ht="12.75">
      <c r="A21" s="127"/>
      <c r="B21" s="128"/>
      <c r="C21" s="129"/>
      <c r="D21" s="128"/>
      <c r="E21" s="125"/>
    </row>
    <row r="22" spans="1:5" ht="12.75">
      <c r="A22" s="118" t="s">
        <v>8</v>
      </c>
      <c r="B22" s="120" t="s">
        <v>0</v>
      </c>
      <c r="C22" s="119" t="s">
        <v>56</v>
      </c>
      <c r="D22" s="120" t="s">
        <v>55</v>
      </c>
      <c r="E22" s="120" t="s">
        <v>1</v>
      </c>
    </row>
    <row r="23" spans="1:5" ht="12.75">
      <c r="A23" s="121" t="s">
        <v>16</v>
      </c>
      <c r="B23" s="130" t="s">
        <v>94</v>
      </c>
      <c r="C23" s="131" t="s">
        <v>75</v>
      </c>
      <c r="D23" s="130" t="s">
        <v>93</v>
      </c>
      <c r="E23" s="130" t="s">
        <v>76</v>
      </c>
    </row>
    <row r="24" spans="1:5" ht="12.75">
      <c r="A24" s="124">
        <v>37447</v>
      </c>
      <c r="B24" s="128" t="s">
        <v>12</v>
      </c>
      <c r="C24" s="129">
        <v>802.11</v>
      </c>
      <c r="D24" s="128" t="s">
        <v>85</v>
      </c>
      <c r="E24" s="128" t="s">
        <v>74</v>
      </c>
    </row>
    <row r="25" spans="1:5" ht="12.75">
      <c r="A25" s="127">
        <v>2002</v>
      </c>
      <c r="B25" s="128" t="s">
        <v>12</v>
      </c>
      <c r="C25" s="129">
        <v>802.15</v>
      </c>
      <c r="D25" s="128" t="s">
        <v>61</v>
      </c>
      <c r="E25" s="128" t="s">
        <v>73</v>
      </c>
    </row>
    <row r="26" spans="1:5" ht="12.75">
      <c r="A26" s="128"/>
      <c r="B26" s="128"/>
      <c r="C26" s="129"/>
      <c r="D26" s="128"/>
      <c r="E26" s="128"/>
    </row>
    <row r="27" spans="1:5" ht="12.75">
      <c r="A27" s="128"/>
      <c r="B27" s="130" t="s">
        <v>95</v>
      </c>
      <c r="C27" s="131" t="s">
        <v>75</v>
      </c>
      <c r="D27" s="130" t="s">
        <v>93</v>
      </c>
      <c r="E27" s="130" t="s">
        <v>76</v>
      </c>
    </row>
    <row r="28" spans="1:5" ht="12.75">
      <c r="A28" s="127"/>
      <c r="B28" s="130" t="s">
        <v>96</v>
      </c>
      <c r="C28" s="129">
        <v>802.11</v>
      </c>
      <c r="D28" s="133" t="s">
        <v>102</v>
      </c>
      <c r="E28" s="134" t="s">
        <v>79</v>
      </c>
    </row>
    <row r="29" spans="1:5" ht="12.75">
      <c r="A29" s="127"/>
      <c r="B29" s="128"/>
      <c r="C29" s="129"/>
      <c r="D29" s="130" t="s">
        <v>103</v>
      </c>
      <c r="E29" s="134"/>
    </row>
    <row r="30" spans="1:5" ht="12.75">
      <c r="A30" s="127"/>
      <c r="B30" s="130" t="s">
        <v>97</v>
      </c>
      <c r="C30" s="131" t="s">
        <v>75</v>
      </c>
      <c r="D30" s="130" t="s">
        <v>93</v>
      </c>
      <c r="E30" s="130" t="s">
        <v>76</v>
      </c>
    </row>
    <row r="31" spans="1:5" ht="12.75">
      <c r="A31" s="127"/>
      <c r="B31" s="128"/>
      <c r="C31" s="129"/>
      <c r="D31" s="128"/>
      <c r="E31" s="128"/>
    </row>
    <row r="32" spans="1:5" ht="15.75">
      <c r="A32" s="127"/>
      <c r="B32" s="125" t="s">
        <v>6</v>
      </c>
      <c r="C32" s="135">
        <v>802</v>
      </c>
      <c r="D32" s="136" t="s">
        <v>62</v>
      </c>
      <c r="E32" s="125" t="s">
        <v>68</v>
      </c>
    </row>
    <row r="33" spans="1:5" ht="12.75">
      <c r="A33" s="127"/>
      <c r="B33" s="128"/>
      <c r="C33" s="129"/>
      <c r="D33" s="128"/>
      <c r="E33" s="125"/>
    </row>
    <row r="34" spans="1:5" ht="12.75">
      <c r="A34" s="118" t="s">
        <v>8</v>
      </c>
      <c r="B34" s="120" t="s">
        <v>0</v>
      </c>
      <c r="C34" s="119" t="s">
        <v>56</v>
      </c>
      <c r="D34" s="120" t="s">
        <v>55</v>
      </c>
      <c r="E34" s="120" t="s">
        <v>1</v>
      </c>
    </row>
    <row r="35" spans="1:5" ht="12.75">
      <c r="A35" s="121" t="s">
        <v>17</v>
      </c>
      <c r="B35" s="130" t="s">
        <v>48</v>
      </c>
      <c r="C35" s="131" t="s">
        <v>75</v>
      </c>
      <c r="D35" s="130" t="s">
        <v>98</v>
      </c>
      <c r="E35" s="130" t="s">
        <v>76</v>
      </c>
    </row>
    <row r="36" spans="1:5" ht="12.75">
      <c r="A36" s="124">
        <v>37448</v>
      </c>
      <c r="B36" s="128"/>
      <c r="C36" s="129"/>
      <c r="D36" s="128"/>
      <c r="E36" s="128"/>
    </row>
    <row r="37" spans="1:5" ht="12.75">
      <c r="A37" s="127">
        <v>2002</v>
      </c>
      <c r="B37" s="128" t="s">
        <v>46</v>
      </c>
      <c r="C37" s="129">
        <v>802.16</v>
      </c>
      <c r="D37" s="128" t="s">
        <v>65</v>
      </c>
      <c r="E37" s="134" t="s">
        <v>70</v>
      </c>
    </row>
    <row r="38" spans="1:5" ht="12.75">
      <c r="A38" s="127"/>
      <c r="B38" s="128"/>
      <c r="C38" s="128"/>
      <c r="D38" s="128"/>
      <c r="E38" s="128"/>
    </row>
    <row r="39" spans="1:5" ht="12.75">
      <c r="A39" s="118" t="s">
        <v>8</v>
      </c>
      <c r="B39" s="120" t="s">
        <v>0</v>
      </c>
      <c r="C39" s="119" t="s">
        <v>56</v>
      </c>
      <c r="D39" s="120" t="s">
        <v>55</v>
      </c>
      <c r="E39" s="120" t="s">
        <v>1</v>
      </c>
    </row>
    <row r="40" spans="1:5" ht="12.75">
      <c r="A40" s="121" t="s">
        <v>18</v>
      </c>
      <c r="B40" s="130" t="s">
        <v>7</v>
      </c>
      <c r="C40" s="131" t="s">
        <v>75</v>
      </c>
      <c r="D40" s="130" t="s">
        <v>80</v>
      </c>
      <c r="E40" s="130" t="s">
        <v>76</v>
      </c>
    </row>
    <row r="41" spans="1:5" ht="12.75">
      <c r="A41" s="124">
        <v>37449</v>
      </c>
      <c r="B41" s="128" t="s">
        <v>19</v>
      </c>
      <c r="C41" s="129">
        <v>802.11</v>
      </c>
      <c r="D41" s="128" t="s">
        <v>63</v>
      </c>
      <c r="E41" s="128" t="s">
        <v>74</v>
      </c>
    </row>
    <row r="42" spans="1:5" ht="12.75">
      <c r="A42" s="127">
        <v>2002</v>
      </c>
      <c r="B42" s="128"/>
      <c r="C42" s="129">
        <v>802.15</v>
      </c>
      <c r="D42" s="128" t="s">
        <v>64</v>
      </c>
      <c r="E42" s="134" t="s">
        <v>73</v>
      </c>
    </row>
    <row r="43" spans="1:5" ht="12.75">
      <c r="A43" s="127"/>
      <c r="B43" s="132"/>
      <c r="C43" s="132"/>
      <c r="D43" s="132"/>
      <c r="E43" s="132"/>
    </row>
    <row r="44" spans="1:5" ht="12.75">
      <c r="A44" s="127"/>
      <c r="B44" s="122" t="s">
        <v>5</v>
      </c>
      <c r="C44" s="123" t="s">
        <v>67</v>
      </c>
      <c r="D44" s="137" t="s">
        <v>59</v>
      </c>
      <c r="E44" s="138" t="s">
        <v>79</v>
      </c>
    </row>
    <row r="45" spans="1:5" ht="12.75">
      <c r="A45" s="127"/>
      <c r="B45" s="122" t="s">
        <v>77</v>
      </c>
      <c r="C45" s="123" t="s">
        <v>67</v>
      </c>
      <c r="D45" s="137" t="s">
        <v>78</v>
      </c>
      <c r="E45" s="138" t="s">
        <v>79</v>
      </c>
    </row>
    <row r="46" spans="1:5" ht="12.75">
      <c r="A46" s="88"/>
      <c r="B46" s="45"/>
      <c r="C46" s="87"/>
      <c r="D46" s="45"/>
      <c r="E46" s="45"/>
    </row>
    <row r="47" spans="1:5" ht="12.75">
      <c r="A47" s="86"/>
      <c r="B47" s="45"/>
      <c r="C47" s="87"/>
      <c r="D47" s="45"/>
      <c r="E47" s="45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4"/>
  <sheetViews>
    <sheetView zoomScaleSheetLayoutView="100" workbookViewId="0" topLeftCell="A1">
      <pane xSplit="4" ySplit="4" topLeftCell="E14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61" sqref="B161"/>
    </sheetView>
  </sheetViews>
  <sheetFormatPr defaultColWidth="9.140625" defaultRowHeight="12.75"/>
  <cols>
    <col min="1" max="1" width="11.140625" style="4" bestFit="1" customWidth="1"/>
    <col min="2" max="2" width="14.57421875" style="18" customWidth="1"/>
    <col min="3" max="3" width="9.28125" style="67" customWidth="1"/>
    <col min="4" max="4" width="31.8515625" style="4" customWidth="1"/>
    <col min="5" max="5" width="15.28125" style="3" customWidth="1"/>
    <col min="6" max="6" width="5.57421875" style="3" bestFit="1" customWidth="1"/>
    <col min="7" max="7" width="7.140625" style="3" bestFit="1" customWidth="1"/>
    <col min="8" max="8" width="7.8515625" style="3" bestFit="1" customWidth="1"/>
    <col min="9" max="9" width="6.00390625" style="3" bestFit="1" customWidth="1"/>
    <col min="10" max="10" width="4.8515625" style="3" bestFit="1" customWidth="1"/>
    <col min="11" max="11" width="5.28125" style="3" bestFit="1" customWidth="1"/>
    <col min="12" max="12" width="10.8515625" style="3" bestFit="1" customWidth="1"/>
    <col min="13" max="14" width="4.8515625" style="3" bestFit="1" customWidth="1"/>
    <col min="15" max="15" width="4.57421875" style="3" bestFit="1" customWidth="1"/>
    <col min="16" max="16" width="6.7109375" style="3" customWidth="1"/>
    <col min="17" max="17" width="4.8515625" style="3" bestFit="1" customWidth="1"/>
    <col min="18" max="18" width="5.57421875" style="9" bestFit="1" customWidth="1"/>
    <col min="19" max="19" width="13.421875" style="49" customWidth="1"/>
    <col min="20" max="20" width="13.421875" style="3" customWidth="1"/>
    <col min="21" max="22" width="13.421875" style="3" hidden="1" customWidth="1"/>
    <col min="23" max="16384" width="13.421875" style="3" customWidth="1"/>
  </cols>
  <sheetData>
    <row r="1" spans="1:18" ht="33.75">
      <c r="A1" s="1"/>
      <c r="B1" s="19" t="s">
        <v>20</v>
      </c>
      <c r="C1" s="139" t="s">
        <v>58</v>
      </c>
      <c r="D1" s="140"/>
      <c r="E1" s="2" t="s">
        <v>21</v>
      </c>
      <c r="F1" s="2" t="s">
        <v>29</v>
      </c>
      <c r="G1" s="2" t="s">
        <v>22</v>
      </c>
      <c r="H1" s="2" t="s">
        <v>23</v>
      </c>
      <c r="I1" s="2" t="s">
        <v>24</v>
      </c>
      <c r="J1" s="2"/>
      <c r="K1" s="2"/>
      <c r="L1" s="2" t="s">
        <v>25</v>
      </c>
      <c r="M1" s="2"/>
      <c r="N1" s="2"/>
      <c r="O1" s="2" t="s">
        <v>26</v>
      </c>
      <c r="P1" s="2" t="s">
        <v>27</v>
      </c>
      <c r="Q1" s="2" t="s">
        <v>28</v>
      </c>
      <c r="R1" s="10" t="s">
        <v>30</v>
      </c>
    </row>
    <row r="2" spans="1:18" ht="11.25">
      <c r="A2" s="1"/>
      <c r="B2" s="19"/>
      <c r="C2" s="63"/>
      <c r="D2" s="1"/>
      <c r="E2" s="2"/>
      <c r="F2" s="2"/>
      <c r="G2" s="2"/>
      <c r="H2" s="2"/>
      <c r="I2" s="2" t="s">
        <v>31</v>
      </c>
      <c r="J2" s="2" t="s">
        <v>32</v>
      </c>
      <c r="K2" s="2" t="s">
        <v>33</v>
      </c>
      <c r="L2" s="2" t="s">
        <v>34</v>
      </c>
      <c r="M2" s="2" t="s">
        <v>43</v>
      </c>
      <c r="N2" s="2" t="s">
        <v>45</v>
      </c>
      <c r="O2" s="2"/>
      <c r="P2" s="2"/>
      <c r="Q2" s="2"/>
      <c r="R2" s="10"/>
    </row>
    <row r="3" spans="2:17" ht="11.25">
      <c r="B3" s="20" t="s">
        <v>35</v>
      </c>
      <c r="C3" s="64"/>
      <c r="D3" s="5"/>
      <c r="G3" s="6">
        <v>0</v>
      </c>
      <c r="H3" s="6"/>
      <c r="I3" s="6"/>
      <c r="J3" s="6"/>
      <c r="K3" s="6"/>
      <c r="L3" s="6"/>
      <c r="M3" s="6"/>
      <c r="N3" s="6"/>
      <c r="Q3" s="6"/>
    </row>
    <row r="4" spans="2:17" ht="11.25">
      <c r="B4" s="20" t="s">
        <v>36</v>
      </c>
      <c r="C4" s="64"/>
      <c r="D4" s="5"/>
      <c r="H4" s="6"/>
      <c r="I4" s="6"/>
      <c r="J4" s="6"/>
      <c r="K4" s="6"/>
      <c r="L4" s="6"/>
      <c r="M4" s="6" t="s">
        <v>41</v>
      </c>
      <c r="N4" s="6"/>
      <c r="Q4" s="6"/>
    </row>
    <row r="5" spans="1:18" ht="11.25">
      <c r="A5" s="37"/>
      <c r="B5" s="89"/>
      <c r="C5" s="90"/>
      <c r="D5" s="91"/>
      <c r="E5" s="28"/>
      <c r="F5" s="28"/>
      <c r="G5" s="28"/>
      <c r="H5" s="92"/>
      <c r="I5" s="92"/>
      <c r="J5" s="92"/>
      <c r="K5" s="92"/>
      <c r="L5" s="92"/>
      <c r="M5" s="92"/>
      <c r="N5" s="92"/>
      <c r="O5" s="28"/>
      <c r="P5" s="28"/>
      <c r="Q5" s="92"/>
      <c r="R5" s="39"/>
    </row>
    <row r="6" spans="1:19" ht="11.25">
      <c r="A6" s="22" t="e">
        <f>#REF!</f>
        <v>#REF!</v>
      </c>
      <c r="B6" s="42"/>
      <c r="C6" s="66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46"/>
    </row>
    <row r="7" spans="1:19" s="9" customFormat="1" ht="22.5">
      <c r="A7" s="56" t="s">
        <v>49</v>
      </c>
      <c r="B7" s="95" t="e">
        <f>#REF!</f>
        <v>#REF!</v>
      </c>
      <c r="C7" s="94"/>
      <c r="D7" s="94" t="e">
        <f>#REF!</f>
        <v>#REF!</v>
      </c>
      <c r="E7" s="39" t="e">
        <f>#REF!</f>
        <v>#REF!</v>
      </c>
      <c r="F7" s="39" t="e">
        <f>#REF!</f>
        <v>#REF!</v>
      </c>
      <c r="G7" s="39" t="e">
        <f>#REF!</f>
        <v>#REF!</v>
      </c>
      <c r="H7" s="39">
        <v>0</v>
      </c>
      <c r="I7" s="39">
        <v>1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 t="e">
        <f>(F7*0.5)/5+1</f>
        <v>#REF!</v>
      </c>
      <c r="S7" s="96"/>
    </row>
    <row r="8" spans="1:19" s="13" customFormat="1" ht="11.25">
      <c r="A8" s="98"/>
      <c r="B8" s="97" t="s">
        <v>37</v>
      </c>
      <c r="C8" s="98"/>
      <c r="D8" s="98"/>
      <c r="E8" s="93"/>
      <c r="F8" s="93" t="e">
        <f>SUM(F3:F7)</f>
        <v>#REF!</v>
      </c>
      <c r="G8" s="93"/>
      <c r="H8" s="93">
        <f aca="true" t="shared" si="0" ref="H8:N8">SUM(H3:H7)</f>
        <v>0</v>
      </c>
      <c r="I8" s="93">
        <f t="shared" si="0"/>
        <v>1</v>
      </c>
      <c r="J8" s="93">
        <f t="shared" si="0"/>
        <v>0</v>
      </c>
      <c r="K8" s="93">
        <f t="shared" si="0"/>
        <v>0</v>
      </c>
      <c r="L8" s="93">
        <f t="shared" si="0"/>
        <v>0</v>
      </c>
      <c r="M8" s="93">
        <f t="shared" si="0"/>
        <v>0</v>
      </c>
      <c r="N8" s="93">
        <f t="shared" si="0"/>
        <v>0</v>
      </c>
      <c r="O8" s="93"/>
      <c r="P8" s="93">
        <f>SUM(P3:P7)</f>
        <v>0</v>
      </c>
      <c r="Q8" s="93">
        <f>SUM(Q3:Q7)</f>
        <v>0</v>
      </c>
      <c r="R8" s="93" t="e">
        <f>SUM(R3:R7)</f>
        <v>#REF!</v>
      </c>
      <c r="S8" s="99"/>
    </row>
    <row r="9" spans="1:18" ht="11.25">
      <c r="A9" s="7"/>
      <c r="B9" s="21"/>
      <c r="C9" s="65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"/>
    </row>
    <row r="10" spans="1:19" ht="11.25">
      <c r="A10" s="22" t="e">
        <f>#REF!</f>
        <v>#REF!</v>
      </c>
      <c r="B10" s="42" t="e">
        <f>#REF!</f>
        <v>#REF!</v>
      </c>
      <c r="C10" s="66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46"/>
    </row>
    <row r="11" spans="1:19" s="47" customFormat="1" ht="22.5">
      <c r="A11" s="56" t="s">
        <v>49</v>
      </c>
      <c r="B11" s="33" t="e">
        <f>#REF!</f>
        <v>#REF!</v>
      </c>
      <c r="C11" s="68"/>
      <c r="D11" s="4" t="e">
        <f>#REF!</f>
        <v>#REF!</v>
      </c>
      <c r="E11" s="28" t="e">
        <f>#REF!</f>
        <v>#REF!</v>
      </c>
      <c r="F11" s="28" t="e">
        <f>#REF!</f>
        <v>#REF!</v>
      </c>
      <c r="G11" s="28" t="e">
        <f>#REF!</f>
        <v>#REF!</v>
      </c>
      <c r="H11" s="47">
        <v>0</v>
      </c>
      <c r="I11" s="47">
        <v>1</v>
      </c>
      <c r="J11" s="47">
        <v>0</v>
      </c>
      <c r="K11" s="47">
        <v>0</v>
      </c>
      <c r="L11" s="47">
        <v>1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55" t="e">
        <f>(F11*0.5)/5+1</f>
        <v>#REF!</v>
      </c>
      <c r="S11" s="48"/>
    </row>
    <row r="12" spans="1:20" s="28" customFormat="1" ht="11.25">
      <c r="A12" s="29"/>
      <c r="B12" s="34"/>
      <c r="C12" s="100" t="e">
        <f>#REF!</f>
        <v>#REF!</v>
      </c>
      <c r="D12" s="4" t="e">
        <f>#REF!</f>
        <v>#REF!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1"/>
      <c r="S12" s="52"/>
      <c r="T12" s="37"/>
    </row>
    <row r="13" spans="1:20" s="30" customFormat="1" ht="11.25">
      <c r="A13" s="57"/>
      <c r="B13" s="35"/>
      <c r="C13" s="69" t="e">
        <f>#REF!</f>
        <v>#REF!</v>
      </c>
      <c r="D13" s="36" t="e">
        <f>#REF!</f>
        <v>#REF!</v>
      </c>
      <c r="R13" s="38"/>
      <c r="S13" s="51"/>
      <c r="T13" s="36"/>
    </row>
    <row r="14" spans="2:20" ht="11.25">
      <c r="B14" s="35" t="e">
        <f>#REF!</f>
        <v>#REF!</v>
      </c>
      <c r="C14" s="72" t="e">
        <f>#REF!</f>
        <v>#REF!</v>
      </c>
      <c r="D14" s="36" t="e">
        <f>#REF!</f>
        <v>#REF!</v>
      </c>
      <c r="E14" s="30" t="e">
        <f>#REF!</f>
        <v>#REF!</v>
      </c>
      <c r="F14" s="30" t="e">
        <f>#REF!</f>
        <v>#REF!</v>
      </c>
      <c r="G14" s="30" t="e">
        <f>#REF!</f>
        <v>#REF!</v>
      </c>
      <c r="H14" s="30">
        <v>0</v>
      </c>
      <c r="I14" s="30">
        <v>1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8" t="e">
        <f>(F14*0.5)/5+1</f>
        <v>#REF!</v>
      </c>
      <c r="T14" s="4"/>
    </row>
    <row r="15" spans="2:20" ht="11.25">
      <c r="B15" s="35" t="e">
        <f>#REF!</f>
        <v>#REF!</v>
      </c>
      <c r="C15" s="69"/>
      <c r="D15" s="36" t="e">
        <f>#REF!</f>
        <v>#REF!</v>
      </c>
      <c r="E15" s="30" t="e">
        <f>#REF!</f>
        <v>#REF!</v>
      </c>
      <c r="F15" s="30" t="e">
        <f>#REF!</f>
        <v>#REF!</v>
      </c>
      <c r="G15" s="30" t="e">
        <f>#REF!</f>
        <v>#REF!</v>
      </c>
      <c r="H15" s="30">
        <v>0</v>
      </c>
      <c r="I15" s="30">
        <v>1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8" t="e">
        <f>(F15*0.5)/5+1</f>
        <v>#REF!</v>
      </c>
      <c r="T15" s="4"/>
    </row>
    <row r="16" spans="1:19" s="12" customFormat="1" ht="11.25">
      <c r="A16" s="5"/>
      <c r="B16" s="20" t="s">
        <v>37</v>
      </c>
      <c r="C16" s="64"/>
      <c r="D16" s="5"/>
      <c r="F16" s="13" t="e">
        <f>SUM(F11:F15)</f>
        <v>#REF!</v>
      </c>
      <c r="G16" s="13"/>
      <c r="H16" s="13">
        <f aca="true" t="shared" si="1" ref="H16:N16">SUM(H11:H15)</f>
        <v>0</v>
      </c>
      <c r="I16" s="13">
        <f t="shared" si="1"/>
        <v>3</v>
      </c>
      <c r="J16" s="13">
        <f t="shared" si="1"/>
        <v>0</v>
      </c>
      <c r="K16" s="13">
        <f t="shared" si="1"/>
        <v>0</v>
      </c>
      <c r="L16" s="13">
        <f t="shared" si="1"/>
        <v>1</v>
      </c>
      <c r="M16" s="13">
        <f t="shared" si="1"/>
        <v>0</v>
      </c>
      <c r="N16" s="13">
        <f t="shared" si="1"/>
        <v>0</v>
      </c>
      <c r="O16" s="13"/>
      <c r="P16" s="13">
        <f>SUM(P11:P15)</f>
        <v>0</v>
      </c>
      <c r="Q16" s="13">
        <f>SUM(Q11:Q15)</f>
        <v>0</v>
      </c>
      <c r="R16" s="13" t="e">
        <f>SUM(R11:R15)</f>
        <v>#REF!</v>
      </c>
      <c r="S16" s="50"/>
    </row>
    <row r="17" spans="1:20" s="12" customFormat="1" ht="11.25">
      <c r="A17" s="5"/>
      <c r="B17" s="20"/>
      <c r="C17" s="64"/>
      <c r="D17" s="5"/>
      <c r="H17" s="14"/>
      <c r="I17" s="14"/>
      <c r="J17" s="14"/>
      <c r="K17" s="14"/>
      <c r="L17" s="14"/>
      <c r="M17" s="14"/>
      <c r="N17" s="14"/>
      <c r="P17" s="14"/>
      <c r="Q17" s="14"/>
      <c r="R17" s="13"/>
      <c r="S17" s="50"/>
      <c r="T17" s="5"/>
    </row>
    <row r="18" spans="1:19" ht="11.25">
      <c r="A18" s="24" t="e">
        <f>#REF!</f>
        <v>#REF!</v>
      </c>
      <c r="B18" s="43" t="e">
        <f>#REF!</f>
        <v>#REF!</v>
      </c>
      <c r="C18" s="70"/>
      <c r="D18" s="1"/>
      <c r="E18" s="2"/>
      <c r="F18" s="2"/>
      <c r="G18" s="2"/>
      <c r="H18" s="2"/>
      <c r="I18" s="2"/>
      <c r="J18" s="2"/>
      <c r="K18" s="2"/>
      <c r="L18" s="62"/>
      <c r="M18" s="62"/>
      <c r="N18" s="2"/>
      <c r="O18" s="2"/>
      <c r="P18" s="2"/>
      <c r="Q18" s="2"/>
      <c r="R18" s="10"/>
      <c r="S18" s="46"/>
    </row>
    <row r="19" spans="1:18" ht="11.25">
      <c r="A19" s="37"/>
      <c r="B19" s="33" t="e">
        <f>#REF!</f>
        <v>#REF!</v>
      </c>
      <c r="C19" s="71" t="e">
        <f>#REF!</f>
        <v>#REF!</v>
      </c>
      <c r="D19" s="4" t="e">
        <f>#REF!</f>
        <v>#REF!</v>
      </c>
      <c r="E19" s="60" t="e">
        <f>#REF!</f>
        <v>#REF!</v>
      </c>
      <c r="F19" s="28" t="e">
        <f>#REF!</f>
        <v>#REF!</v>
      </c>
      <c r="G19" s="28" t="e">
        <f>#REF!</f>
        <v>#REF!</v>
      </c>
      <c r="H19" s="28">
        <v>0</v>
      </c>
      <c r="I19" s="28">
        <v>1</v>
      </c>
      <c r="J19" s="28">
        <v>0</v>
      </c>
      <c r="K19" s="61">
        <v>0</v>
      </c>
      <c r="L19" s="29">
        <v>0</v>
      </c>
      <c r="M19" s="29">
        <v>0</v>
      </c>
      <c r="N19" s="60">
        <v>0</v>
      </c>
      <c r="O19" s="28">
        <v>0</v>
      </c>
      <c r="P19" s="28">
        <v>0</v>
      </c>
      <c r="Q19" s="28">
        <v>0</v>
      </c>
      <c r="R19" s="39" t="e">
        <f>(F19*0.5)/5+1</f>
        <v>#REF!</v>
      </c>
    </row>
    <row r="20" spans="1:19" s="28" customFormat="1" ht="11.25">
      <c r="A20" s="40"/>
      <c r="B20" s="35"/>
      <c r="C20" s="73" t="e">
        <f>#REF!</f>
        <v>#REF!</v>
      </c>
      <c r="D20" s="58" t="e">
        <f>#REF!</f>
        <v>#REF!</v>
      </c>
      <c r="E20" s="59"/>
      <c r="F20" s="30"/>
      <c r="G20" s="5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8"/>
      <c r="S20" s="52"/>
    </row>
    <row r="21" spans="1:18" ht="11.25">
      <c r="A21" s="37"/>
      <c r="B21" s="34" t="e">
        <f>#REF!</f>
        <v>#REF!</v>
      </c>
      <c r="C21" s="73" t="e">
        <f>#REF!</f>
        <v>#REF!</v>
      </c>
      <c r="D21" s="4" t="e">
        <f>#REF!</f>
        <v>#REF!</v>
      </c>
      <c r="E21" s="29" t="e">
        <f>#REF!</f>
        <v>#REF!</v>
      </c>
      <c r="F21" s="29" t="e">
        <f>#REF!</f>
        <v>#REF!</v>
      </c>
      <c r="G21" s="29" t="e">
        <f>#REF!</f>
        <v>#REF!</v>
      </c>
      <c r="H21" s="3">
        <v>1</v>
      </c>
      <c r="I21" s="29">
        <v>0</v>
      </c>
      <c r="J21" s="3">
        <v>2</v>
      </c>
      <c r="K21" s="29">
        <v>0</v>
      </c>
      <c r="L21" s="29">
        <v>1</v>
      </c>
      <c r="M21" s="29">
        <v>0</v>
      </c>
      <c r="N21" s="29">
        <v>0</v>
      </c>
      <c r="O21" s="3">
        <v>0</v>
      </c>
      <c r="P21" s="29">
        <v>0</v>
      </c>
      <c r="Q21" s="29">
        <v>0</v>
      </c>
      <c r="R21" s="39" t="e">
        <f>(F21*0.75)/5+1</f>
        <v>#REF!</v>
      </c>
    </row>
    <row r="22" spans="1:18" ht="11.25">
      <c r="A22" s="36"/>
      <c r="B22" s="35"/>
      <c r="C22" s="4" t="e">
        <f>#REF!</f>
        <v>#REF!</v>
      </c>
      <c r="D22" s="4" t="e">
        <f>#REF!</f>
        <v>#REF!</v>
      </c>
      <c r="E22" s="30" t="e">
        <f>#REF!</f>
        <v>#REF!</v>
      </c>
      <c r="F22" s="30" t="e">
        <f>#REF!</f>
        <v>#REF!</v>
      </c>
      <c r="G22" s="30"/>
      <c r="H22" s="30">
        <v>0</v>
      </c>
      <c r="I22" s="30"/>
      <c r="J22" s="30">
        <v>1</v>
      </c>
      <c r="K22" s="30"/>
      <c r="L22" s="30"/>
      <c r="M22" s="30"/>
      <c r="N22" s="30"/>
      <c r="O22" s="30">
        <v>1</v>
      </c>
      <c r="P22" s="30"/>
      <c r="Q22" s="30"/>
      <c r="R22" s="38"/>
    </row>
    <row r="23" spans="1:18" ht="11.25">
      <c r="A23" s="36"/>
      <c r="B23" s="34" t="e">
        <f>#REF!</f>
        <v>#REF!</v>
      </c>
      <c r="C23" s="101" t="e">
        <f>#REF!</f>
        <v>#REF!</v>
      </c>
      <c r="D23" s="101" t="e">
        <f>#REF!</f>
        <v>#REF!</v>
      </c>
      <c r="E23" s="102" t="e">
        <f>#REF!</f>
        <v>#REF!</v>
      </c>
      <c r="F23" s="29" t="e">
        <f>#REF!</f>
        <v>#REF!</v>
      </c>
      <c r="G23" s="29" t="e">
        <f>#REF!</f>
        <v>#REF!</v>
      </c>
      <c r="H23" s="29">
        <v>0</v>
      </c>
      <c r="I23" s="29">
        <v>0</v>
      </c>
      <c r="J23" s="29">
        <v>1</v>
      </c>
      <c r="K23" s="29">
        <v>0</v>
      </c>
      <c r="L23" s="29">
        <v>1</v>
      </c>
      <c r="M23" s="29">
        <v>0</v>
      </c>
      <c r="N23" s="29">
        <v>0</v>
      </c>
      <c r="O23" s="30">
        <v>1</v>
      </c>
      <c r="P23" s="29">
        <v>0</v>
      </c>
      <c r="Q23" s="29">
        <v>0</v>
      </c>
      <c r="R23" s="39" t="e">
        <f>(F23*0.75)/5+1</f>
        <v>#REF!</v>
      </c>
    </row>
    <row r="24" spans="2:18" ht="11.25">
      <c r="B24" s="33" t="e">
        <f>#REF!</f>
        <v>#REF!</v>
      </c>
      <c r="C24" s="4"/>
      <c r="D24" s="4" t="e">
        <f>#REF!</f>
        <v>#REF!</v>
      </c>
      <c r="E24" s="28" t="e">
        <f>#REF!</f>
        <v>#REF!</v>
      </c>
      <c r="F24" s="28" t="e">
        <f>#REF!</f>
        <v>#REF!</v>
      </c>
      <c r="G24" s="28" t="e">
        <f>#REF!</f>
        <v>#REF!</v>
      </c>
      <c r="H24" s="28">
        <v>0</v>
      </c>
      <c r="I24" s="28">
        <v>0</v>
      </c>
      <c r="J24" s="28">
        <v>0</v>
      </c>
      <c r="K24" s="28">
        <v>2</v>
      </c>
      <c r="L24" s="28">
        <v>3</v>
      </c>
      <c r="M24" s="28">
        <v>1</v>
      </c>
      <c r="N24" s="28">
        <v>0</v>
      </c>
      <c r="O24" s="3">
        <v>1</v>
      </c>
      <c r="P24" s="28">
        <v>0</v>
      </c>
      <c r="Q24" s="28">
        <v>0</v>
      </c>
      <c r="R24" s="39" t="e">
        <f>(F24*0.75)/5+1</f>
        <v>#REF!</v>
      </c>
    </row>
    <row r="25" spans="1:18" ht="22.5">
      <c r="A25" s="4" t="s">
        <v>42</v>
      </c>
      <c r="B25" s="35"/>
      <c r="C25" s="4" t="e">
        <f>#REF!</f>
        <v>#REF!</v>
      </c>
      <c r="D25" s="4" t="e">
        <f>#REF!</f>
        <v>#REF!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">
        <v>2</v>
      </c>
      <c r="P25" s="30"/>
      <c r="Q25" s="30"/>
      <c r="R25" s="38"/>
    </row>
    <row r="26" spans="1:20" ht="11.25">
      <c r="A26" s="37"/>
      <c r="B26" s="33" t="e">
        <f>#REF!</f>
        <v>#REF!</v>
      </c>
      <c r="C26" s="4" t="e">
        <f>#REF!</f>
        <v>#REF!</v>
      </c>
      <c r="D26" s="4" t="e">
        <f>#REF!</f>
        <v>#REF!</v>
      </c>
      <c r="E26" s="3" t="e">
        <f>#REF!</f>
        <v>#REF!</v>
      </c>
      <c r="F26" s="28" t="e">
        <f>#REF!</f>
        <v>#REF!</v>
      </c>
      <c r="G26" s="28" t="e">
        <f>#REF!</f>
        <v>#REF!</v>
      </c>
      <c r="H26" s="28">
        <v>0</v>
      </c>
      <c r="I26" s="28">
        <v>0</v>
      </c>
      <c r="J26" s="28">
        <v>1</v>
      </c>
      <c r="K26" s="28">
        <v>0</v>
      </c>
      <c r="L26" s="28">
        <v>2</v>
      </c>
      <c r="M26" s="28">
        <v>1</v>
      </c>
      <c r="N26" s="28">
        <v>0</v>
      </c>
      <c r="O26" s="28">
        <v>1</v>
      </c>
      <c r="P26" s="28">
        <v>0</v>
      </c>
      <c r="Q26" s="28">
        <v>0</v>
      </c>
      <c r="R26" s="39" t="e">
        <f>(F26*0.75)/5+1</f>
        <v>#REF!</v>
      </c>
      <c r="T26" s="4"/>
    </row>
    <row r="27" spans="1:20" ht="11.25">
      <c r="A27" s="36"/>
      <c r="B27" s="35"/>
      <c r="C27" s="4" t="e">
        <f>#REF!</f>
        <v>#REF!</v>
      </c>
      <c r="D27" s="4" t="e">
        <f>#REF!</f>
        <v>#REF!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8"/>
      <c r="T27" s="4"/>
    </row>
    <row r="28" spans="1:20" ht="11.25">
      <c r="A28" s="3"/>
      <c r="B28" s="18" t="e">
        <f>#REF!</f>
        <v>#REF!</v>
      </c>
      <c r="C28" s="4" t="e">
        <f>#REF!</f>
        <v>#REF!</v>
      </c>
      <c r="D28" s="4" t="e">
        <f>#REF!</f>
        <v>#REF!</v>
      </c>
      <c r="E28" s="3" t="e">
        <f>#REF!</f>
        <v>#REF!</v>
      </c>
      <c r="F28" s="3" t="e">
        <f>#REF!</f>
        <v>#REF!</v>
      </c>
      <c r="G28" s="3" t="e">
        <f>#REF!</f>
        <v>#REF!</v>
      </c>
      <c r="H28" s="3">
        <v>1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9" t="e">
        <f>(F28*0.5)/5+1</f>
        <v>#REF!</v>
      </c>
      <c r="T28" s="4"/>
    </row>
    <row r="29" spans="1:20" ht="11.25">
      <c r="A29" s="37"/>
      <c r="B29" s="33" t="e">
        <f>#REF!</f>
        <v>#REF!</v>
      </c>
      <c r="C29" s="4" t="e">
        <f>#REF!</f>
        <v>#REF!</v>
      </c>
      <c r="D29" s="4" t="e">
        <f>#REF!</f>
        <v>#REF!</v>
      </c>
      <c r="E29" s="28" t="e">
        <f>#REF!</f>
        <v>#REF!</v>
      </c>
      <c r="F29" s="28" t="e">
        <f>#REF!</f>
        <v>#REF!</v>
      </c>
      <c r="G29" s="28" t="e">
        <f>#REF!</f>
        <v>#REF!</v>
      </c>
      <c r="H29" s="28">
        <v>1</v>
      </c>
      <c r="I29" s="28">
        <v>0</v>
      </c>
      <c r="J29" s="28">
        <v>0</v>
      </c>
      <c r="K29" s="28">
        <v>2</v>
      </c>
      <c r="L29" s="28">
        <v>2</v>
      </c>
      <c r="M29" s="28">
        <v>1</v>
      </c>
      <c r="N29" s="28">
        <v>0</v>
      </c>
      <c r="O29" s="28">
        <v>1</v>
      </c>
      <c r="P29" s="28">
        <v>0</v>
      </c>
      <c r="Q29" s="28">
        <v>0</v>
      </c>
      <c r="R29" s="39" t="e">
        <f>(F29*0.5)/5+1</f>
        <v>#REF!</v>
      </c>
      <c r="T29" s="4"/>
    </row>
    <row r="30" spans="1:20" ht="11.25">
      <c r="A30" s="40"/>
      <c r="B30" s="34"/>
      <c r="C30" s="4" t="e">
        <f>#REF!</f>
        <v>#REF!</v>
      </c>
      <c r="D30" s="4" t="e">
        <f>#REF!</f>
        <v>#REF!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1"/>
      <c r="T30" s="4"/>
    </row>
    <row r="31" spans="1:20" s="28" customFormat="1" ht="11.25">
      <c r="A31" s="36"/>
      <c r="B31" s="35"/>
      <c r="C31" s="4" t="e">
        <f>#REF!</f>
        <v>#REF!</v>
      </c>
      <c r="D31" s="4" t="e">
        <f>#REF!</f>
        <v>#REF!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8"/>
      <c r="S31" s="52"/>
      <c r="T31" s="37"/>
    </row>
    <row r="32" spans="2:20" ht="11.25">
      <c r="B32" s="18" t="e">
        <f>#REF!</f>
        <v>#REF!</v>
      </c>
      <c r="C32" s="4" t="e">
        <f>#REF!</f>
        <v>#REF!</v>
      </c>
      <c r="D32" s="4" t="e">
        <f>#REF!</f>
        <v>#REF!</v>
      </c>
      <c r="E32" s="3" t="e">
        <f>#REF!</f>
        <v>#REF!</v>
      </c>
      <c r="F32" s="3" t="e">
        <f>#REF!</f>
        <v>#REF!</v>
      </c>
      <c r="G32" s="3" t="e">
        <f>#REF!</f>
        <v>#REF!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  <c r="M32" s="3">
        <v>1</v>
      </c>
      <c r="N32" s="3">
        <v>0</v>
      </c>
      <c r="O32" s="3">
        <v>1</v>
      </c>
      <c r="P32" s="3">
        <v>0</v>
      </c>
      <c r="Q32" s="3">
        <v>0</v>
      </c>
      <c r="R32" s="9" t="e">
        <f>(F32*0.5)/5+1</f>
        <v>#REF!</v>
      </c>
      <c r="T32" s="4"/>
    </row>
    <row r="33" spans="1:20" s="30" customFormat="1" ht="11.25">
      <c r="A33" s="40"/>
      <c r="B33" s="35" t="e">
        <f>#REF!</f>
        <v>#REF!</v>
      </c>
      <c r="C33" s="36" t="e">
        <f>#REF!</f>
        <v>#REF!</v>
      </c>
      <c r="D33" s="36" t="e">
        <f>#REF!</f>
        <v>#REF!</v>
      </c>
      <c r="E33" s="30" t="e">
        <f>#REF!</f>
        <v>#REF!</v>
      </c>
      <c r="F33" s="30" t="e">
        <f>#REF!</f>
        <v>#REF!</v>
      </c>
      <c r="G33" s="30" t="e">
        <f>#REF!</f>
        <v>#REF!</v>
      </c>
      <c r="H33" s="30">
        <v>0</v>
      </c>
      <c r="I33" s="30">
        <v>1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29">
        <v>0</v>
      </c>
      <c r="P33" s="30">
        <v>0</v>
      </c>
      <c r="Q33" s="30">
        <v>0</v>
      </c>
      <c r="R33" s="38" t="e">
        <f aca="true" t="shared" si="2" ref="R33:R42">(F33*0.5)/5+1</f>
        <v>#REF!</v>
      </c>
      <c r="S33" s="51"/>
      <c r="T33" s="36"/>
    </row>
    <row r="34" spans="1:20" s="29" customFormat="1" ht="11.25">
      <c r="A34" s="40"/>
      <c r="B34" s="34" t="e">
        <f>#REF!</f>
        <v>#REF!</v>
      </c>
      <c r="C34" s="40" t="e">
        <f>#REF!</f>
        <v>#REF!</v>
      </c>
      <c r="D34" s="4" t="e">
        <f>#REF!</f>
        <v>#REF!</v>
      </c>
      <c r="E34" s="29" t="e">
        <f>#REF!</f>
        <v>#REF!</v>
      </c>
      <c r="F34" s="29" t="e">
        <f>#REF!</f>
        <v>#REF!</v>
      </c>
      <c r="G34" s="29" t="e">
        <f>#REF!</f>
        <v>#REF!</v>
      </c>
      <c r="H34" s="29">
        <v>0</v>
      </c>
      <c r="I34" s="29">
        <v>1</v>
      </c>
      <c r="J34" s="29">
        <v>0</v>
      </c>
      <c r="K34" s="29">
        <v>0</v>
      </c>
      <c r="L34" s="29">
        <v>1</v>
      </c>
      <c r="M34" s="29">
        <v>0</v>
      </c>
      <c r="N34" s="29">
        <v>0</v>
      </c>
      <c r="O34" s="29">
        <v>1</v>
      </c>
      <c r="P34" s="29">
        <v>0</v>
      </c>
      <c r="Q34" s="29">
        <v>0</v>
      </c>
      <c r="R34" s="41" t="e">
        <f>(F34*0.5)/5+1</f>
        <v>#REF!</v>
      </c>
      <c r="S34" s="53"/>
      <c r="T34" s="40"/>
    </row>
    <row r="35" spans="1:19" s="30" customFormat="1" ht="11.25">
      <c r="A35" s="36"/>
      <c r="D35" s="36" t="e">
        <f>#REF!</f>
        <v>#REF!</v>
      </c>
      <c r="S35" s="51"/>
    </row>
    <row r="36" spans="2:18" ht="11.25">
      <c r="B36" s="35" t="e">
        <f>#REF!</f>
        <v>#REF!</v>
      </c>
      <c r="C36" s="4" t="e">
        <f>#REF!</f>
        <v>#REF!</v>
      </c>
      <c r="D36" s="4" t="e">
        <f>#REF!</f>
        <v>#REF!</v>
      </c>
      <c r="E36" s="3" t="e">
        <f>#REF!</f>
        <v>#REF!</v>
      </c>
      <c r="F36" s="3" t="e">
        <f>#REF!</f>
        <v>#REF!</v>
      </c>
      <c r="G36" s="3" t="e">
        <f>#REF!</f>
        <v>#REF!</v>
      </c>
      <c r="H36" s="3">
        <v>0</v>
      </c>
      <c r="I36" s="3">
        <v>1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1</v>
      </c>
      <c r="P36" s="3">
        <v>0</v>
      </c>
      <c r="Q36" s="3">
        <v>0</v>
      </c>
      <c r="R36" s="9" t="e">
        <f t="shared" si="2"/>
        <v>#REF!</v>
      </c>
    </row>
    <row r="37" spans="1:18" ht="11.25">
      <c r="A37" s="36"/>
      <c r="B37" s="35" t="e">
        <f>#REF!</f>
        <v>#REF!</v>
      </c>
      <c r="C37" s="4" t="e">
        <f>#REF!</f>
        <v>#REF!</v>
      </c>
      <c r="D37" s="4" t="e">
        <f>#REF!</f>
        <v>#REF!</v>
      </c>
      <c r="E37" s="3" t="e">
        <f>#REF!</f>
        <v>#REF!</v>
      </c>
      <c r="F37" s="30" t="e">
        <f>#REF!</f>
        <v>#REF!</v>
      </c>
      <c r="G37" s="30" t="e">
        <f>#REF!</f>
        <v>#REF!</v>
      </c>
      <c r="H37" s="30">
        <v>0</v>
      </c>
      <c r="I37" s="30">
        <v>1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9" t="e">
        <f t="shared" si="2"/>
        <v>#REF!</v>
      </c>
    </row>
    <row r="38" spans="1:18" ht="33.75">
      <c r="A38" s="4" t="s">
        <v>50</v>
      </c>
      <c r="B38" s="18" t="e">
        <f>#REF!</f>
        <v>#REF!</v>
      </c>
      <c r="C38" s="4" t="e">
        <f>#REF!</f>
        <v>#REF!</v>
      </c>
      <c r="D38" s="4" t="e">
        <f>#REF!</f>
        <v>#REF!</v>
      </c>
      <c r="E38" s="3" t="e">
        <f>#REF!</f>
        <v>#REF!</v>
      </c>
      <c r="F38" s="3" t="e">
        <f>#REF!</f>
        <v>#REF!</v>
      </c>
      <c r="G38" s="3" t="e">
        <f>#REF!</f>
        <v>#REF!</v>
      </c>
      <c r="H38" s="3">
        <v>0</v>
      </c>
      <c r="I38" s="3">
        <v>0</v>
      </c>
      <c r="J38" s="3">
        <v>1</v>
      </c>
      <c r="K38" s="3">
        <v>0</v>
      </c>
      <c r="L38" s="3">
        <v>2</v>
      </c>
      <c r="M38" s="3">
        <v>1</v>
      </c>
      <c r="N38" s="3">
        <v>0</v>
      </c>
      <c r="O38" s="3">
        <v>2</v>
      </c>
      <c r="P38" s="3">
        <v>0</v>
      </c>
      <c r="Q38" s="3">
        <v>0</v>
      </c>
      <c r="R38" s="9" t="e">
        <f>(F38*0.75)/5+1</f>
        <v>#REF!</v>
      </c>
    </row>
    <row r="39" spans="1:18" ht="11.25">
      <c r="A39" s="3"/>
      <c r="B39" s="18" t="e">
        <f>#REF!</f>
        <v>#REF!</v>
      </c>
      <c r="C39" s="4" t="e">
        <f>#REF!</f>
        <v>#REF!</v>
      </c>
      <c r="D39" s="4" t="e">
        <f>#REF!</f>
        <v>#REF!</v>
      </c>
      <c r="E39" s="3" t="e">
        <f>#REF!</f>
        <v>#REF!</v>
      </c>
      <c r="F39" s="3" t="e">
        <f>#REF!</f>
        <v>#REF!</v>
      </c>
      <c r="G39" s="3" t="e">
        <f>#REF!</f>
        <v>#REF!</v>
      </c>
      <c r="H39" s="3">
        <v>0</v>
      </c>
      <c r="I39" s="3">
        <v>0</v>
      </c>
      <c r="J39" s="3">
        <v>1</v>
      </c>
      <c r="K39" s="3">
        <v>0</v>
      </c>
      <c r="L39" s="3">
        <v>2</v>
      </c>
      <c r="M39" s="3">
        <v>1</v>
      </c>
      <c r="N39" s="3">
        <v>0</v>
      </c>
      <c r="O39" s="3">
        <v>1</v>
      </c>
      <c r="P39" s="3">
        <v>0</v>
      </c>
      <c r="Q39" s="3">
        <v>0</v>
      </c>
      <c r="R39" s="9" t="e">
        <f>(F39*0.75)/5+1</f>
        <v>#REF!</v>
      </c>
    </row>
    <row r="40" spans="1:20" s="30" customFormat="1" ht="11.25">
      <c r="A40" s="40"/>
      <c r="B40" s="18" t="e">
        <f>#REF!</f>
        <v>#REF!</v>
      </c>
      <c r="C40" s="4" t="e">
        <f>#REF!</f>
        <v>#REF!</v>
      </c>
      <c r="D40" s="4" t="e">
        <f>#REF!</f>
        <v>#REF!</v>
      </c>
      <c r="E40" s="3" t="e">
        <f>#REF!</f>
        <v>#REF!</v>
      </c>
      <c r="F40" s="3" t="e">
        <f>#REF!</f>
        <v>#REF!</v>
      </c>
      <c r="G40" s="3" t="e">
        <f>#REF!</f>
        <v>#REF!</v>
      </c>
      <c r="H40" s="30">
        <v>0</v>
      </c>
      <c r="I40" s="30">
        <v>0</v>
      </c>
      <c r="J40" s="30">
        <v>1</v>
      </c>
      <c r="K40" s="30">
        <v>0</v>
      </c>
      <c r="L40" s="30">
        <v>1</v>
      </c>
      <c r="M40" s="30">
        <v>0</v>
      </c>
      <c r="N40" s="30">
        <v>0</v>
      </c>
      <c r="O40" s="30">
        <v>1</v>
      </c>
      <c r="P40" s="30">
        <v>0</v>
      </c>
      <c r="Q40" s="30">
        <v>0</v>
      </c>
      <c r="R40" s="38" t="e">
        <f>(F40*0.75)/5+1</f>
        <v>#REF!</v>
      </c>
      <c r="S40" s="51"/>
      <c r="T40" s="36"/>
    </row>
    <row r="41" spans="2:20" ht="11.25">
      <c r="B41" s="18" t="e">
        <f>#REF!</f>
        <v>#REF!</v>
      </c>
      <c r="C41" s="4" t="e">
        <f>#REF!</f>
        <v>#REF!</v>
      </c>
      <c r="D41" s="4" t="e">
        <f>#REF!</f>
        <v>#REF!</v>
      </c>
      <c r="E41" s="3" t="e">
        <f>#REF!</f>
        <v>#REF!</v>
      </c>
      <c r="F41" s="3" t="e">
        <f>#REF!</f>
        <v>#REF!</v>
      </c>
      <c r="G41" s="3" t="e">
        <f>#REF!</f>
        <v>#REF!</v>
      </c>
      <c r="H41" s="3">
        <v>0</v>
      </c>
      <c r="I41" s="3">
        <v>1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1</v>
      </c>
      <c r="P41" s="3">
        <v>0</v>
      </c>
      <c r="Q41" s="3">
        <v>0</v>
      </c>
      <c r="R41" s="9" t="e">
        <f t="shared" si="2"/>
        <v>#REF!</v>
      </c>
      <c r="T41" s="4"/>
    </row>
    <row r="42" spans="1:20" s="77" customFormat="1" ht="11.25">
      <c r="A42" s="74" t="s">
        <v>66</v>
      </c>
      <c r="B42" s="75" t="e">
        <f>#REF!</f>
        <v>#REF!</v>
      </c>
      <c r="C42" s="76" t="e">
        <f>#REF!</f>
        <v>#REF!</v>
      </c>
      <c r="D42" s="76" t="e">
        <f>#REF!</f>
        <v>#REF!</v>
      </c>
      <c r="E42" s="77" t="e">
        <f>#REF!</f>
        <v>#REF!</v>
      </c>
      <c r="F42" s="77" t="e">
        <f>#REF!</f>
        <v>#REF!</v>
      </c>
      <c r="G42" s="77" t="e">
        <f>#REF!</f>
        <v>#REF!</v>
      </c>
      <c r="H42" s="77">
        <v>0</v>
      </c>
      <c r="I42" s="77">
        <v>1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8" t="e">
        <f t="shared" si="2"/>
        <v>#REF!</v>
      </c>
      <c r="S42" s="79"/>
      <c r="T42" s="74"/>
    </row>
    <row r="43" spans="2:20" ht="11.25">
      <c r="B43" s="20" t="s">
        <v>37</v>
      </c>
      <c r="C43" s="64"/>
      <c r="D43" s="5"/>
      <c r="E43" s="12"/>
      <c r="F43" s="12" t="e">
        <f>SUM(F19:F42)-F38-F39</f>
        <v>#REF!</v>
      </c>
      <c r="G43" s="12"/>
      <c r="H43" s="12">
        <f aca="true" t="shared" si="3" ref="H43:N43">SUM(H19:H41)-H38-H39</f>
        <v>3</v>
      </c>
      <c r="I43" s="12">
        <f t="shared" si="3"/>
        <v>8</v>
      </c>
      <c r="J43" s="12">
        <f t="shared" si="3"/>
        <v>7</v>
      </c>
      <c r="K43" s="12">
        <f t="shared" si="3"/>
        <v>4</v>
      </c>
      <c r="L43" s="12">
        <f t="shared" si="3"/>
        <v>15</v>
      </c>
      <c r="M43" s="12">
        <f t="shared" si="3"/>
        <v>4</v>
      </c>
      <c r="N43" s="12">
        <f t="shared" si="3"/>
        <v>0</v>
      </c>
      <c r="O43" s="12"/>
      <c r="P43" s="12">
        <f>SUM(P19:P41)-P38-P39</f>
        <v>0</v>
      </c>
      <c r="Q43" s="12">
        <f>SUM(Q19:Q41)-Q38-Q39</f>
        <v>0</v>
      </c>
      <c r="R43" s="13" t="e">
        <f>SUM(R19:R41)-R38-R39</f>
        <v>#REF!</v>
      </c>
      <c r="S43" s="50"/>
      <c r="T43" s="12"/>
    </row>
    <row r="44" spans="2:20" ht="11.25">
      <c r="B44" s="20"/>
      <c r="C44" s="64"/>
      <c r="D44" s="5"/>
      <c r="E44" s="12"/>
      <c r="F44" s="12"/>
      <c r="G44" s="12"/>
      <c r="H44" s="14"/>
      <c r="I44" s="14"/>
      <c r="J44" s="14"/>
      <c r="K44" s="14"/>
      <c r="L44" s="14"/>
      <c r="M44" s="14"/>
      <c r="N44" s="14"/>
      <c r="O44" s="12"/>
      <c r="P44" s="14"/>
      <c r="Q44" s="14"/>
      <c r="R44" s="13"/>
      <c r="S44" s="50"/>
      <c r="T44" s="5"/>
    </row>
    <row r="45" spans="1:19" ht="11.25">
      <c r="A45" s="1" t="e">
        <f>#REF!</f>
        <v>#REF!</v>
      </c>
      <c r="B45" s="43" t="e">
        <f>#REF!</f>
        <v>#REF!</v>
      </c>
      <c r="C45" s="70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0"/>
      <c r="S45" s="46"/>
    </row>
    <row r="46" spans="1:18" ht="11.25">
      <c r="A46" s="37"/>
      <c r="B46" s="33" t="e">
        <f>#REF!</f>
        <v>#REF!</v>
      </c>
      <c r="C46" s="71" t="e">
        <f>#REF!</f>
        <v>#REF!</v>
      </c>
      <c r="D46" s="4" t="e">
        <f>#REF!</f>
        <v>#REF!</v>
      </c>
      <c r="E46" s="28" t="e">
        <f>#REF!</f>
        <v>#REF!</v>
      </c>
      <c r="F46" s="28" t="e">
        <f>#REF!</f>
        <v>#REF!</v>
      </c>
      <c r="G46" s="28" t="e">
        <f>#REF!</f>
        <v>#REF!</v>
      </c>
      <c r="H46" s="28">
        <v>0</v>
      </c>
      <c r="I46" s="28">
        <v>0</v>
      </c>
      <c r="J46" s="28">
        <v>1</v>
      </c>
      <c r="K46" s="28">
        <v>0</v>
      </c>
      <c r="L46" s="28">
        <v>1</v>
      </c>
      <c r="M46" s="28">
        <v>0</v>
      </c>
      <c r="N46" s="28">
        <v>0</v>
      </c>
      <c r="O46" s="28">
        <v>1</v>
      </c>
      <c r="P46" s="28">
        <v>0</v>
      </c>
      <c r="Q46" s="28">
        <v>0</v>
      </c>
      <c r="R46" s="39" t="e">
        <f>(F46*0.75)/5+1</f>
        <v>#REF!</v>
      </c>
    </row>
    <row r="47" spans="1:19" s="29" customFormat="1" ht="11.25">
      <c r="A47" s="40"/>
      <c r="B47" s="34"/>
      <c r="C47" s="4" t="e">
        <f>#REF!</f>
        <v>#REF!</v>
      </c>
      <c r="D47" s="4" t="e">
        <f>#REF!</f>
        <v>#REF!</v>
      </c>
      <c r="R47" s="41"/>
      <c r="S47" s="53"/>
    </row>
    <row r="48" spans="1:18" ht="11.25">
      <c r="A48" s="36"/>
      <c r="B48" s="35"/>
      <c r="C48" s="4" t="e">
        <f>#REF!</f>
        <v>#REF!</v>
      </c>
      <c r="D48" s="4" t="e">
        <f>#REF!</f>
        <v>#REF!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8"/>
    </row>
    <row r="49" spans="1:19" s="28" customFormat="1" ht="11.25">
      <c r="A49" s="37" t="s">
        <v>51</v>
      </c>
      <c r="B49" s="33" t="e">
        <f>#REF!</f>
        <v>#REF!</v>
      </c>
      <c r="C49" s="4" t="e">
        <f>#REF!</f>
        <v>#REF!</v>
      </c>
      <c r="D49" s="4" t="e">
        <f>#REF!</f>
        <v>#REF!</v>
      </c>
      <c r="E49" s="28" t="e">
        <f>#REF!</f>
        <v>#REF!</v>
      </c>
      <c r="F49" s="28" t="e">
        <f>#REF!</f>
        <v>#REF!</v>
      </c>
      <c r="G49" s="28" t="e">
        <f>#REF!</f>
        <v>#REF!</v>
      </c>
      <c r="H49" s="28">
        <v>0</v>
      </c>
      <c r="I49" s="28">
        <v>1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39" t="e">
        <f>(F49*0.75)/5+1</f>
        <v>#REF!</v>
      </c>
      <c r="S49" s="52"/>
    </row>
    <row r="50" spans="1:19" s="30" customFormat="1" ht="11.25">
      <c r="A50" s="36"/>
      <c r="B50" s="34"/>
      <c r="C50" s="36" t="e">
        <f>#REF!</f>
        <v>#REF!</v>
      </c>
      <c r="D50" s="36" t="e">
        <f>#REF!</f>
        <v>#REF!</v>
      </c>
      <c r="E50" s="29"/>
      <c r="F50" s="29"/>
      <c r="G50" s="29"/>
      <c r="S50" s="51"/>
    </row>
    <row r="51" spans="1:19" s="28" customFormat="1" ht="11.25">
      <c r="A51" s="37"/>
      <c r="B51" s="33" t="e">
        <f>#REF!</f>
        <v>#REF!</v>
      </c>
      <c r="C51" s="4" t="e">
        <f>#REF!</f>
        <v>#REF!</v>
      </c>
      <c r="D51" s="4" t="e">
        <f>#REF!</f>
        <v>#REF!</v>
      </c>
      <c r="E51" s="3" t="e">
        <f>#REF!</f>
        <v>#REF!</v>
      </c>
      <c r="F51" s="28" t="e">
        <f>#REF!</f>
        <v>#REF!</v>
      </c>
      <c r="G51" s="28" t="e">
        <f>#REF!</f>
        <v>#REF!</v>
      </c>
      <c r="H51" s="28">
        <v>0</v>
      </c>
      <c r="I51" s="28">
        <v>0</v>
      </c>
      <c r="J51" s="28">
        <v>1</v>
      </c>
      <c r="K51" s="28">
        <v>0</v>
      </c>
      <c r="L51" s="28">
        <v>1</v>
      </c>
      <c r="M51" s="28">
        <v>0</v>
      </c>
      <c r="N51" s="28">
        <v>0</v>
      </c>
      <c r="O51" s="28">
        <v>1</v>
      </c>
      <c r="P51" s="28">
        <v>0</v>
      </c>
      <c r="Q51" s="28">
        <v>0</v>
      </c>
      <c r="R51" s="39" t="e">
        <f>(F51*0.5)/5+1</f>
        <v>#REF!</v>
      </c>
      <c r="S51" s="52"/>
    </row>
    <row r="52" spans="1:19" s="30" customFormat="1" ht="11.25">
      <c r="A52" s="36"/>
      <c r="B52" s="34"/>
      <c r="C52" s="36" t="e">
        <f>#REF!</f>
        <v>#REF!</v>
      </c>
      <c r="D52" s="36" t="e">
        <f>#REF!</f>
        <v>#REF!</v>
      </c>
      <c r="E52" s="29" t="e">
        <f>#REF!</f>
        <v>#REF!</v>
      </c>
      <c r="F52" s="29"/>
      <c r="G52" s="29"/>
      <c r="S52" s="51"/>
    </row>
    <row r="53" spans="1:19" s="28" customFormat="1" ht="11.25">
      <c r="A53" s="37"/>
      <c r="B53" s="33" t="e">
        <f>#REF!</f>
        <v>#REF!</v>
      </c>
      <c r="C53" s="4" t="e">
        <f>#REF!</f>
        <v>#REF!</v>
      </c>
      <c r="D53" s="4" t="e">
        <f>#REF!</f>
        <v>#REF!</v>
      </c>
      <c r="E53" s="28" t="e">
        <f>#REF!</f>
        <v>#REF!</v>
      </c>
      <c r="F53" s="28" t="e">
        <f>#REF!</f>
        <v>#REF!</v>
      </c>
      <c r="G53" s="28" t="e">
        <f>#REF!</f>
        <v>#REF!</v>
      </c>
      <c r="H53" s="28">
        <v>0</v>
      </c>
      <c r="I53" s="28">
        <v>0</v>
      </c>
      <c r="J53" s="28">
        <v>1</v>
      </c>
      <c r="K53" s="28">
        <v>0</v>
      </c>
      <c r="L53" s="28">
        <v>1</v>
      </c>
      <c r="M53" s="28">
        <v>0</v>
      </c>
      <c r="N53" s="28">
        <v>0</v>
      </c>
      <c r="O53" s="28">
        <v>1</v>
      </c>
      <c r="P53" s="28">
        <v>0</v>
      </c>
      <c r="Q53" s="28">
        <v>0</v>
      </c>
      <c r="R53" s="39" t="e">
        <f>(F53*0.5)/5+1</f>
        <v>#REF!</v>
      </c>
      <c r="S53" s="52"/>
    </row>
    <row r="54" spans="1:19" s="29" customFormat="1" ht="11.25">
      <c r="A54" s="40"/>
      <c r="B54" s="34"/>
      <c r="C54" s="4" t="e">
        <f>#REF!</f>
        <v>#REF!</v>
      </c>
      <c r="D54" s="4" t="e">
        <f>#REF!</f>
        <v>#REF!</v>
      </c>
      <c r="R54" s="41"/>
      <c r="S54" s="53"/>
    </row>
    <row r="55" spans="1:19" s="30" customFormat="1" ht="11.25">
      <c r="A55" s="36"/>
      <c r="B55" s="34"/>
      <c r="C55" s="36" t="e">
        <f>#REF!</f>
        <v>#REF!</v>
      </c>
      <c r="D55" s="36" t="e">
        <f>#REF!</f>
        <v>#REF!</v>
      </c>
      <c r="E55" s="29"/>
      <c r="F55" s="29"/>
      <c r="G55" s="29"/>
      <c r="R55" s="38"/>
      <c r="S55" s="51"/>
    </row>
    <row r="56" spans="1:19" s="28" customFormat="1" ht="11.25">
      <c r="A56" s="37"/>
      <c r="B56" s="33" t="e">
        <f>#REF!</f>
        <v>#REF!</v>
      </c>
      <c r="C56" s="4" t="e">
        <f>#REF!</f>
        <v>#REF!</v>
      </c>
      <c r="D56" s="4" t="e">
        <f>#REF!</f>
        <v>#REF!</v>
      </c>
      <c r="E56" s="28" t="e">
        <f>#REF!</f>
        <v>#REF!</v>
      </c>
      <c r="F56" s="28" t="e">
        <f>#REF!</f>
        <v>#REF!</v>
      </c>
      <c r="G56" s="28" t="e">
        <f>#REF!</f>
        <v>#REF!</v>
      </c>
      <c r="H56" s="28">
        <v>0</v>
      </c>
      <c r="I56" s="28">
        <v>0</v>
      </c>
      <c r="J56" s="28">
        <v>1</v>
      </c>
      <c r="K56" s="28">
        <v>0</v>
      </c>
      <c r="L56" s="28">
        <v>2</v>
      </c>
      <c r="M56" s="28">
        <v>1</v>
      </c>
      <c r="N56" s="28">
        <v>0</v>
      </c>
      <c r="O56" s="28">
        <v>1</v>
      </c>
      <c r="P56" s="28">
        <v>0</v>
      </c>
      <c r="Q56" s="28">
        <v>0</v>
      </c>
      <c r="R56" s="39" t="e">
        <f>(F56*0.5)/5+1</f>
        <v>#REF!</v>
      </c>
      <c r="S56" s="52"/>
    </row>
    <row r="57" spans="1:19" s="29" customFormat="1" ht="11.25">
      <c r="A57" s="40"/>
      <c r="B57" s="34"/>
      <c r="C57" s="4" t="e">
        <f>#REF!</f>
        <v>#REF!</v>
      </c>
      <c r="D57" s="4" t="e">
        <f>#REF!</f>
        <v>#REF!</v>
      </c>
      <c r="R57" s="41"/>
      <c r="S57" s="53"/>
    </row>
    <row r="58" spans="1:19" s="29" customFormat="1" ht="11.25">
      <c r="A58" s="40"/>
      <c r="B58" s="34"/>
      <c r="C58" s="4" t="e">
        <f>#REF!</f>
        <v>#REF!</v>
      </c>
      <c r="D58" s="4" t="e">
        <f>#REF!</f>
        <v>#REF!</v>
      </c>
      <c r="R58" s="41"/>
      <c r="S58" s="53"/>
    </row>
    <row r="59" spans="1:19" s="30" customFormat="1" ht="11.25">
      <c r="A59" s="36"/>
      <c r="B59" s="35"/>
      <c r="C59" s="4" t="e">
        <f>#REF!</f>
        <v>#REF!</v>
      </c>
      <c r="D59" s="4" t="e">
        <f>#REF!</f>
        <v>#REF!</v>
      </c>
      <c r="R59" s="38"/>
      <c r="S59" s="51"/>
    </row>
    <row r="60" spans="1:19" s="29" customFormat="1" ht="22.5">
      <c r="A60" s="40" t="s">
        <v>52</v>
      </c>
      <c r="B60" s="33" t="e">
        <f>#REF!</f>
        <v>#REF!</v>
      </c>
      <c r="C60" s="4" t="e">
        <f>#REF!</f>
        <v>#REF!</v>
      </c>
      <c r="D60" s="4" t="e">
        <f>#REF!</f>
        <v>#REF!</v>
      </c>
      <c r="E60" s="28" t="e">
        <f>#REF!</f>
        <v>#REF!</v>
      </c>
      <c r="F60" s="28" t="e">
        <f>#REF!</f>
        <v>#REF!</v>
      </c>
      <c r="G60" s="28" t="e">
        <f>#REF!</f>
        <v>#REF!</v>
      </c>
      <c r="H60" s="29">
        <v>0</v>
      </c>
      <c r="I60" s="29">
        <v>0</v>
      </c>
      <c r="J60" s="29">
        <v>1</v>
      </c>
      <c r="L60" s="29">
        <v>2</v>
      </c>
      <c r="M60" s="29">
        <v>1</v>
      </c>
      <c r="N60" s="29">
        <v>0</v>
      </c>
      <c r="O60" s="29">
        <v>2</v>
      </c>
      <c r="P60" s="29">
        <v>0</v>
      </c>
      <c r="Q60" s="29">
        <v>0</v>
      </c>
      <c r="R60" s="41" t="e">
        <f>(F60*0.75)/5+1</f>
        <v>#REF!</v>
      </c>
      <c r="S60" s="53"/>
    </row>
    <row r="61" spans="1:19" s="30" customFormat="1" ht="11.25">
      <c r="A61" s="36"/>
      <c r="B61" s="35"/>
      <c r="C61" s="36" t="e">
        <f>#REF!</f>
        <v>#REF!</v>
      </c>
      <c r="D61" s="36" t="e">
        <f>#REF!</f>
        <v>#REF!</v>
      </c>
      <c r="R61" s="38"/>
      <c r="S61" s="51"/>
    </row>
    <row r="62" spans="2:18" ht="11.25">
      <c r="B62" s="18" t="e">
        <f>#REF!</f>
        <v>#REF!</v>
      </c>
      <c r="C62" s="4" t="e">
        <f>#REF!</f>
        <v>#REF!</v>
      </c>
      <c r="D62" s="4" t="e">
        <f>#REF!</f>
        <v>#REF!</v>
      </c>
      <c r="E62" s="3" t="e">
        <f>#REF!</f>
        <v>#REF!</v>
      </c>
      <c r="F62" s="3" t="e">
        <f>#REF!</f>
        <v>#REF!</v>
      </c>
      <c r="G62" s="3" t="e">
        <f>#REF!</f>
        <v>#REF!</v>
      </c>
      <c r="H62" s="3">
        <v>0</v>
      </c>
      <c r="I62" s="3">
        <v>0</v>
      </c>
      <c r="J62" s="3">
        <v>1</v>
      </c>
      <c r="K62" s="3">
        <v>0</v>
      </c>
      <c r="L62" s="3">
        <v>2</v>
      </c>
      <c r="M62" s="3">
        <v>1</v>
      </c>
      <c r="N62" s="3">
        <v>0</v>
      </c>
      <c r="O62" s="3">
        <v>1</v>
      </c>
      <c r="P62" s="3">
        <v>0</v>
      </c>
      <c r="Q62" s="3">
        <v>0</v>
      </c>
      <c r="R62" s="9" t="e">
        <f>(F62*0.5)/5+1</f>
        <v>#REF!</v>
      </c>
    </row>
    <row r="63" spans="1:19" s="29" customFormat="1" ht="11.25">
      <c r="A63" s="40"/>
      <c r="B63" s="33" t="e">
        <f>#REF!</f>
        <v>#REF!</v>
      </c>
      <c r="C63" s="4" t="e">
        <f>#REF!</f>
        <v>#REF!</v>
      </c>
      <c r="D63" s="4" t="e">
        <f>#REF!</f>
        <v>#REF!</v>
      </c>
      <c r="E63" s="28" t="e">
        <f>#REF!</f>
        <v>#REF!</v>
      </c>
      <c r="F63" s="28" t="e">
        <f>#REF!</f>
        <v>#REF!</v>
      </c>
      <c r="G63" s="28" t="e">
        <f>#REF!</f>
        <v>#REF!</v>
      </c>
      <c r="H63" s="29">
        <v>0</v>
      </c>
      <c r="I63" s="29">
        <v>1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41" t="e">
        <f>(F63*0.5)/5+1</f>
        <v>#REF!</v>
      </c>
      <c r="S63" s="53"/>
    </row>
    <row r="64" spans="1:19" s="30" customFormat="1" ht="11.25">
      <c r="A64" s="36"/>
      <c r="B64" s="35"/>
      <c r="C64" s="36" t="e">
        <f>#REF!</f>
        <v>#REF!</v>
      </c>
      <c r="D64" s="36" t="e">
        <f>#REF!</f>
        <v>#REF!</v>
      </c>
      <c r="R64" s="38"/>
      <c r="S64" s="51"/>
    </row>
    <row r="65" spans="2:18" ht="11.25">
      <c r="B65" s="33" t="e">
        <f>#REF!</f>
        <v>#REF!</v>
      </c>
      <c r="C65" s="4" t="e">
        <f>#REF!</f>
        <v>#REF!</v>
      </c>
      <c r="D65" s="4" t="e">
        <f>#REF!</f>
        <v>#REF!</v>
      </c>
      <c r="E65" s="28" t="e">
        <f>#REF!</f>
        <v>#REF!</v>
      </c>
      <c r="F65" s="28" t="e">
        <f>#REF!</f>
        <v>#REF!</v>
      </c>
      <c r="G65" s="28" t="e">
        <f>#REF!</f>
        <v>#REF!</v>
      </c>
      <c r="H65" s="3">
        <v>0</v>
      </c>
      <c r="I65" s="3">
        <v>1</v>
      </c>
      <c r="J65" s="3">
        <v>0</v>
      </c>
      <c r="K65" s="3">
        <v>0</v>
      </c>
      <c r="L65" s="3">
        <v>1</v>
      </c>
      <c r="M65" s="3">
        <v>0</v>
      </c>
      <c r="N65" s="3">
        <v>0</v>
      </c>
      <c r="O65" s="3">
        <v>1</v>
      </c>
      <c r="P65" s="3">
        <v>0</v>
      </c>
      <c r="Q65" s="3">
        <v>0</v>
      </c>
      <c r="R65" s="9" t="e">
        <f>(F65*0.5)/5+1</f>
        <v>#REF!</v>
      </c>
    </row>
    <row r="66" spans="2:18" ht="11.25">
      <c r="B66" s="18" t="e">
        <f>#REF!</f>
        <v>#REF!</v>
      </c>
      <c r="C66" s="4" t="e">
        <f>#REF!</f>
        <v>#REF!</v>
      </c>
      <c r="D66" s="4" t="e">
        <f>#REF!</f>
        <v>#REF!</v>
      </c>
      <c r="E66" s="3" t="e">
        <f>#REF!</f>
        <v>#REF!</v>
      </c>
      <c r="F66" s="3" t="e">
        <f>#REF!</f>
        <v>#REF!</v>
      </c>
      <c r="G66" s="3" t="e">
        <f>#REF!</f>
        <v>#REF!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9" t="e">
        <f>(F66*0.5)/5+1</f>
        <v>#REF!</v>
      </c>
    </row>
    <row r="67" spans="1:19" s="30" customFormat="1" ht="11.25">
      <c r="A67" s="36"/>
      <c r="B67" s="34" t="e">
        <f>#REF!</f>
        <v>#REF!</v>
      </c>
      <c r="C67" s="36" t="e">
        <f>#REF!</f>
        <v>#REF!</v>
      </c>
      <c r="D67" s="36" t="e">
        <f>#REF!</f>
        <v>#REF!</v>
      </c>
      <c r="E67" s="29" t="e">
        <f>#REF!</f>
        <v>#REF!</v>
      </c>
      <c r="F67" s="29" t="e">
        <f>#REF!</f>
        <v>#REF!</v>
      </c>
      <c r="G67" s="29" t="e">
        <f>#REF!</f>
        <v>#REF!</v>
      </c>
      <c r="H67" s="30">
        <v>0</v>
      </c>
      <c r="I67" s="30">
        <v>1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1</v>
      </c>
      <c r="Q67" s="30">
        <v>0</v>
      </c>
      <c r="R67" s="38" t="e">
        <f>(F67*0.5)/5+1</f>
        <v>#REF!</v>
      </c>
      <c r="S67" s="51"/>
    </row>
    <row r="68" spans="1:18" ht="11.25">
      <c r="A68" s="4" t="s">
        <v>51</v>
      </c>
      <c r="B68" s="18" t="e">
        <f>#REF!</f>
        <v>#REF!</v>
      </c>
      <c r="C68" s="4" t="e">
        <f>#REF!</f>
        <v>#REF!</v>
      </c>
      <c r="D68" s="4" t="e">
        <f>#REF!</f>
        <v>#REF!</v>
      </c>
      <c r="E68" s="3" t="e">
        <f>#REF!</f>
        <v>#REF!</v>
      </c>
      <c r="F68" s="3" t="e">
        <f>#REF!</f>
        <v>#REF!</v>
      </c>
      <c r="G68" s="3" t="e">
        <f>#REF!</f>
        <v>#REF!</v>
      </c>
      <c r="H68" s="3">
        <v>1</v>
      </c>
      <c r="I68" s="3">
        <v>2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9" t="e">
        <f>(F68*0.5)/5+1</f>
        <v>#REF!</v>
      </c>
    </row>
    <row r="69" spans="1:19" s="30" customFormat="1" ht="11.25">
      <c r="A69" s="36"/>
      <c r="B69" s="34" t="e">
        <f>#REF!</f>
        <v>#REF!</v>
      </c>
      <c r="C69" s="36" t="e">
        <f>#REF!</f>
        <v>#REF!</v>
      </c>
      <c r="D69" s="36" t="e">
        <f>#REF!</f>
        <v>#REF!</v>
      </c>
      <c r="E69" s="29" t="e">
        <f>#REF!</f>
        <v>#REF!</v>
      </c>
      <c r="F69" s="29" t="e">
        <f>#REF!</f>
        <v>#REF!</v>
      </c>
      <c r="G69" s="29" t="e">
        <f>#REF!</f>
        <v>#REF!</v>
      </c>
      <c r="H69" s="30">
        <v>0</v>
      </c>
      <c r="I69" s="30">
        <v>1</v>
      </c>
      <c r="J69" s="30">
        <v>0</v>
      </c>
      <c r="K69" s="30">
        <v>0</v>
      </c>
      <c r="L69" s="30">
        <v>1</v>
      </c>
      <c r="M69" s="30">
        <v>0</v>
      </c>
      <c r="N69" s="30">
        <v>0</v>
      </c>
      <c r="O69" s="30">
        <v>1</v>
      </c>
      <c r="P69" s="30">
        <v>0</v>
      </c>
      <c r="Q69" s="30">
        <v>0</v>
      </c>
      <c r="R69" s="9" t="e">
        <f aca="true" t="shared" si="4" ref="R69:R75">(F69*0.75)/5+1</f>
        <v>#REF!</v>
      </c>
      <c r="S69" s="51"/>
    </row>
    <row r="70" spans="1:18" ht="11.25">
      <c r="A70" s="37"/>
      <c r="B70" s="33" t="e">
        <f>#REF!</f>
        <v>#REF!</v>
      </c>
      <c r="C70" s="4" t="e">
        <f>#REF!</f>
        <v>#REF!</v>
      </c>
      <c r="D70" s="4" t="e">
        <f>#REF!</f>
        <v>#REF!</v>
      </c>
      <c r="E70" s="28" t="e">
        <f>#REF!</f>
        <v>#REF!</v>
      </c>
      <c r="F70" s="28" t="e">
        <f>#REF!</f>
        <v>#REF!</v>
      </c>
      <c r="G70" s="28" t="e">
        <f>#REF!</f>
        <v>#REF!</v>
      </c>
      <c r="H70" s="3">
        <v>0</v>
      </c>
      <c r="I70" s="3">
        <v>0</v>
      </c>
      <c r="J70" s="3">
        <v>1</v>
      </c>
      <c r="K70" s="3">
        <v>0</v>
      </c>
      <c r="L70" s="3">
        <v>1</v>
      </c>
      <c r="M70" s="3">
        <v>0</v>
      </c>
      <c r="N70" s="3">
        <v>0</v>
      </c>
      <c r="O70" s="3">
        <v>1</v>
      </c>
      <c r="P70" s="3">
        <v>0</v>
      </c>
      <c r="Q70" s="3">
        <v>0</v>
      </c>
      <c r="R70" s="9" t="e">
        <f t="shared" si="4"/>
        <v>#REF!</v>
      </c>
    </row>
    <row r="71" spans="1:18" ht="11.25">
      <c r="A71" s="36"/>
      <c r="B71" s="33" t="e">
        <f>#REF!</f>
        <v>#REF!</v>
      </c>
      <c r="C71" s="4" t="e">
        <f>#REF!</f>
        <v>#REF!</v>
      </c>
      <c r="D71" s="4" t="e">
        <f>#REF!</f>
        <v>#REF!</v>
      </c>
      <c r="E71" s="28" t="e">
        <f>#REF!</f>
        <v>#REF!</v>
      </c>
      <c r="F71" s="28" t="e">
        <f>#REF!</f>
        <v>#REF!</v>
      </c>
      <c r="G71" s="28" t="e">
        <f>#REF!</f>
        <v>#REF!</v>
      </c>
      <c r="H71" s="3">
        <v>0</v>
      </c>
      <c r="I71" s="3">
        <v>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>
        <v>0</v>
      </c>
      <c r="Q71" s="3">
        <v>0</v>
      </c>
      <c r="R71" s="9" t="e">
        <f t="shared" si="4"/>
        <v>#REF!</v>
      </c>
    </row>
    <row r="72" spans="2:18" ht="11.25">
      <c r="B72" s="33" t="e">
        <f>#REF!</f>
        <v>#REF!</v>
      </c>
      <c r="C72" s="4" t="e">
        <f>#REF!</f>
        <v>#REF!</v>
      </c>
      <c r="D72" s="4" t="e">
        <f>#REF!</f>
        <v>#REF!</v>
      </c>
      <c r="E72" s="28" t="e">
        <f>#REF!</f>
        <v>#REF!</v>
      </c>
      <c r="F72" s="28" t="e">
        <f>#REF!</f>
        <v>#REF!</v>
      </c>
      <c r="G72" s="28" t="e">
        <f>#REF!</f>
        <v>#REF!</v>
      </c>
      <c r="H72" s="3">
        <v>0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9" t="e">
        <f t="shared" si="4"/>
        <v>#REF!</v>
      </c>
    </row>
    <row r="73" spans="2:18" ht="11.25">
      <c r="B73" s="33" t="e">
        <f>#REF!</f>
        <v>#REF!</v>
      </c>
      <c r="C73" s="4" t="e">
        <f>#REF!</f>
        <v>#REF!</v>
      </c>
      <c r="D73" s="4" t="e">
        <f>#REF!</f>
        <v>#REF!</v>
      </c>
      <c r="E73" s="28" t="e">
        <f>#REF!</f>
        <v>#REF!</v>
      </c>
      <c r="F73" s="28" t="e">
        <f>#REF!</f>
        <v>#REF!</v>
      </c>
      <c r="G73" s="28" t="e">
        <f>#REF!</f>
        <v>#REF!</v>
      </c>
      <c r="H73" s="3">
        <v>0</v>
      </c>
      <c r="I73" s="3">
        <v>0</v>
      </c>
      <c r="J73" s="3">
        <v>1</v>
      </c>
      <c r="K73" s="3">
        <v>0</v>
      </c>
      <c r="L73" s="3">
        <v>1</v>
      </c>
      <c r="M73" s="3">
        <v>0</v>
      </c>
      <c r="N73" s="3">
        <v>0</v>
      </c>
      <c r="O73" s="3">
        <v>1</v>
      </c>
      <c r="P73" s="3">
        <v>0</v>
      </c>
      <c r="Q73" s="3">
        <v>0</v>
      </c>
      <c r="R73" s="9" t="e">
        <f t="shared" si="4"/>
        <v>#REF!</v>
      </c>
    </row>
    <row r="74" spans="1:19" s="30" customFormat="1" ht="11.25">
      <c r="A74" s="36"/>
      <c r="B74" s="33" t="e">
        <f>#REF!</f>
        <v>#REF!</v>
      </c>
      <c r="C74" s="4" t="e">
        <f>#REF!</f>
        <v>#REF!</v>
      </c>
      <c r="D74" s="4" t="e">
        <f>#REF!</f>
        <v>#REF!</v>
      </c>
      <c r="E74" s="28" t="e">
        <f>#REF!</f>
        <v>#REF!</v>
      </c>
      <c r="F74" s="28" t="e">
        <f>#REF!</f>
        <v>#REF!</v>
      </c>
      <c r="G74" s="28" t="e">
        <f>#REF!</f>
        <v>#REF!</v>
      </c>
      <c r="H74" s="30">
        <v>0</v>
      </c>
      <c r="I74" s="30">
        <v>1</v>
      </c>
      <c r="J74" s="30">
        <v>0</v>
      </c>
      <c r="K74" s="30">
        <v>0</v>
      </c>
      <c r="L74" s="30">
        <v>1</v>
      </c>
      <c r="M74" s="30">
        <v>0</v>
      </c>
      <c r="N74" s="30">
        <v>0</v>
      </c>
      <c r="O74" s="30">
        <v>1</v>
      </c>
      <c r="P74" s="30">
        <v>0</v>
      </c>
      <c r="Q74" s="30">
        <v>0</v>
      </c>
      <c r="R74" s="38" t="e">
        <f>(F74*0.5)/5+1</f>
        <v>#REF!</v>
      </c>
      <c r="S74" s="51"/>
    </row>
    <row r="75" spans="1:19" s="83" customFormat="1" ht="11.25">
      <c r="A75" s="80" t="s">
        <v>51</v>
      </c>
      <c r="B75" s="81" t="e">
        <f>#REF!</f>
        <v>#REF!</v>
      </c>
      <c r="C75" s="74" t="e">
        <f>#REF!</f>
        <v>#REF!</v>
      </c>
      <c r="D75" s="74" t="e">
        <f>#REF!</f>
        <v>#REF!</v>
      </c>
      <c r="E75" s="82" t="e">
        <f>#REF!</f>
        <v>#REF!</v>
      </c>
      <c r="F75" s="82" t="e">
        <f>#REF!</f>
        <v>#REF!</v>
      </c>
      <c r="G75" s="82" t="e">
        <f>#REF!</f>
        <v>#REF!</v>
      </c>
      <c r="H75" s="83">
        <v>0</v>
      </c>
      <c r="I75" s="83">
        <v>1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  <c r="Q75" s="83">
        <v>0</v>
      </c>
      <c r="R75" s="84" t="e">
        <f t="shared" si="4"/>
        <v>#REF!</v>
      </c>
      <c r="S75" s="85"/>
    </row>
    <row r="76" spans="2:18" ht="11.25">
      <c r="B76" s="18" t="e">
        <f>#REF!</f>
        <v>#REF!</v>
      </c>
      <c r="C76" s="4" t="e">
        <f>#REF!</f>
        <v>#REF!</v>
      </c>
      <c r="D76" s="4" t="e">
        <f>#REF!</f>
        <v>#REF!</v>
      </c>
      <c r="E76" s="3" t="e">
        <f>#REF!</f>
        <v>#REF!</v>
      </c>
      <c r="F76" s="3" t="e">
        <f>#REF!</f>
        <v>#REF!</v>
      </c>
      <c r="G76" s="3" t="e">
        <f>#REF!</f>
        <v>#REF!</v>
      </c>
      <c r="H76" s="3">
        <v>0</v>
      </c>
      <c r="I76" s="3">
        <v>1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1</v>
      </c>
      <c r="P76" s="3">
        <v>0</v>
      </c>
      <c r="Q76" s="3">
        <v>0</v>
      </c>
      <c r="R76" s="9" t="e">
        <f>(F76*0.5)/5+1</f>
        <v>#REF!</v>
      </c>
    </row>
    <row r="77" spans="1:19" s="30" customFormat="1" ht="11.25">
      <c r="A77" s="36"/>
      <c r="B77" s="34" t="e">
        <f>#REF!</f>
        <v>#REF!</v>
      </c>
      <c r="C77" s="36" t="e">
        <f>#REF!</f>
        <v>#REF!</v>
      </c>
      <c r="D77" s="36" t="e">
        <f>#REF!</f>
        <v>#REF!</v>
      </c>
      <c r="E77" s="29" t="e">
        <f>#REF!</f>
        <v>#REF!</v>
      </c>
      <c r="F77" s="29" t="e">
        <f>#REF!</f>
        <v>#REF!</v>
      </c>
      <c r="G77" s="29" t="e">
        <f>#REF!</f>
        <v>#REF!</v>
      </c>
      <c r="H77" s="30">
        <v>0</v>
      </c>
      <c r="I77" s="30">
        <v>1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1</v>
      </c>
      <c r="P77" s="30">
        <v>0</v>
      </c>
      <c r="Q77" s="30">
        <v>0</v>
      </c>
      <c r="R77" s="9" t="e">
        <f>(F77*0.5)/5+1</f>
        <v>#REF!</v>
      </c>
      <c r="S77" s="51"/>
    </row>
    <row r="78" spans="1:18" ht="33.75">
      <c r="A78" s="4" t="s">
        <v>53</v>
      </c>
      <c r="B78" s="33" t="e">
        <f>#REF!</f>
        <v>#REF!</v>
      </c>
      <c r="C78" s="4" t="e">
        <f>#REF!</f>
        <v>#REF!</v>
      </c>
      <c r="D78" s="4" t="e">
        <f>#REF!</f>
        <v>#REF!</v>
      </c>
      <c r="E78" s="28" t="e">
        <f>#REF!</f>
        <v>#REF!</v>
      </c>
      <c r="F78" s="28" t="e">
        <f>#REF!</f>
        <v>#REF!</v>
      </c>
      <c r="G78" s="28" t="e">
        <f>#REF!</f>
        <v>#REF!</v>
      </c>
      <c r="H78" s="3">
        <v>0</v>
      </c>
      <c r="I78" s="3">
        <v>0</v>
      </c>
      <c r="J78" s="3">
        <v>1</v>
      </c>
      <c r="K78" s="3">
        <v>0</v>
      </c>
      <c r="L78" s="3">
        <v>2</v>
      </c>
      <c r="M78" s="3">
        <v>1</v>
      </c>
      <c r="N78" s="3">
        <v>0</v>
      </c>
      <c r="O78" s="3">
        <v>1</v>
      </c>
      <c r="P78" s="3">
        <v>0</v>
      </c>
      <c r="Q78" s="3">
        <v>0</v>
      </c>
      <c r="R78" s="9" t="e">
        <f>(F78*0.75)/5+1</f>
        <v>#REF!</v>
      </c>
    </row>
    <row r="79" spans="2:18" ht="11.25">
      <c r="B79" s="33" t="e">
        <f>#REF!</f>
        <v>#REF!</v>
      </c>
      <c r="C79" s="4" t="e">
        <f>#REF!</f>
        <v>#REF!</v>
      </c>
      <c r="D79" s="4" t="e">
        <f>#REF!</f>
        <v>#REF!</v>
      </c>
      <c r="E79" s="28" t="e">
        <f>#REF!</f>
        <v>#REF!</v>
      </c>
      <c r="F79" s="28" t="e">
        <f>#REF!</f>
        <v>#REF!</v>
      </c>
      <c r="G79" s="28" t="e">
        <f>#REF!</f>
        <v>#REF!</v>
      </c>
      <c r="H79" s="3">
        <v>0</v>
      </c>
      <c r="I79" s="3">
        <v>0</v>
      </c>
      <c r="J79" s="3">
        <v>1</v>
      </c>
      <c r="K79" s="3">
        <v>0</v>
      </c>
      <c r="L79" s="3">
        <v>1</v>
      </c>
      <c r="M79" s="3">
        <v>0</v>
      </c>
      <c r="N79" s="3">
        <v>0</v>
      </c>
      <c r="O79" s="3">
        <v>1</v>
      </c>
      <c r="P79" s="3">
        <v>0</v>
      </c>
      <c r="Q79" s="3">
        <v>0</v>
      </c>
      <c r="R79" s="9" t="e">
        <f>(F79*0.75)/5+1</f>
        <v>#REF!</v>
      </c>
    </row>
    <row r="80" spans="2:18" ht="11.25">
      <c r="B80" s="33" t="e">
        <f>#REF!</f>
        <v>#REF!</v>
      </c>
      <c r="C80" s="4" t="e">
        <f>#REF!</f>
        <v>#REF!</v>
      </c>
      <c r="D80" s="4" t="e">
        <f>#REF!</f>
        <v>#REF!</v>
      </c>
      <c r="E80" s="28" t="e">
        <f>#REF!</f>
        <v>#REF!</v>
      </c>
      <c r="F80" s="28" t="e">
        <f>#REF!</f>
        <v>#REF!</v>
      </c>
      <c r="G80" s="28" t="e">
        <f>#REF!</f>
        <v>#REF!</v>
      </c>
      <c r="H80" s="3">
        <v>0</v>
      </c>
      <c r="I80" s="3">
        <v>1</v>
      </c>
      <c r="J80" s="3">
        <v>0</v>
      </c>
      <c r="K80" s="3">
        <v>0</v>
      </c>
      <c r="L80" s="3">
        <v>1</v>
      </c>
      <c r="M80" s="3">
        <v>0</v>
      </c>
      <c r="N80" s="3">
        <v>0</v>
      </c>
      <c r="O80" s="3">
        <v>1</v>
      </c>
      <c r="P80" s="3">
        <v>0</v>
      </c>
      <c r="Q80" s="3">
        <v>0</v>
      </c>
      <c r="R80" s="9" t="e">
        <f>(F80*0.75)/5+1</f>
        <v>#REF!</v>
      </c>
    </row>
    <row r="81" spans="1:19" s="12" customFormat="1" ht="11.25">
      <c r="A81" s="5"/>
      <c r="B81" s="20" t="s">
        <v>37</v>
      </c>
      <c r="C81" s="64"/>
      <c r="D81" s="5"/>
      <c r="F81" s="13" t="e">
        <f>SUM(F46:F80)-F62</f>
        <v>#REF!</v>
      </c>
      <c r="G81" s="13"/>
      <c r="H81" s="13">
        <f aca="true" t="shared" si="5" ref="H81:N81">SUM(H46:H80)-H62</f>
        <v>1</v>
      </c>
      <c r="I81" s="13">
        <f t="shared" si="5"/>
        <v>15</v>
      </c>
      <c r="J81" s="13">
        <f t="shared" si="5"/>
        <v>9</v>
      </c>
      <c r="K81" s="13">
        <f t="shared" si="5"/>
        <v>0</v>
      </c>
      <c r="L81" s="13">
        <f t="shared" si="5"/>
        <v>16</v>
      </c>
      <c r="M81" s="13">
        <f t="shared" si="5"/>
        <v>3</v>
      </c>
      <c r="N81" s="13">
        <f t="shared" si="5"/>
        <v>0</v>
      </c>
      <c r="O81" s="13"/>
      <c r="P81" s="13">
        <f>SUM(P46:P80)-P62</f>
        <v>1</v>
      </c>
      <c r="Q81" s="13">
        <f>SUM(Q46:Q80)-Q62</f>
        <v>0</v>
      </c>
      <c r="R81" s="13" t="e">
        <f>SUM(R46:R80)-R62</f>
        <v>#REF!</v>
      </c>
      <c r="S81" s="50"/>
    </row>
    <row r="82" spans="1:19" s="12" customFormat="1" ht="11.25">
      <c r="A82" s="5"/>
      <c r="B82" s="20"/>
      <c r="C82" s="64"/>
      <c r="D82" s="5"/>
      <c r="H82" s="14"/>
      <c r="I82" s="14"/>
      <c r="J82" s="14"/>
      <c r="K82" s="14"/>
      <c r="L82" s="14"/>
      <c r="M82" s="14"/>
      <c r="N82" s="14"/>
      <c r="P82" s="14"/>
      <c r="Q82" s="14"/>
      <c r="R82" s="13"/>
      <c r="S82" s="50"/>
    </row>
    <row r="83" spans="1:19" s="27" customFormat="1" ht="11.25">
      <c r="A83" s="24" t="e">
        <f>#REF!</f>
        <v>#REF!</v>
      </c>
      <c r="B83" s="43" t="e">
        <f>#REF!</f>
        <v>#REF!</v>
      </c>
      <c r="C83" s="70"/>
      <c r="D83" s="24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  <c r="S83" s="54"/>
    </row>
    <row r="84" spans="1:19" s="28" customFormat="1" ht="11.25">
      <c r="A84" s="37"/>
      <c r="B84" s="33" t="e">
        <f>#REF!</f>
        <v>#REF!</v>
      </c>
      <c r="C84" s="4" t="e">
        <f>#REF!</f>
        <v>#REF!</v>
      </c>
      <c r="D84" s="4" t="e">
        <f>#REF!</f>
        <v>#REF!</v>
      </c>
      <c r="E84" s="3" t="e">
        <f>#REF!</f>
        <v>#REF!</v>
      </c>
      <c r="F84" s="28" t="e">
        <f>#REF!</f>
        <v>#REF!</v>
      </c>
      <c r="G84" s="28" t="e">
        <f>#REF!</f>
        <v>#REF!</v>
      </c>
      <c r="H84" s="28">
        <v>0</v>
      </c>
      <c r="I84" s="28">
        <v>0</v>
      </c>
      <c r="J84" s="28">
        <v>1</v>
      </c>
      <c r="K84" s="28">
        <v>0</v>
      </c>
      <c r="L84" s="28">
        <v>1</v>
      </c>
      <c r="M84" s="28">
        <v>0</v>
      </c>
      <c r="N84" s="28">
        <v>0</v>
      </c>
      <c r="O84" s="28">
        <v>1</v>
      </c>
      <c r="P84" s="28">
        <v>0</v>
      </c>
      <c r="Q84" s="28">
        <v>0</v>
      </c>
      <c r="R84" s="39" t="e">
        <f>(F84*0.75)/5+1</f>
        <v>#REF!</v>
      </c>
      <c r="S84" s="52"/>
    </row>
    <row r="85" spans="1:19" s="30" customFormat="1" ht="11.25">
      <c r="A85" s="36" t="s">
        <v>54</v>
      </c>
      <c r="B85" s="34"/>
      <c r="C85" s="36" t="e">
        <f>#REF!</f>
        <v>#REF!</v>
      </c>
      <c r="D85" s="36" t="e">
        <f>#REF!</f>
        <v>#REF!</v>
      </c>
      <c r="E85" s="29" t="e">
        <f>#REF!</f>
        <v>#REF!</v>
      </c>
      <c r="F85" s="29"/>
      <c r="G85" s="29"/>
      <c r="R85" s="38"/>
      <c r="S85" s="51"/>
    </row>
    <row r="86" spans="1:19" s="29" customFormat="1" ht="22.5">
      <c r="A86" s="40" t="s">
        <v>52</v>
      </c>
      <c r="B86" s="33" t="e">
        <f>#REF!</f>
        <v>#REF!</v>
      </c>
      <c r="C86" s="4" t="e">
        <f>#REF!</f>
        <v>#REF!</v>
      </c>
      <c r="D86" s="4" t="e">
        <f>#REF!</f>
        <v>#REF!</v>
      </c>
      <c r="E86" s="28" t="e">
        <f>#REF!</f>
        <v>#REF!</v>
      </c>
      <c r="F86" s="28" t="e">
        <f>#REF!</f>
        <v>#REF!</v>
      </c>
      <c r="G86" s="28" t="e">
        <f>#REF!</f>
        <v>#REF!</v>
      </c>
      <c r="H86" s="29">
        <v>0</v>
      </c>
      <c r="I86" s="29">
        <v>0</v>
      </c>
      <c r="J86" s="29">
        <v>1</v>
      </c>
      <c r="K86" s="29">
        <v>0</v>
      </c>
      <c r="L86" s="29">
        <v>2</v>
      </c>
      <c r="M86" s="29">
        <v>1</v>
      </c>
      <c r="N86" s="29">
        <v>0</v>
      </c>
      <c r="O86" s="29">
        <v>2</v>
      </c>
      <c r="P86" s="29">
        <v>0</v>
      </c>
      <c r="Q86" s="29">
        <v>0</v>
      </c>
      <c r="R86" s="41" t="e">
        <f>(F86*0.75)/5+1</f>
        <v>#REF!</v>
      </c>
      <c r="S86" s="53"/>
    </row>
    <row r="87" spans="1:19" s="29" customFormat="1" ht="11.25">
      <c r="A87" s="40"/>
      <c r="B87" s="34"/>
      <c r="C87" s="4" t="e">
        <f>#REF!</f>
        <v>#REF!</v>
      </c>
      <c r="D87" s="4" t="e">
        <f>#REF!</f>
        <v>#REF!</v>
      </c>
      <c r="S87" s="53"/>
    </row>
    <row r="88" spans="1:19" s="30" customFormat="1" ht="11.25">
      <c r="A88" s="36"/>
      <c r="B88" s="34"/>
      <c r="C88" s="36" t="e">
        <f>#REF!</f>
        <v>#REF!</v>
      </c>
      <c r="D88" s="36" t="e">
        <f>#REF!</f>
        <v>#REF!</v>
      </c>
      <c r="E88" s="29"/>
      <c r="F88" s="29"/>
      <c r="G88" s="29"/>
      <c r="R88" s="38"/>
      <c r="S88" s="51"/>
    </row>
    <row r="89" spans="2:18" ht="11.25">
      <c r="B89" s="18" t="e">
        <f>#REF!</f>
        <v>#REF!</v>
      </c>
      <c r="C89" s="4" t="e">
        <f>#REF!</f>
        <v>#REF!</v>
      </c>
      <c r="D89" s="4" t="e">
        <f>#REF!</f>
        <v>#REF!</v>
      </c>
      <c r="E89" s="3" t="e">
        <f>#REF!</f>
        <v>#REF!</v>
      </c>
      <c r="F89" s="3" t="e">
        <f>#REF!</f>
        <v>#REF!</v>
      </c>
      <c r="G89" s="3" t="e">
        <f>#REF!</f>
        <v>#REF!</v>
      </c>
      <c r="H89" s="3">
        <v>0</v>
      </c>
      <c r="I89" s="3">
        <v>1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9" t="e">
        <f>(F89*0.75)/5+1</f>
        <v>#REF!</v>
      </c>
    </row>
    <row r="90" spans="1:19" s="29" customFormat="1" ht="11.25">
      <c r="A90" s="40" t="s">
        <v>54</v>
      </c>
      <c r="B90" s="34" t="e">
        <f>#REF!</f>
        <v>#REF!</v>
      </c>
      <c r="C90" s="4" t="e">
        <f>#REF!</f>
        <v>#REF!</v>
      </c>
      <c r="D90" s="4" t="e">
        <f>#REF!</f>
        <v>#REF!</v>
      </c>
      <c r="E90" s="29" t="e">
        <f>#REF!</f>
        <v>#REF!</v>
      </c>
      <c r="F90" s="29" t="e">
        <f>#REF!</f>
        <v>#REF!</v>
      </c>
      <c r="G90" s="29" t="e">
        <f>#REF!</f>
        <v>#REF!</v>
      </c>
      <c r="H90" s="30">
        <v>1</v>
      </c>
      <c r="I90" s="30">
        <v>2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8" t="e">
        <f>(F90*0.5)/5+1</f>
        <v>#REF!</v>
      </c>
      <c r="S90" s="53"/>
    </row>
    <row r="91" spans="1:19" s="30" customFormat="1" ht="11.25">
      <c r="A91" s="36"/>
      <c r="B91" s="35"/>
      <c r="C91" s="36" t="e">
        <f>#REF!</f>
        <v>#REF!</v>
      </c>
      <c r="D91" s="36" t="e">
        <f>#REF!</f>
        <v>#REF!</v>
      </c>
      <c r="S91" s="51"/>
    </row>
    <row r="92" spans="1:19" s="28" customFormat="1" ht="11.25">
      <c r="A92" s="37"/>
      <c r="B92" s="33" t="e">
        <f>#REF!</f>
        <v>#REF!</v>
      </c>
      <c r="C92" s="4" t="e">
        <f>#REF!</f>
        <v>#REF!</v>
      </c>
      <c r="D92" s="4" t="e">
        <f>#REF!</f>
        <v>#REF!</v>
      </c>
      <c r="E92" s="28" t="e">
        <f>#REF!</f>
        <v>#REF!</v>
      </c>
      <c r="F92" s="28" t="e">
        <f>#REF!</f>
        <v>#REF!</v>
      </c>
      <c r="G92" s="28" t="e">
        <f>#REF!</f>
        <v>#REF!</v>
      </c>
      <c r="H92" s="28">
        <v>0</v>
      </c>
      <c r="I92" s="28">
        <v>1</v>
      </c>
      <c r="J92" s="28">
        <v>0</v>
      </c>
      <c r="K92" s="28">
        <v>0</v>
      </c>
      <c r="L92" s="28">
        <v>1</v>
      </c>
      <c r="M92" s="28">
        <v>0</v>
      </c>
      <c r="N92" s="28">
        <v>0</v>
      </c>
      <c r="O92" s="28">
        <v>1</v>
      </c>
      <c r="P92" s="28">
        <v>0</v>
      </c>
      <c r="Q92" s="28">
        <v>0</v>
      </c>
      <c r="R92" s="39" t="e">
        <f>(F92*0.75)/5+1</f>
        <v>#REF!</v>
      </c>
      <c r="S92" s="52"/>
    </row>
    <row r="93" spans="1:19" s="30" customFormat="1" ht="11.25">
      <c r="A93" s="36"/>
      <c r="B93" s="35"/>
      <c r="C93" s="36" t="e">
        <f>#REF!</f>
        <v>#REF!</v>
      </c>
      <c r="D93" s="36" t="e">
        <f>#REF!</f>
        <v>#REF!</v>
      </c>
      <c r="R93" s="38"/>
      <c r="S93" s="51"/>
    </row>
    <row r="94" spans="2:18" ht="11.25">
      <c r="B94" s="18" t="e">
        <f>#REF!</f>
        <v>#REF!</v>
      </c>
      <c r="C94" s="4" t="e">
        <f>#REF!</f>
        <v>#REF!</v>
      </c>
      <c r="D94" s="4" t="e">
        <f>#REF!</f>
        <v>#REF!</v>
      </c>
      <c r="E94" s="3" t="e">
        <f>#REF!</f>
        <v>#REF!</v>
      </c>
      <c r="F94" s="3" t="e">
        <f>#REF!</f>
        <v>#REF!</v>
      </c>
      <c r="G94" s="3" t="e">
        <f>#REF!</f>
        <v>#REF!</v>
      </c>
      <c r="H94" s="3">
        <v>0</v>
      </c>
      <c r="I94" s="3">
        <v>1</v>
      </c>
      <c r="J94" s="3">
        <v>0</v>
      </c>
      <c r="K94" s="3">
        <v>0</v>
      </c>
      <c r="L94" s="3">
        <v>1</v>
      </c>
      <c r="M94" s="3">
        <v>0</v>
      </c>
      <c r="N94" s="3">
        <v>0</v>
      </c>
      <c r="O94" s="3">
        <v>1</v>
      </c>
      <c r="P94" s="3">
        <v>0</v>
      </c>
      <c r="Q94" s="3">
        <v>0</v>
      </c>
      <c r="R94" s="9" t="e">
        <f>(F94*0.75)/5+1</f>
        <v>#REF!</v>
      </c>
    </row>
    <row r="95" spans="2:18" ht="11.25">
      <c r="B95" s="33" t="e">
        <f>#REF!</f>
        <v>#REF!</v>
      </c>
      <c r="C95" s="4" t="e">
        <f>#REF!</f>
        <v>#REF!</v>
      </c>
      <c r="D95" s="4" t="e">
        <f>#REF!</f>
        <v>#REF!</v>
      </c>
      <c r="E95" s="28" t="e">
        <f>#REF!</f>
        <v>#REF!</v>
      </c>
      <c r="F95" s="28" t="e">
        <f>#REF!</f>
        <v>#REF!</v>
      </c>
      <c r="G95" s="28" t="e">
        <f>#REF!</f>
        <v>#REF!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0</v>
      </c>
      <c r="R95" s="9" t="e">
        <f>(F95*0.75)/5+1</f>
        <v>#REF!</v>
      </c>
    </row>
    <row r="96" spans="1:19" s="28" customFormat="1" ht="11.25">
      <c r="A96" s="37"/>
      <c r="B96" s="33" t="e">
        <f>#REF!</f>
        <v>#REF!</v>
      </c>
      <c r="C96" s="4" t="e">
        <f>#REF!</f>
        <v>#REF!</v>
      </c>
      <c r="D96" s="4" t="e">
        <f>#REF!</f>
        <v>#REF!</v>
      </c>
      <c r="E96" s="28" t="e">
        <f>#REF!</f>
        <v>#REF!</v>
      </c>
      <c r="F96" s="28" t="e">
        <f>#REF!</f>
        <v>#REF!</v>
      </c>
      <c r="G96" s="28" t="e">
        <f>#REF!</f>
        <v>#REF!</v>
      </c>
      <c r="H96" s="28">
        <v>0</v>
      </c>
      <c r="I96" s="28">
        <v>0</v>
      </c>
      <c r="J96" s="28">
        <v>1</v>
      </c>
      <c r="K96" s="28">
        <v>0</v>
      </c>
      <c r="L96" s="28">
        <v>1</v>
      </c>
      <c r="M96" s="28">
        <v>0</v>
      </c>
      <c r="N96" s="28">
        <v>0</v>
      </c>
      <c r="O96" s="28">
        <v>1</v>
      </c>
      <c r="P96" s="28">
        <v>0</v>
      </c>
      <c r="Q96" s="28">
        <v>0</v>
      </c>
      <c r="R96" s="39" t="e">
        <f>(F96*0.5)/5+1</f>
        <v>#REF!</v>
      </c>
      <c r="S96" s="52"/>
    </row>
    <row r="97" spans="1:19" s="30" customFormat="1" ht="11.25">
      <c r="A97" s="36"/>
      <c r="B97" s="35"/>
      <c r="C97" s="36" t="e">
        <f>#REF!</f>
        <v>#REF!</v>
      </c>
      <c r="D97" s="36" t="e">
        <f>#REF!</f>
        <v>#REF!</v>
      </c>
      <c r="R97" s="38"/>
      <c r="S97" s="51"/>
    </row>
    <row r="98" spans="1:19" s="28" customFormat="1" ht="11.25">
      <c r="A98" s="37"/>
      <c r="B98" s="33" t="e">
        <f>#REF!</f>
        <v>#REF!</v>
      </c>
      <c r="C98" s="4" t="e">
        <f>#REF!</f>
        <v>#REF!</v>
      </c>
      <c r="D98" s="4" t="e">
        <f>#REF!</f>
        <v>#REF!</v>
      </c>
      <c r="E98" s="28" t="e">
        <f>#REF!</f>
        <v>#REF!</v>
      </c>
      <c r="F98" s="28" t="e">
        <f>#REF!</f>
        <v>#REF!</v>
      </c>
      <c r="G98" s="28" t="e">
        <f>#REF!</f>
        <v>#REF!</v>
      </c>
      <c r="H98" s="28">
        <v>0</v>
      </c>
      <c r="I98" s="28">
        <v>0</v>
      </c>
      <c r="J98" s="28">
        <v>1</v>
      </c>
      <c r="K98" s="28">
        <v>0</v>
      </c>
      <c r="L98" s="28">
        <v>1</v>
      </c>
      <c r="M98" s="28">
        <v>0</v>
      </c>
      <c r="N98" s="28">
        <v>0</v>
      </c>
      <c r="O98" s="28">
        <v>1</v>
      </c>
      <c r="P98" s="28">
        <v>0</v>
      </c>
      <c r="Q98" s="28">
        <v>0</v>
      </c>
      <c r="R98" s="39" t="e">
        <f>(F98*0.5)/5+1</f>
        <v>#REF!</v>
      </c>
      <c r="S98" s="52"/>
    </row>
    <row r="99" spans="1:19" s="30" customFormat="1" ht="11.25">
      <c r="A99" s="36"/>
      <c r="B99" s="35"/>
      <c r="C99" s="36" t="e">
        <f>#REF!</f>
        <v>#REF!</v>
      </c>
      <c r="D99" s="36" t="e">
        <f>#REF!</f>
        <v>#REF!</v>
      </c>
      <c r="S99" s="51"/>
    </row>
    <row r="100" spans="1:19" s="30" customFormat="1" ht="11.25">
      <c r="A100" s="36"/>
      <c r="B100" s="33" t="e">
        <f>#REF!</f>
        <v>#REF!</v>
      </c>
      <c r="C100" s="4" t="e">
        <f>#REF!</f>
        <v>#REF!</v>
      </c>
      <c r="D100" s="4" t="e">
        <f>#REF!</f>
        <v>#REF!</v>
      </c>
      <c r="E100" s="28" t="e">
        <f>#REF!</f>
        <v>#REF!</v>
      </c>
      <c r="F100" s="28" t="e">
        <f>#REF!</f>
        <v>#REF!</v>
      </c>
      <c r="G100" s="28" t="e">
        <f>#REF!</f>
        <v>#REF!</v>
      </c>
      <c r="H100" s="30">
        <v>0</v>
      </c>
      <c r="I100" s="30">
        <v>1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1</v>
      </c>
      <c r="Q100" s="30">
        <v>0</v>
      </c>
      <c r="R100" s="9" t="e">
        <f aca="true" t="shared" si="6" ref="R100:R105">(F100*0.5)/5+1</f>
        <v>#REF!</v>
      </c>
      <c r="S100" s="51"/>
    </row>
    <row r="101" spans="2:18" ht="11.25">
      <c r="B101" s="33" t="e">
        <f>#REF!</f>
        <v>#REF!</v>
      </c>
      <c r="C101" s="4" t="e">
        <f>#REF!</f>
        <v>#REF!</v>
      </c>
      <c r="D101" s="4" t="e">
        <f>#REF!</f>
        <v>#REF!</v>
      </c>
      <c r="E101" s="28" t="e">
        <f>#REF!</f>
        <v>#REF!</v>
      </c>
      <c r="F101" s="28" t="e">
        <f>#REF!</f>
        <v>#REF!</v>
      </c>
      <c r="G101" s="28" t="e">
        <f>#REF!</f>
        <v>#REF!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9" t="e">
        <f t="shared" si="6"/>
        <v>#REF!</v>
      </c>
    </row>
    <row r="102" spans="2:18" ht="11.25">
      <c r="B102" s="33" t="e">
        <f>#REF!</f>
        <v>#REF!</v>
      </c>
      <c r="C102" s="4" t="e">
        <f>#REF!</f>
        <v>#REF!</v>
      </c>
      <c r="D102" s="4" t="e">
        <f>#REF!</f>
        <v>#REF!</v>
      </c>
      <c r="E102" s="28" t="e">
        <f>#REF!</f>
        <v>#REF!</v>
      </c>
      <c r="F102" s="28" t="e">
        <f>#REF!</f>
        <v>#REF!</v>
      </c>
      <c r="G102" s="28" t="e">
        <f>#REF!</f>
        <v>#REF!</v>
      </c>
      <c r="H102" s="28">
        <v>0</v>
      </c>
      <c r="I102" s="28">
        <v>1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1</v>
      </c>
      <c r="P102" s="28">
        <v>0</v>
      </c>
      <c r="Q102" s="28">
        <v>0</v>
      </c>
      <c r="R102" s="9" t="e">
        <f t="shared" si="6"/>
        <v>#REF!</v>
      </c>
    </row>
    <row r="103" spans="2:18" ht="11.25">
      <c r="B103" s="33" t="e">
        <f>#REF!</f>
        <v>#REF!</v>
      </c>
      <c r="C103" s="4" t="e">
        <f>#REF!</f>
        <v>#REF!</v>
      </c>
      <c r="D103" s="4" t="e">
        <f>#REF!</f>
        <v>#REF!</v>
      </c>
      <c r="E103" s="28" t="e">
        <f>#REF!</f>
        <v>#REF!</v>
      </c>
      <c r="F103" s="28" t="e">
        <f>#REF!</f>
        <v>#REF!</v>
      </c>
      <c r="G103" s="28" t="e">
        <f>#REF!</f>
        <v>#REF!</v>
      </c>
      <c r="H103" s="3">
        <v>0</v>
      </c>
      <c r="I103" s="3">
        <v>1</v>
      </c>
      <c r="J103" s="3">
        <v>0</v>
      </c>
      <c r="K103" s="3">
        <v>0</v>
      </c>
      <c r="L103" s="3">
        <v>1</v>
      </c>
      <c r="M103" s="3">
        <v>0</v>
      </c>
      <c r="N103" s="3">
        <v>0</v>
      </c>
      <c r="O103" s="3">
        <v>1</v>
      </c>
      <c r="P103" s="3">
        <v>0</v>
      </c>
      <c r="Q103" s="3">
        <v>0</v>
      </c>
      <c r="R103" s="9" t="e">
        <f>(F103*0.75)/5+1</f>
        <v>#REF!</v>
      </c>
    </row>
    <row r="104" spans="2:18" ht="11.25">
      <c r="B104" s="33" t="e">
        <f>#REF!</f>
        <v>#REF!</v>
      </c>
      <c r="C104" s="4" t="e">
        <f>#REF!</f>
        <v>#REF!</v>
      </c>
      <c r="D104" s="4" t="e">
        <f>#REF!</f>
        <v>#REF!</v>
      </c>
      <c r="E104" s="28" t="e">
        <f>#REF!</f>
        <v>#REF!</v>
      </c>
      <c r="F104" s="28" t="e">
        <f>#REF!</f>
        <v>#REF!</v>
      </c>
      <c r="G104" s="28" t="e">
        <f>#REF!</f>
        <v>#REF!</v>
      </c>
      <c r="H104" s="3">
        <v>0</v>
      </c>
      <c r="I104" s="3">
        <v>0</v>
      </c>
      <c r="J104" s="3">
        <v>1</v>
      </c>
      <c r="K104" s="3">
        <v>0</v>
      </c>
      <c r="L104" s="3">
        <v>2</v>
      </c>
      <c r="M104" s="3">
        <v>1</v>
      </c>
      <c r="N104" s="3">
        <v>0</v>
      </c>
      <c r="O104" s="3">
        <v>1</v>
      </c>
      <c r="P104" s="3">
        <v>0</v>
      </c>
      <c r="Q104" s="3">
        <v>0</v>
      </c>
      <c r="R104" s="9" t="e">
        <f t="shared" si="6"/>
        <v>#REF!</v>
      </c>
    </row>
    <row r="105" spans="2:18" ht="11.25">
      <c r="B105" s="33" t="e">
        <f>#REF!</f>
        <v>#REF!</v>
      </c>
      <c r="C105" s="4" t="e">
        <f>#REF!</f>
        <v>#REF!</v>
      </c>
      <c r="D105" s="4" t="e">
        <f>#REF!</f>
        <v>#REF!</v>
      </c>
      <c r="E105" s="28" t="e">
        <f>#REF!</f>
        <v>#REF!</v>
      </c>
      <c r="F105" s="28" t="e">
        <f>#REF!</f>
        <v>#REF!</v>
      </c>
      <c r="G105" s="28" t="e">
        <f>#REF!</f>
        <v>#REF!</v>
      </c>
      <c r="H105" s="3">
        <v>0</v>
      </c>
      <c r="I105" s="3">
        <v>0</v>
      </c>
      <c r="J105" s="3">
        <v>1</v>
      </c>
      <c r="K105" s="3">
        <v>0</v>
      </c>
      <c r="L105" s="3">
        <v>1</v>
      </c>
      <c r="M105" s="3">
        <v>0</v>
      </c>
      <c r="N105" s="3">
        <v>0</v>
      </c>
      <c r="O105" s="3">
        <v>1</v>
      </c>
      <c r="P105" s="3">
        <v>0</v>
      </c>
      <c r="Q105" s="3">
        <v>0</v>
      </c>
      <c r="R105" s="9" t="e">
        <f t="shared" si="6"/>
        <v>#REF!</v>
      </c>
    </row>
    <row r="106" spans="2:18" ht="11.25">
      <c r="B106" s="33" t="e">
        <f>#REF!</f>
        <v>#REF!</v>
      </c>
      <c r="C106" s="4" t="e">
        <f>#REF!</f>
        <v>#REF!</v>
      </c>
      <c r="D106" s="4" t="e">
        <f>#REF!</f>
        <v>#REF!</v>
      </c>
      <c r="E106" s="28" t="e">
        <f>#REF!</f>
        <v>#REF!</v>
      </c>
      <c r="F106" s="28" t="e">
        <f>#REF!</f>
        <v>#REF!</v>
      </c>
      <c r="G106" s="28" t="e">
        <f>#REF!</f>
        <v>#REF!</v>
      </c>
      <c r="H106" s="3">
        <v>0</v>
      </c>
      <c r="I106" s="3">
        <v>0</v>
      </c>
      <c r="J106" s="3">
        <v>1</v>
      </c>
      <c r="K106" s="3">
        <v>0</v>
      </c>
      <c r="L106" s="3">
        <v>1</v>
      </c>
      <c r="M106" s="3">
        <v>0</v>
      </c>
      <c r="N106" s="3">
        <v>0</v>
      </c>
      <c r="O106" s="3">
        <v>1</v>
      </c>
      <c r="P106" s="3">
        <v>0</v>
      </c>
      <c r="Q106" s="3">
        <v>0</v>
      </c>
      <c r="R106" s="9" t="e">
        <f aca="true" t="shared" si="7" ref="R106:R111">(F106*0.75)/5+1</f>
        <v>#REF!</v>
      </c>
    </row>
    <row r="107" spans="2:18" ht="11.25">
      <c r="B107" s="33" t="e">
        <f>#REF!</f>
        <v>#REF!</v>
      </c>
      <c r="C107" s="4" t="e">
        <f>#REF!</f>
        <v>#REF!</v>
      </c>
      <c r="D107" s="4" t="e">
        <f>#REF!</f>
        <v>#REF!</v>
      </c>
      <c r="E107" s="28" t="e">
        <f>#REF!</f>
        <v>#REF!</v>
      </c>
      <c r="F107" s="28" t="e">
        <f>#REF!</f>
        <v>#REF!</v>
      </c>
      <c r="G107" s="28" t="e">
        <f>#REF!</f>
        <v>#REF!</v>
      </c>
      <c r="H107" s="3">
        <v>0</v>
      </c>
      <c r="I107" s="3">
        <v>1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1</v>
      </c>
      <c r="P107" s="3">
        <v>0</v>
      </c>
      <c r="Q107" s="3">
        <v>0</v>
      </c>
      <c r="R107" s="9" t="e">
        <f t="shared" si="7"/>
        <v>#REF!</v>
      </c>
    </row>
    <row r="108" spans="2:18" ht="11.25">
      <c r="B108" s="33" t="e">
        <f>#REF!</f>
        <v>#REF!</v>
      </c>
      <c r="C108" s="4" t="e">
        <f>#REF!</f>
        <v>#REF!</v>
      </c>
      <c r="D108" s="4" t="e">
        <f>#REF!</f>
        <v>#REF!</v>
      </c>
      <c r="E108" s="28" t="e">
        <f>#REF!</f>
        <v>#REF!</v>
      </c>
      <c r="F108" s="28" t="e">
        <f>#REF!</f>
        <v>#REF!</v>
      </c>
      <c r="G108" s="28" t="e">
        <f>#REF!</f>
        <v>#REF!</v>
      </c>
      <c r="H108" s="28">
        <v>0</v>
      </c>
      <c r="I108" s="28">
        <v>1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9" t="e">
        <f t="shared" si="7"/>
        <v>#REF!</v>
      </c>
    </row>
    <row r="109" spans="2:18" ht="11.25">
      <c r="B109" s="33" t="e">
        <f>#REF!</f>
        <v>#REF!</v>
      </c>
      <c r="C109" s="4" t="e">
        <f>#REF!</f>
        <v>#REF!</v>
      </c>
      <c r="D109" s="4" t="e">
        <f>#REF!</f>
        <v>#REF!</v>
      </c>
      <c r="E109" s="28" t="e">
        <f>#REF!</f>
        <v>#REF!</v>
      </c>
      <c r="F109" s="28" t="e">
        <f>#REF!</f>
        <v>#REF!</v>
      </c>
      <c r="G109" s="28" t="e">
        <f>#REF!</f>
        <v>#REF!</v>
      </c>
      <c r="H109" s="28">
        <v>0</v>
      </c>
      <c r="I109" s="28">
        <v>0</v>
      </c>
      <c r="J109" s="28">
        <v>1</v>
      </c>
      <c r="K109" s="28">
        <v>0</v>
      </c>
      <c r="L109" s="28">
        <v>2</v>
      </c>
      <c r="M109" s="28">
        <v>1</v>
      </c>
      <c r="N109" s="28">
        <v>0</v>
      </c>
      <c r="O109" s="28">
        <v>1</v>
      </c>
      <c r="P109" s="28">
        <v>0</v>
      </c>
      <c r="Q109" s="28">
        <v>0</v>
      </c>
      <c r="R109" s="9" t="e">
        <f t="shared" si="7"/>
        <v>#REF!</v>
      </c>
    </row>
    <row r="110" spans="2:18" ht="11.25">
      <c r="B110" s="33" t="e">
        <f>#REF!</f>
        <v>#REF!</v>
      </c>
      <c r="C110" s="4" t="e">
        <f>#REF!</f>
        <v>#REF!</v>
      </c>
      <c r="D110" s="4" t="e">
        <f>#REF!</f>
        <v>#REF!</v>
      </c>
      <c r="E110" s="28" t="e">
        <f>#REF!</f>
        <v>#REF!</v>
      </c>
      <c r="F110" s="28" t="e">
        <f>#REF!</f>
        <v>#REF!</v>
      </c>
      <c r="G110" s="28" t="e">
        <f>#REF!</f>
        <v>#REF!</v>
      </c>
      <c r="H110" s="3">
        <v>0</v>
      </c>
      <c r="I110" s="3">
        <v>0</v>
      </c>
      <c r="J110" s="3">
        <v>1</v>
      </c>
      <c r="K110" s="3">
        <v>0</v>
      </c>
      <c r="L110" s="3">
        <v>1</v>
      </c>
      <c r="M110" s="3">
        <v>0</v>
      </c>
      <c r="N110" s="3">
        <v>0</v>
      </c>
      <c r="O110" s="3">
        <v>1</v>
      </c>
      <c r="P110" s="3">
        <v>0</v>
      </c>
      <c r="Q110" s="3">
        <v>0</v>
      </c>
      <c r="R110" s="9" t="e">
        <f t="shared" si="7"/>
        <v>#REF!</v>
      </c>
    </row>
    <row r="111" spans="1:19" s="28" customFormat="1" ht="11.25">
      <c r="A111" s="37"/>
      <c r="B111" s="33" t="e">
        <f>#REF!</f>
        <v>#REF!</v>
      </c>
      <c r="C111" s="4" t="e">
        <f>#REF!</f>
        <v>#REF!</v>
      </c>
      <c r="D111" s="4" t="e">
        <f>#REF!</f>
        <v>#REF!</v>
      </c>
      <c r="E111" s="28" t="e">
        <f>#REF!</f>
        <v>#REF!</v>
      </c>
      <c r="F111" s="28" t="e">
        <f>#REF!</f>
        <v>#REF!</v>
      </c>
      <c r="G111" s="28" t="e">
        <f>#REF!</f>
        <v>#REF!</v>
      </c>
      <c r="H111" s="28">
        <v>0</v>
      </c>
      <c r="I111" s="28">
        <v>1</v>
      </c>
      <c r="J111" s="28">
        <v>0</v>
      </c>
      <c r="K111" s="28">
        <v>0</v>
      </c>
      <c r="L111" s="28">
        <v>1</v>
      </c>
      <c r="M111" s="28">
        <v>0</v>
      </c>
      <c r="N111" s="28">
        <v>0</v>
      </c>
      <c r="O111" s="28">
        <v>1</v>
      </c>
      <c r="P111" s="28">
        <v>0</v>
      </c>
      <c r="Q111" s="28">
        <v>0</v>
      </c>
      <c r="R111" s="39" t="e">
        <f t="shared" si="7"/>
        <v>#REF!</v>
      </c>
      <c r="S111" s="52"/>
    </row>
    <row r="112" spans="1:19" s="30" customFormat="1" ht="33.75">
      <c r="A112" s="36" t="s">
        <v>53</v>
      </c>
      <c r="B112" s="33" t="e">
        <f>#REF!</f>
        <v>#REF!</v>
      </c>
      <c r="C112" s="4" t="e">
        <f>#REF!</f>
        <v>#REF!</v>
      </c>
      <c r="D112" s="4" t="e">
        <f>#REF!</f>
        <v>#REF!</v>
      </c>
      <c r="E112" s="28" t="e">
        <f>#REF!</f>
        <v>#REF!</v>
      </c>
      <c r="F112" s="28" t="e">
        <f>#REF!</f>
        <v>#REF!</v>
      </c>
      <c r="G112" s="28" t="e">
        <f>#REF!</f>
        <v>#REF!</v>
      </c>
      <c r="H112" s="30">
        <v>0</v>
      </c>
      <c r="I112" s="30">
        <v>0</v>
      </c>
      <c r="J112" s="30">
        <v>1</v>
      </c>
      <c r="K112" s="30">
        <v>0</v>
      </c>
      <c r="L112" s="30">
        <v>2</v>
      </c>
      <c r="M112" s="30">
        <v>1</v>
      </c>
      <c r="N112" s="30">
        <v>0</v>
      </c>
      <c r="O112" s="30">
        <v>1</v>
      </c>
      <c r="P112" s="30">
        <v>0</v>
      </c>
      <c r="Q112" s="30">
        <v>0</v>
      </c>
      <c r="R112" s="39" t="e">
        <f>(F112*0.5)/5+1</f>
        <v>#REF!</v>
      </c>
      <c r="S112" s="51"/>
    </row>
    <row r="113" spans="1:18" ht="11.25">
      <c r="A113" s="4" t="s">
        <v>54</v>
      </c>
      <c r="B113" s="33" t="e">
        <f>#REF!</f>
        <v>#REF!</v>
      </c>
      <c r="C113" s="4" t="e">
        <f>#REF!</f>
        <v>#REF!</v>
      </c>
      <c r="D113" s="4" t="e">
        <f>#REF!</f>
        <v>#REF!</v>
      </c>
      <c r="E113" s="28" t="e">
        <f>#REF!</f>
        <v>#REF!</v>
      </c>
      <c r="F113" s="28" t="e">
        <f>#REF!</f>
        <v>#REF!</v>
      </c>
      <c r="G113" s="28" t="e">
        <f>#REF!</f>
        <v>#REF!</v>
      </c>
      <c r="H113" s="3">
        <v>0</v>
      </c>
      <c r="I113" s="3">
        <v>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9" t="e">
        <f>(F113*0.5)/5+1</f>
        <v>#REF!</v>
      </c>
    </row>
    <row r="114" spans="1:19" s="106" customFormat="1" ht="11.25">
      <c r="A114" s="103" t="s">
        <v>54</v>
      </c>
      <c r="B114" s="104" t="e">
        <f>#REF!</f>
        <v>#REF!</v>
      </c>
      <c r="C114" s="105" t="e">
        <f>#REF!</f>
        <v>#REF!</v>
      </c>
      <c r="D114" s="103" t="e">
        <f>#REF!</f>
        <v>#REF!</v>
      </c>
      <c r="E114" s="106" t="e">
        <f>#REF!</f>
        <v>#REF!</v>
      </c>
      <c r="F114" s="106" t="e">
        <f>#REF!</f>
        <v>#REF!</v>
      </c>
      <c r="G114" s="106" t="e">
        <f>#REF!</f>
        <v>#REF!</v>
      </c>
      <c r="H114" s="106">
        <v>0</v>
      </c>
      <c r="I114" s="106">
        <v>1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6">
        <v>0</v>
      </c>
      <c r="R114" s="107" t="e">
        <f>(F114*0.5)/5+1</f>
        <v>#REF!</v>
      </c>
      <c r="S114" s="108"/>
    </row>
    <row r="115" spans="2:18" ht="11.25">
      <c r="B115" s="33" t="e">
        <f>#REF!</f>
        <v>#REF!</v>
      </c>
      <c r="C115" s="4" t="e">
        <f>#REF!</f>
        <v>#REF!</v>
      </c>
      <c r="D115" s="4" t="e">
        <f>#REF!</f>
        <v>#REF!</v>
      </c>
      <c r="E115" s="28" t="e">
        <f>#REF!</f>
        <v>#REF!</v>
      </c>
      <c r="F115" s="28">
        <v>800</v>
      </c>
      <c r="G115" s="28" t="e">
        <f>#REF!</f>
        <v>#REF!</v>
      </c>
      <c r="H115" s="3">
        <v>0</v>
      </c>
      <c r="I115" s="3">
        <v>0</v>
      </c>
      <c r="J115" s="3">
        <v>0</v>
      </c>
      <c r="K115" s="3">
        <v>0</v>
      </c>
      <c r="L115" s="3">
        <v>1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9">
        <v>0</v>
      </c>
    </row>
    <row r="116" spans="1:19" s="12" customFormat="1" ht="11.25">
      <c r="A116" s="5"/>
      <c r="B116" s="20" t="s">
        <v>37</v>
      </c>
      <c r="C116" s="64"/>
      <c r="D116" s="5"/>
      <c r="F116" s="12" t="e">
        <f>SUM(F84:F115)-F115-F92-F94</f>
        <v>#REF!</v>
      </c>
      <c r="H116" s="12">
        <f aca="true" t="shared" si="8" ref="H116:R116">SUM(H84:H115)-H115-H92-H94</f>
        <v>1</v>
      </c>
      <c r="I116" s="12">
        <f t="shared" si="8"/>
        <v>13</v>
      </c>
      <c r="J116" s="12">
        <f t="shared" si="8"/>
        <v>10</v>
      </c>
      <c r="K116" s="12">
        <f t="shared" si="8"/>
        <v>0</v>
      </c>
      <c r="L116" s="12">
        <f>SUM(L84:L115)-L92-L94</f>
        <v>17</v>
      </c>
      <c r="M116" s="12">
        <f t="shared" si="8"/>
        <v>4</v>
      </c>
      <c r="N116" s="12">
        <f t="shared" si="8"/>
        <v>0</v>
      </c>
      <c r="P116" s="12">
        <f t="shared" si="8"/>
        <v>1</v>
      </c>
      <c r="Q116" s="12">
        <f t="shared" si="8"/>
        <v>0</v>
      </c>
      <c r="R116" s="13" t="e">
        <f t="shared" si="8"/>
        <v>#REF!</v>
      </c>
      <c r="S116" s="50"/>
    </row>
    <row r="117" spans="1:19" s="12" customFormat="1" ht="11.25">
      <c r="A117" s="5"/>
      <c r="B117" s="20"/>
      <c r="C117" s="64"/>
      <c r="D117" s="5"/>
      <c r="H117" s="14"/>
      <c r="I117" s="14"/>
      <c r="J117" s="14"/>
      <c r="K117" s="14"/>
      <c r="L117" s="14"/>
      <c r="M117" s="14"/>
      <c r="N117" s="14"/>
      <c r="P117" s="14"/>
      <c r="Q117" s="14"/>
      <c r="R117" s="13"/>
      <c r="S117" s="50"/>
    </row>
    <row r="118" spans="1:19" s="25" customFormat="1" ht="11.25">
      <c r="A118" s="24" t="e">
        <f>#REF!</f>
        <v>#REF!</v>
      </c>
      <c r="B118" s="43" t="e">
        <f>#REF!</f>
        <v>#REF!</v>
      </c>
      <c r="C118" s="70"/>
      <c r="D118" s="24"/>
      <c r="R118" s="26"/>
      <c r="S118" s="54"/>
    </row>
    <row r="119" spans="1:19" s="28" customFormat="1" ht="11.25">
      <c r="A119" s="37"/>
      <c r="B119" s="33" t="e">
        <f>#REF!</f>
        <v>#REF!</v>
      </c>
      <c r="C119" s="4" t="e">
        <f>#REF!</f>
        <v>#REF!</v>
      </c>
      <c r="D119" s="4" t="e">
        <f>#REF!</f>
        <v>#REF!</v>
      </c>
      <c r="E119" s="28" t="e">
        <f>#REF!</f>
        <v>#REF!</v>
      </c>
      <c r="F119" s="28" t="e">
        <f>#REF!</f>
        <v>#REF!</v>
      </c>
      <c r="G119" s="28" t="e">
        <f>#REF!</f>
        <v>#REF!</v>
      </c>
      <c r="H119" s="28">
        <v>0</v>
      </c>
      <c r="I119" s="28">
        <v>1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39" t="e">
        <f>(F119*0.75)/5+1</f>
        <v>#REF!</v>
      </c>
      <c r="S119" s="52"/>
    </row>
    <row r="120" spans="1:19" s="29" customFormat="1" ht="11.25">
      <c r="A120" s="40"/>
      <c r="B120" s="34"/>
      <c r="C120" s="4" t="e">
        <f>#REF!</f>
        <v>#REF!</v>
      </c>
      <c r="D120" s="4" t="e">
        <f>#REF!</f>
        <v>#REF!</v>
      </c>
      <c r="R120" s="41"/>
      <c r="S120" s="53"/>
    </row>
    <row r="121" spans="1:19" s="30" customFormat="1" ht="11.25">
      <c r="A121" s="36"/>
      <c r="B121" s="35"/>
      <c r="C121" s="4" t="e">
        <f>#REF!</f>
        <v>#REF!</v>
      </c>
      <c r="D121" s="4" t="e">
        <f>#REF!</f>
        <v>#REF!</v>
      </c>
      <c r="R121" s="38"/>
      <c r="S121" s="51"/>
    </row>
    <row r="122" spans="1:19" s="29" customFormat="1" ht="11.25">
      <c r="A122" s="40"/>
      <c r="B122" s="33" t="e">
        <f>#REF!</f>
        <v>#REF!</v>
      </c>
      <c r="C122" s="4" t="e">
        <f>#REF!</f>
        <v>#REF!</v>
      </c>
      <c r="D122" s="4" t="e">
        <f>#REF!</f>
        <v>#REF!</v>
      </c>
      <c r="E122" s="28" t="e">
        <f>#REF!</f>
        <v>#REF!</v>
      </c>
      <c r="F122" s="28" t="e">
        <f>#REF!</f>
        <v>#REF!</v>
      </c>
      <c r="G122" s="28" t="e">
        <f>#REF!</f>
        <v>#REF!</v>
      </c>
      <c r="H122" s="29">
        <v>0</v>
      </c>
      <c r="I122" s="29">
        <v>1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1</v>
      </c>
      <c r="Q122" s="29">
        <v>0</v>
      </c>
      <c r="R122" s="41" t="e">
        <f>(F122*0.5)/5+1</f>
        <v>#REF!</v>
      </c>
      <c r="S122" s="53"/>
    </row>
    <row r="123" spans="1:19" s="29" customFormat="1" ht="11.25">
      <c r="A123" s="40"/>
      <c r="B123" s="34"/>
      <c r="C123" s="4" t="e">
        <f>#REF!</f>
        <v>#REF!</v>
      </c>
      <c r="D123" s="4" t="e">
        <f>#REF!</f>
        <v>#REF!</v>
      </c>
      <c r="E123" s="29" t="e">
        <f>#REF!</f>
        <v>#REF!</v>
      </c>
      <c r="S123" s="53"/>
    </row>
    <row r="124" spans="1:19" s="30" customFormat="1" ht="11.25">
      <c r="A124" s="36"/>
      <c r="B124" s="35"/>
      <c r="C124" s="4" t="e">
        <f>#REF!</f>
        <v>#REF!</v>
      </c>
      <c r="D124" s="4" t="e">
        <f>#REF!</f>
        <v>#REF!</v>
      </c>
      <c r="E124" s="30" t="e">
        <f>#REF!</f>
        <v>#REF!</v>
      </c>
      <c r="R124" s="38"/>
      <c r="S124" s="51"/>
    </row>
    <row r="125" spans="1:18" ht="15" customHeight="1">
      <c r="A125" s="4" t="s">
        <v>54</v>
      </c>
      <c r="B125" s="18" t="e">
        <f>#REF!</f>
        <v>#REF!</v>
      </c>
      <c r="C125" s="4" t="e">
        <f>#REF!</f>
        <v>#REF!</v>
      </c>
      <c r="D125" s="4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3">
        <v>1</v>
      </c>
      <c r="I125" s="3">
        <v>2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9" t="e">
        <f>(F125*0.5)/5+1</f>
        <v>#REF!</v>
      </c>
    </row>
    <row r="126" spans="1:19" s="30" customFormat="1" ht="11.25">
      <c r="A126" s="36"/>
      <c r="B126" s="34" t="e">
        <f>#REF!</f>
        <v>#REF!</v>
      </c>
      <c r="C126" s="4" t="e">
        <f>#REF!</f>
        <v>#REF!</v>
      </c>
      <c r="D126" s="4" t="e">
        <f>#REF!</f>
        <v>#REF!</v>
      </c>
      <c r="E126" s="29" t="e">
        <f>#REF!</f>
        <v>#REF!</v>
      </c>
      <c r="F126" s="29" t="e">
        <f>#REF!</f>
        <v>#REF!</v>
      </c>
      <c r="G126" s="29" t="e">
        <f>#REF!</f>
        <v>#REF!</v>
      </c>
      <c r="H126" s="30">
        <v>0</v>
      </c>
      <c r="I126" s="30">
        <v>0</v>
      </c>
      <c r="J126" s="30">
        <v>1</v>
      </c>
      <c r="K126" s="30">
        <v>0</v>
      </c>
      <c r="L126" s="30">
        <v>1</v>
      </c>
      <c r="M126" s="30">
        <v>0</v>
      </c>
      <c r="N126" s="30">
        <v>0</v>
      </c>
      <c r="O126" s="30">
        <v>1</v>
      </c>
      <c r="P126" s="30">
        <v>0</v>
      </c>
      <c r="Q126" s="30">
        <v>0</v>
      </c>
      <c r="R126" s="9" t="e">
        <f>(F126*0.5)/5+1</f>
        <v>#REF!</v>
      </c>
      <c r="S126" s="51"/>
    </row>
    <row r="127" spans="2:18" ht="11.25">
      <c r="B127" s="18" t="e">
        <f>#REF!</f>
        <v>#REF!</v>
      </c>
      <c r="C127" s="4" t="e">
        <f>#REF!</f>
        <v>#REF!</v>
      </c>
      <c r="D127" s="4" t="e">
        <f>#REF!</f>
        <v>#REF!</v>
      </c>
      <c r="E127" s="3" t="e">
        <f>#REF!</f>
        <v>#REF!</v>
      </c>
      <c r="F127" s="3" t="e">
        <f>#REF!</f>
        <v>#REF!</v>
      </c>
      <c r="G127" s="3" t="e">
        <f>#REF!</f>
        <v>#REF!</v>
      </c>
      <c r="H127" s="3">
        <v>0</v>
      </c>
      <c r="I127" s="3">
        <v>1</v>
      </c>
      <c r="J127" s="3">
        <v>0</v>
      </c>
      <c r="K127" s="3">
        <v>0</v>
      </c>
      <c r="L127" s="3">
        <v>1</v>
      </c>
      <c r="M127" s="3">
        <v>0</v>
      </c>
      <c r="N127" s="3">
        <v>0</v>
      </c>
      <c r="O127" s="3">
        <v>1</v>
      </c>
      <c r="P127" s="3">
        <v>0</v>
      </c>
      <c r="Q127" s="3">
        <v>0</v>
      </c>
      <c r="R127" s="9" t="e">
        <f>(F127*0.75)/5+1</f>
        <v>#REF!</v>
      </c>
    </row>
    <row r="128" spans="1:19" s="30" customFormat="1" ht="11.25">
      <c r="A128" s="36"/>
      <c r="B128" s="34" t="e">
        <f>#REF!</f>
        <v>#REF!</v>
      </c>
      <c r="C128" s="4" t="e">
        <f>#REF!</f>
        <v>#REF!</v>
      </c>
      <c r="D128" s="4" t="e">
        <f>#REF!</f>
        <v>#REF!</v>
      </c>
      <c r="E128" s="29" t="e">
        <f>#REF!</f>
        <v>#REF!</v>
      </c>
      <c r="F128" s="29" t="e">
        <f>#REF!</f>
        <v>#REF!</v>
      </c>
      <c r="G128" s="29" t="e">
        <f>#REF!</f>
        <v>#REF!</v>
      </c>
      <c r="H128" s="30">
        <v>0</v>
      </c>
      <c r="I128" s="30">
        <v>0</v>
      </c>
      <c r="J128" s="30">
        <v>0</v>
      </c>
      <c r="K128" s="30">
        <v>1</v>
      </c>
      <c r="L128" s="30">
        <v>2</v>
      </c>
      <c r="M128" s="30">
        <v>1</v>
      </c>
      <c r="N128" s="30">
        <v>0</v>
      </c>
      <c r="O128" s="30">
        <v>1</v>
      </c>
      <c r="P128" s="30">
        <v>0</v>
      </c>
      <c r="Q128" s="30">
        <v>0</v>
      </c>
      <c r="R128" s="9" t="e">
        <f>(F128*0.5)/5+1</f>
        <v>#REF!</v>
      </c>
      <c r="S128" s="51"/>
    </row>
    <row r="129" spans="2:18" ht="11.25">
      <c r="B129" s="33" t="e">
        <f>#REF!</f>
        <v>#REF!</v>
      </c>
      <c r="C129" s="4" t="e">
        <f>#REF!</f>
        <v>#REF!</v>
      </c>
      <c r="D129" s="4" t="e">
        <f>#REF!</f>
        <v>#REF!</v>
      </c>
      <c r="E129" s="28" t="e">
        <f>#REF!</f>
        <v>#REF!</v>
      </c>
      <c r="F129" s="28" t="e">
        <f>#REF!</f>
        <v>#REF!</v>
      </c>
      <c r="G129" s="28" t="e">
        <f>#REF!</f>
        <v>#REF!</v>
      </c>
      <c r="H129" s="3">
        <v>0</v>
      </c>
      <c r="I129" s="3">
        <v>0</v>
      </c>
      <c r="J129" s="3">
        <v>1</v>
      </c>
      <c r="K129" s="3">
        <v>0</v>
      </c>
      <c r="L129" s="3">
        <v>2</v>
      </c>
      <c r="M129" s="3">
        <v>1</v>
      </c>
      <c r="N129" s="3">
        <v>0</v>
      </c>
      <c r="O129" s="3">
        <v>1</v>
      </c>
      <c r="P129" s="3">
        <v>0</v>
      </c>
      <c r="Q129" s="3">
        <v>0</v>
      </c>
      <c r="R129" s="9" t="e">
        <f aca="true" t="shared" si="9" ref="R129:R135">(F129*0.75)/5+1</f>
        <v>#REF!</v>
      </c>
    </row>
    <row r="130" spans="1:19" s="30" customFormat="1" ht="11.25">
      <c r="A130" s="40"/>
      <c r="B130" s="33" t="e">
        <f>#REF!</f>
        <v>#REF!</v>
      </c>
      <c r="C130" s="4" t="e">
        <f>#REF!</f>
        <v>#REF!</v>
      </c>
      <c r="D130" s="4" t="e">
        <f>#REF!</f>
        <v>#REF!</v>
      </c>
      <c r="E130" s="28" t="e">
        <f>#REF!</f>
        <v>#REF!</v>
      </c>
      <c r="F130" s="28" t="e">
        <f>#REF!</f>
        <v>#REF!</v>
      </c>
      <c r="G130" s="28" t="e">
        <f>#REF!</f>
        <v>#REF!</v>
      </c>
      <c r="H130" s="29">
        <v>0</v>
      </c>
      <c r="I130" s="29">
        <v>0</v>
      </c>
      <c r="J130" s="29">
        <v>1</v>
      </c>
      <c r="K130" s="29">
        <v>0</v>
      </c>
      <c r="L130" s="29">
        <v>2</v>
      </c>
      <c r="M130" s="29">
        <v>1</v>
      </c>
      <c r="N130" s="29">
        <v>0</v>
      </c>
      <c r="O130" s="29">
        <v>1</v>
      </c>
      <c r="P130" s="29">
        <v>0</v>
      </c>
      <c r="Q130" s="29">
        <v>0</v>
      </c>
      <c r="R130" s="38" t="e">
        <f t="shared" si="9"/>
        <v>#REF!</v>
      </c>
      <c r="S130" s="51"/>
    </row>
    <row r="131" spans="2:18" ht="11.25">
      <c r="B131" s="33" t="e">
        <f>#REF!</f>
        <v>#REF!</v>
      </c>
      <c r="C131" s="4" t="e">
        <f>#REF!</f>
        <v>#REF!</v>
      </c>
      <c r="D131" s="4" t="e">
        <f>#REF!</f>
        <v>#REF!</v>
      </c>
      <c r="E131" s="28" t="e">
        <f>#REF!</f>
        <v>#REF!</v>
      </c>
      <c r="F131" s="28" t="e">
        <f>#REF!</f>
        <v>#REF!</v>
      </c>
      <c r="G131" s="28" t="e">
        <f>#REF!</f>
        <v>#REF!</v>
      </c>
      <c r="H131" s="3">
        <v>0</v>
      </c>
      <c r="I131" s="3">
        <v>0</v>
      </c>
      <c r="J131" s="3">
        <v>1</v>
      </c>
      <c r="K131" s="3">
        <v>0</v>
      </c>
      <c r="L131" s="3">
        <v>1</v>
      </c>
      <c r="M131" s="3">
        <v>0</v>
      </c>
      <c r="N131" s="3">
        <v>0</v>
      </c>
      <c r="O131" s="3">
        <v>1</v>
      </c>
      <c r="P131" s="3">
        <v>0</v>
      </c>
      <c r="Q131" s="3">
        <v>0</v>
      </c>
      <c r="R131" s="9" t="e">
        <f t="shared" si="9"/>
        <v>#REF!</v>
      </c>
    </row>
    <row r="132" spans="1:19" s="28" customFormat="1" ht="11.25">
      <c r="A132" s="37"/>
      <c r="B132" s="33" t="e">
        <f>#REF!</f>
        <v>#REF!</v>
      </c>
      <c r="C132" s="37" t="e">
        <f>#REF!</f>
        <v>#REF!</v>
      </c>
      <c r="D132" s="4" t="e">
        <f>#REF!</f>
        <v>#REF!</v>
      </c>
      <c r="E132" s="3" t="e">
        <f>#REF!</f>
        <v>#REF!</v>
      </c>
      <c r="F132" s="3" t="e">
        <f>#REF!</f>
        <v>#REF!</v>
      </c>
      <c r="G132" s="28" t="e">
        <f>#REF!</f>
        <v>#REF!</v>
      </c>
      <c r="H132" s="28">
        <v>0</v>
      </c>
      <c r="I132" s="28">
        <v>1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3">
        <v>1</v>
      </c>
      <c r="P132" s="3">
        <v>0</v>
      </c>
      <c r="Q132" s="28">
        <v>0</v>
      </c>
      <c r="R132" s="39" t="e">
        <f t="shared" si="9"/>
        <v>#REF!</v>
      </c>
      <c r="S132" s="52"/>
    </row>
    <row r="133" spans="1:19" s="111" customFormat="1" ht="11.25">
      <c r="A133" s="109"/>
      <c r="B133" s="110"/>
      <c r="C133" s="109"/>
      <c r="D133" s="109" t="e">
        <f>#REF!</f>
        <v>#REF!</v>
      </c>
      <c r="E133" s="111" t="e">
        <f>#REF!</f>
        <v>#REF!</v>
      </c>
      <c r="F133" s="111" t="e">
        <f>#REF!</f>
        <v>#REF!</v>
      </c>
      <c r="O133" s="111">
        <v>0</v>
      </c>
      <c r="P133" s="111">
        <v>1</v>
      </c>
      <c r="R133" s="112"/>
      <c r="S133" s="113"/>
    </row>
    <row r="134" spans="1:19" s="30" customFormat="1" ht="11.25">
      <c r="A134" s="36"/>
      <c r="B134" s="34" t="e">
        <f>#REF!</f>
        <v>#REF!</v>
      </c>
      <c r="C134" s="36" t="e">
        <f>#REF!</f>
        <v>#REF!</v>
      </c>
      <c r="D134" s="36" t="e">
        <f>#REF!</f>
        <v>#REF!</v>
      </c>
      <c r="E134" s="29" t="e">
        <f>#REF!</f>
        <v>#REF!</v>
      </c>
      <c r="F134" s="29" t="e">
        <f>#REF!</f>
        <v>#REF!</v>
      </c>
      <c r="G134" s="29" t="e">
        <f>#REF!</f>
        <v>#REF!</v>
      </c>
      <c r="H134" s="30">
        <v>0</v>
      </c>
      <c r="I134" s="30">
        <v>1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1</v>
      </c>
      <c r="P134" s="30">
        <v>0</v>
      </c>
      <c r="Q134" s="30">
        <v>0</v>
      </c>
      <c r="R134" s="38" t="e">
        <f t="shared" si="9"/>
        <v>#REF!</v>
      </c>
      <c r="S134" s="51"/>
    </row>
    <row r="135" spans="1:18" ht="22.5">
      <c r="A135" s="4" t="s">
        <v>52</v>
      </c>
      <c r="B135" s="18" t="e">
        <f>#REF!</f>
        <v>#REF!</v>
      </c>
      <c r="C135" s="4" t="e">
        <f>#REF!</f>
        <v>#REF!</v>
      </c>
      <c r="D135" s="4" t="e">
        <f>#REF!</f>
        <v>#REF!</v>
      </c>
      <c r="E135" s="3" t="e">
        <f>#REF!</f>
        <v>#REF!</v>
      </c>
      <c r="F135" s="3" t="e">
        <f>#REF!</f>
        <v>#REF!</v>
      </c>
      <c r="G135" s="3" t="e">
        <f>#REF!</f>
        <v>#REF!</v>
      </c>
      <c r="H135" s="3">
        <v>0</v>
      </c>
      <c r="I135" s="3">
        <v>0</v>
      </c>
      <c r="J135" s="3">
        <v>1</v>
      </c>
      <c r="K135" s="3">
        <v>0</v>
      </c>
      <c r="L135" s="3">
        <v>1</v>
      </c>
      <c r="M135" s="3">
        <v>2</v>
      </c>
      <c r="N135" s="3">
        <v>0</v>
      </c>
      <c r="O135" s="3">
        <v>2</v>
      </c>
      <c r="P135" s="3">
        <v>0</v>
      </c>
      <c r="Q135" s="3">
        <v>0</v>
      </c>
      <c r="R135" s="9" t="e">
        <f t="shared" si="9"/>
        <v>#REF!</v>
      </c>
    </row>
    <row r="136" spans="1:19" s="29" customFormat="1" ht="11.25">
      <c r="A136" s="40" t="s">
        <v>54</v>
      </c>
      <c r="B136" s="34" t="e">
        <f>#REF!</f>
        <v>#REF!</v>
      </c>
      <c r="C136" s="4" t="e">
        <f>#REF!</f>
        <v>#REF!</v>
      </c>
      <c r="D136" s="4" t="e">
        <f>#REF!</f>
        <v>#REF!</v>
      </c>
      <c r="E136" s="29" t="e">
        <f>#REF!</f>
        <v>#REF!</v>
      </c>
      <c r="F136" s="29" t="e">
        <f>#REF!</f>
        <v>#REF!</v>
      </c>
      <c r="G136" s="29" t="e">
        <f>#REF!</f>
        <v>#REF!</v>
      </c>
      <c r="H136" s="29">
        <v>0</v>
      </c>
      <c r="I136" s="29">
        <v>1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9" t="e">
        <f aca="true" t="shared" si="10" ref="R136:R145">(F136*0.5)/5+1</f>
        <v>#REF!</v>
      </c>
      <c r="S136" s="53"/>
    </row>
    <row r="137" spans="2:18" ht="11.25">
      <c r="B137" s="33" t="e">
        <f>#REF!</f>
        <v>#REF!</v>
      </c>
      <c r="C137" s="4" t="e">
        <f>#REF!</f>
        <v>#REF!</v>
      </c>
      <c r="D137" s="4" t="e">
        <f>#REF!</f>
        <v>#REF!</v>
      </c>
      <c r="E137" s="28" t="e">
        <f>#REF!</f>
        <v>#REF!</v>
      </c>
      <c r="F137" s="28" t="e">
        <f>#REF!</f>
        <v>#REF!</v>
      </c>
      <c r="G137" s="28" t="e">
        <f>#REF!</f>
        <v>#REF!</v>
      </c>
      <c r="H137" s="3">
        <v>0</v>
      </c>
      <c r="I137" s="3">
        <v>1</v>
      </c>
      <c r="J137" s="3">
        <v>0</v>
      </c>
      <c r="K137" s="3">
        <v>0</v>
      </c>
      <c r="L137" s="3">
        <v>1</v>
      </c>
      <c r="M137" s="3">
        <v>0</v>
      </c>
      <c r="N137" s="3">
        <v>0</v>
      </c>
      <c r="O137" s="3">
        <v>1</v>
      </c>
      <c r="P137" s="3">
        <v>0</v>
      </c>
      <c r="Q137" s="3">
        <v>0</v>
      </c>
      <c r="R137" s="9" t="e">
        <f t="shared" si="10"/>
        <v>#REF!</v>
      </c>
    </row>
    <row r="138" spans="1:19" s="30" customFormat="1" ht="11.25">
      <c r="A138" s="36"/>
      <c r="B138" s="33" t="e">
        <f>#REF!</f>
        <v>#REF!</v>
      </c>
      <c r="C138" s="4" t="e">
        <f>#REF!</f>
        <v>#REF!</v>
      </c>
      <c r="D138" s="4" t="e">
        <f>#REF!</f>
        <v>#REF!</v>
      </c>
      <c r="E138" s="28" t="e">
        <f>#REF!</f>
        <v>#REF!</v>
      </c>
      <c r="F138" s="28" t="e">
        <f>#REF!</f>
        <v>#REF!</v>
      </c>
      <c r="G138" s="28" t="e">
        <f>#REF!</f>
        <v>#REF!</v>
      </c>
      <c r="H138" s="29">
        <v>0</v>
      </c>
      <c r="I138" s="29">
        <v>1</v>
      </c>
      <c r="J138" s="29">
        <v>0</v>
      </c>
      <c r="K138" s="29">
        <v>0</v>
      </c>
      <c r="L138" s="29">
        <v>1</v>
      </c>
      <c r="M138" s="29">
        <v>0</v>
      </c>
      <c r="N138" s="29">
        <v>0</v>
      </c>
      <c r="O138" s="29">
        <v>1</v>
      </c>
      <c r="P138" s="29">
        <v>0</v>
      </c>
      <c r="Q138" s="29">
        <v>0</v>
      </c>
      <c r="R138" s="38" t="e">
        <f t="shared" si="10"/>
        <v>#REF!</v>
      </c>
      <c r="S138" s="51"/>
    </row>
    <row r="139" spans="2:18" ht="11.25">
      <c r="B139" s="33" t="e">
        <f>#REF!</f>
        <v>#REF!</v>
      </c>
      <c r="C139" s="4" t="e">
        <f>#REF!</f>
        <v>#REF!</v>
      </c>
      <c r="D139" s="4" t="e">
        <f>#REF!</f>
        <v>#REF!</v>
      </c>
      <c r="E139" s="28" t="e">
        <f>#REF!</f>
        <v>#REF!</v>
      </c>
      <c r="F139" s="28" t="e">
        <f>#REF!</f>
        <v>#REF!</v>
      </c>
      <c r="G139" s="28" t="e">
        <f>#REF!</f>
        <v>#REF!</v>
      </c>
      <c r="H139" s="3">
        <v>0</v>
      </c>
      <c r="I139" s="3">
        <v>1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1</v>
      </c>
      <c r="P139" s="3">
        <v>0</v>
      </c>
      <c r="Q139" s="3">
        <v>0</v>
      </c>
      <c r="R139" s="9" t="e">
        <f t="shared" si="10"/>
        <v>#REF!</v>
      </c>
    </row>
    <row r="140" spans="1:19" s="28" customFormat="1" ht="11.25">
      <c r="A140" s="37"/>
      <c r="B140" s="33" t="e">
        <f>#REF!</f>
        <v>#REF!</v>
      </c>
      <c r="C140" s="4" t="e">
        <f>#REF!</f>
        <v>#REF!</v>
      </c>
      <c r="D140" s="4" t="e">
        <f>#REF!</f>
        <v>#REF!</v>
      </c>
      <c r="E140" s="28" t="e">
        <f>#REF!</f>
        <v>#REF!</v>
      </c>
      <c r="F140" s="28" t="e">
        <f>#REF!</f>
        <v>#REF!</v>
      </c>
      <c r="G140" s="28" t="e">
        <f>#REF!</f>
        <v>#REF!</v>
      </c>
      <c r="H140" s="28">
        <v>0</v>
      </c>
      <c r="I140" s="28">
        <v>0</v>
      </c>
      <c r="J140" s="28">
        <v>1</v>
      </c>
      <c r="K140" s="28">
        <v>0</v>
      </c>
      <c r="L140" s="28">
        <v>1</v>
      </c>
      <c r="M140" s="28">
        <v>0</v>
      </c>
      <c r="N140" s="28">
        <v>0</v>
      </c>
      <c r="O140" s="28">
        <v>1</v>
      </c>
      <c r="P140" s="28">
        <v>0</v>
      </c>
      <c r="Q140" s="28">
        <v>0</v>
      </c>
      <c r="R140" s="39" t="e">
        <f>(F140*0.75)/5+1</f>
        <v>#REF!</v>
      </c>
      <c r="S140" s="52"/>
    </row>
    <row r="141" spans="1:19" s="30" customFormat="1" ht="11.25">
      <c r="A141" s="36"/>
      <c r="B141" s="34"/>
      <c r="C141" s="36" t="e">
        <f>#REF!</f>
        <v>#REF!</v>
      </c>
      <c r="D141" s="36" t="e">
        <f>#REF!</f>
        <v>#REF!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38"/>
      <c r="S141" s="51"/>
    </row>
    <row r="142" spans="2:18" ht="11.25">
      <c r="B142" s="18" t="e">
        <f>#REF!</f>
        <v>#REF!</v>
      </c>
      <c r="C142" s="4" t="e">
        <f>#REF!</f>
        <v>#REF!</v>
      </c>
      <c r="D142" s="4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3">
        <v>0</v>
      </c>
      <c r="I142" s="3">
        <v>1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1</v>
      </c>
      <c r="P142" s="3">
        <v>0</v>
      </c>
      <c r="Q142" s="3">
        <v>0</v>
      </c>
      <c r="R142" s="9" t="e">
        <f>(F142*0.75)/5+1</f>
        <v>#REF!</v>
      </c>
    </row>
    <row r="143" spans="2:18" ht="11.25">
      <c r="B143" s="18" t="e">
        <f>#REF!</f>
        <v>#REF!</v>
      </c>
      <c r="C143" s="4" t="e">
        <f>#REF!</f>
        <v>#REF!</v>
      </c>
      <c r="D143" s="4" t="e">
        <f>#REF!</f>
        <v>#REF!</v>
      </c>
      <c r="E143" s="3" t="e">
        <f>#REF!</f>
        <v>#REF!</v>
      </c>
      <c r="F143" s="3" t="e">
        <f>#REF!</f>
        <v>#REF!</v>
      </c>
      <c r="G143" s="3" t="e">
        <f>#REF!</f>
        <v>#REF!</v>
      </c>
      <c r="H143" s="3">
        <v>0</v>
      </c>
      <c r="I143" s="3">
        <v>0</v>
      </c>
      <c r="J143" s="3">
        <v>1</v>
      </c>
      <c r="K143" s="3">
        <v>0</v>
      </c>
      <c r="L143" s="3">
        <v>1</v>
      </c>
      <c r="M143" s="3">
        <v>0</v>
      </c>
      <c r="N143" s="3">
        <v>0</v>
      </c>
      <c r="O143" s="3">
        <v>1</v>
      </c>
      <c r="P143" s="3">
        <v>0</v>
      </c>
      <c r="Q143" s="3">
        <v>0</v>
      </c>
      <c r="R143" s="9" t="e">
        <f>(F143*0.75)/5+1</f>
        <v>#REF!</v>
      </c>
    </row>
    <row r="144" spans="1:19" s="106" customFormat="1" ht="11.25">
      <c r="A144" s="103"/>
      <c r="B144" s="104" t="e">
        <f>#REF!</f>
        <v>#REF!</v>
      </c>
      <c r="C144" s="103" t="e">
        <f>#REF!</f>
        <v>#REF!</v>
      </c>
      <c r="D144" s="103" t="e">
        <f>#REF!</f>
        <v>#REF!</v>
      </c>
      <c r="E144" s="106" t="e">
        <f>#REF!</f>
        <v>#REF!</v>
      </c>
      <c r="F144" s="106" t="e">
        <f>#REF!</f>
        <v>#REF!</v>
      </c>
      <c r="G144" s="106" t="e">
        <f>#REF!</f>
        <v>#REF!</v>
      </c>
      <c r="H144" s="106">
        <v>0</v>
      </c>
      <c r="I144" s="106">
        <v>1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0</v>
      </c>
      <c r="Q144" s="106">
        <v>0</v>
      </c>
      <c r="R144" s="107" t="e">
        <f>(F144*0.5)/5+1</f>
        <v>#REF!</v>
      </c>
      <c r="S144" s="108"/>
    </row>
    <row r="145" spans="1:19" s="30" customFormat="1" ht="33.75">
      <c r="A145" s="36" t="s">
        <v>53</v>
      </c>
      <c r="B145" s="34" t="e">
        <f>#REF!</f>
        <v>#REF!</v>
      </c>
      <c r="C145" s="4" t="e">
        <f>#REF!</f>
        <v>#REF!</v>
      </c>
      <c r="D145" s="4" t="e">
        <f>#REF!</f>
        <v>#REF!</v>
      </c>
      <c r="E145" s="29" t="e">
        <f>#REF!</f>
        <v>#REF!</v>
      </c>
      <c r="F145" s="29" t="e">
        <f>#REF!</f>
        <v>#REF!</v>
      </c>
      <c r="G145" s="29" t="e">
        <f>#REF!</f>
        <v>#REF!</v>
      </c>
      <c r="H145" s="30">
        <v>0</v>
      </c>
      <c r="I145" s="30">
        <v>0</v>
      </c>
      <c r="J145" s="30">
        <v>0</v>
      </c>
      <c r="K145" s="30">
        <v>1</v>
      </c>
      <c r="L145" s="30">
        <v>2</v>
      </c>
      <c r="M145" s="30">
        <v>1</v>
      </c>
      <c r="N145" s="30">
        <v>0</v>
      </c>
      <c r="O145" s="30">
        <v>1</v>
      </c>
      <c r="P145" s="30">
        <v>0</v>
      </c>
      <c r="Q145" s="30">
        <v>0</v>
      </c>
      <c r="R145" s="9" t="e">
        <f t="shared" si="10"/>
        <v>#REF!</v>
      </c>
      <c r="S145" s="51"/>
    </row>
    <row r="146" spans="1:18" ht="33.75">
      <c r="A146" s="4" t="s">
        <v>53</v>
      </c>
      <c r="B146" s="33" t="e">
        <f>#REF!</f>
        <v>#REF!</v>
      </c>
      <c r="C146" s="4" t="e">
        <f>#REF!</f>
        <v>#REF!</v>
      </c>
      <c r="D146" s="4" t="e">
        <f>#REF!</f>
        <v>#REF!</v>
      </c>
      <c r="E146" s="28" t="e">
        <f>#REF!</f>
        <v>#REF!</v>
      </c>
      <c r="F146" s="28" t="e">
        <f>#REF!</f>
        <v>#REF!</v>
      </c>
      <c r="G146" s="28" t="e">
        <f>#REF!</f>
        <v>#REF!</v>
      </c>
      <c r="H146" s="3">
        <v>0</v>
      </c>
      <c r="I146" s="3">
        <v>0</v>
      </c>
      <c r="J146" s="3">
        <v>1</v>
      </c>
      <c r="K146" s="3">
        <v>0</v>
      </c>
      <c r="L146" s="3">
        <v>2</v>
      </c>
      <c r="M146" s="3">
        <v>1</v>
      </c>
      <c r="N146" s="3">
        <v>0</v>
      </c>
      <c r="O146" s="3">
        <v>1</v>
      </c>
      <c r="P146" s="3">
        <v>0</v>
      </c>
      <c r="Q146" s="3">
        <v>0</v>
      </c>
      <c r="R146" s="9" t="e">
        <f>(F146*0.75)/5+1</f>
        <v>#REF!</v>
      </c>
    </row>
    <row r="147" spans="1:18" ht="11.25">
      <c r="A147" s="36" t="s">
        <v>54</v>
      </c>
      <c r="B147" s="33" t="e">
        <f>#REF!</f>
        <v>#REF!</v>
      </c>
      <c r="C147" s="4" t="e">
        <f>#REF!</f>
        <v>#REF!</v>
      </c>
      <c r="D147" s="4" t="e">
        <f>#REF!</f>
        <v>#REF!</v>
      </c>
      <c r="E147" s="28" t="e">
        <f>#REF!</f>
        <v>#REF!</v>
      </c>
      <c r="F147" s="28" t="e">
        <f>#REF!</f>
        <v>#REF!</v>
      </c>
      <c r="G147" s="28" t="e">
        <f>#REF!</f>
        <v>#REF!</v>
      </c>
      <c r="H147" s="29">
        <v>0</v>
      </c>
      <c r="I147" s="29">
        <v>0</v>
      </c>
      <c r="J147" s="29">
        <v>1</v>
      </c>
      <c r="K147" s="29">
        <v>0</v>
      </c>
      <c r="L147" s="29">
        <v>1</v>
      </c>
      <c r="M147" s="29">
        <v>0</v>
      </c>
      <c r="N147" s="29">
        <v>0</v>
      </c>
      <c r="O147" s="29">
        <v>1</v>
      </c>
      <c r="P147" s="29">
        <v>0</v>
      </c>
      <c r="Q147" s="29">
        <v>0</v>
      </c>
      <c r="R147" s="9" t="e">
        <f>(F147*0.75)/5+1</f>
        <v>#REF!</v>
      </c>
    </row>
    <row r="148" spans="1:19" s="12" customFormat="1" ht="11.25">
      <c r="A148" s="5"/>
      <c r="B148" s="20" t="s">
        <v>37</v>
      </c>
      <c r="C148" s="64"/>
      <c r="D148" s="5"/>
      <c r="F148" s="12" t="e">
        <f>SUM(F119:F147)-F146-F145</f>
        <v>#REF!</v>
      </c>
      <c r="H148" s="12">
        <f aca="true" t="shared" si="11" ref="H148:R148">SUM(H119:H147)-H146-H145</f>
        <v>1</v>
      </c>
      <c r="I148" s="12">
        <f t="shared" si="11"/>
        <v>13</v>
      </c>
      <c r="J148" s="12">
        <f t="shared" si="11"/>
        <v>8</v>
      </c>
      <c r="K148" s="12">
        <f t="shared" si="11"/>
        <v>1</v>
      </c>
      <c r="L148" s="12">
        <f t="shared" si="11"/>
        <v>15</v>
      </c>
      <c r="M148" s="12">
        <f t="shared" si="11"/>
        <v>5</v>
      </c>
      <c r="N148" s="12">
        <f t="shared" si="11"/>
        <v>0</v>
      </c>
      <c r="P148" s="12">
        <f t="shared" si="11"/>
        <v>2</v>
      </c>
      <c r="Q148" s="12">
        <f t="shared" si="11"/>
        <v>0</v>
      </c>
      <c r="R148" s="13" t="e">
        <f t="shared" si="11"/>
        <v>#REF!</v>
      </c>
      <c r="S148" s="50"/>
    </row>
    <row r="149" spans="1:19" s="12" customFormat="1" ht="11.25">
      <c r="A149" s="5"/>
      <c r="B149" s="20"/>
      <c r="C149" s="64"/>
      <c r="D149" s="5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3"/>
      <c r="S149" s="50"/>
    </row>
    <row r="150" spans="1:19" s="2" customFormat="1" ht="11.25">
      <c r="A150" s="1" t="e">
        <f>#REF!</f>
        <v>#REF!</v>
      </c>
      <c r="B150" s="23" t="e">
        <f>#REF!</f>
        <v>#REF!</v>
      </c>
      <c r="C150" s="70"/>
      <c r="D150" s="1"/>
      <c r="R150" s="10"/>
      <c r="S150" s="46"/>
    </row>
    <row r="151" spans="1:19" s="28" customFormat="1" ht="11.25">
      <c r="A151" s="37"/>
      <c r="B151" s="33" t="e">
        <f>#REF!</f>
        <v>#REF!</v>
      </c>
      <c r="C151" s="4" t="e">
        <f>#REF!</f>
        <v>#REF!</v>
      </c>
      <c r="D151" s="4" t="e">
        <f>#REF!</f>
        <v>#REF!</v>
      </c>
      <c r="E151" s="28" t="e">
        <f>#REF!</f>
        <v>#REF!</v>
      </c>
      <c r="F151" s="28" t="e">
        <f>#REF!</f>
        <v>#REF!</v>
      </c>
      <c r="G151" s="28" t="e">
        <f>#REF!</f>
        <v>#REF!</v>
      </c>
      <c r="H151" s="28">
        <v>0</v>
      </c>
      <c r="I151" s="28">
        <v>0</v>
      </c>
      <c r="J151" s="28">
        <v>1</v>
      </c>
      <c r="K151" s="28">
        <v>0</v>
      </c>
      <c r="L151" s="28">
        <v>2</v>
      </c>
      <c r="M151" s="28">
        <v>1</v>
      </c>
      <c r="N151" s="28">
        <v>0</v>
      </c>
      <c r="O151" s="28">
        <v>1</v>
      </c>
      <c r="P151" s="28">
        <v>0</v>
      </c>
      <c r="Q151" s="28">
        <v>0</v>
      </c>
      <c r="R151" s="39" t="e">
        <f>(F151*0.75)/5+1</f>
        <v>#REF!</v>
      </c>
      <c r="S151" s="52"/>
    </row>
    <row r="152" spans="1:19" s="30" customFormat="1" ht="11.25">
      <c r="A152" s="36"/>
      <c r="B152" s="35"/>
      <c r="C152" s="36" t="e">
        <f>#REF!</f>
        <v>#REF!</v>
      </c>
      <c r="D152" s="36" t="e">
        <f>#REF!</f>
        <v>#REF!</v>
      </c>
      <c r="R152" s="38"/>
      <c r="S152" s="51"/>
    </row>
    <row r="153" spans="2:18" ht="11.25">
      <c r="B153" s="18" t="e">
        <f>#REF!</f>
        <v>#REF!</v>
      </c>
      <c r="C153" s="4" t="e">
        <f>#REF!</f>
        <v>#REF!</v>
      </c>
      <c r="D153" s="4" t="e">
        <f>#REF!</f>
        <v>#REF!</v>
      </c>
      <c r="E153" s="3" t="e">
        <f>#REF!</f>
        <v>#REF!</v>
      </c>
      <c r="F153" s="3" t="e">
        <f>#REF!</f>
        <v>#REF!</v>
      </c>
      <c r="G153" s="3" t="e">
        <f>#REF!</f>
        <v>#REF!</v>
      </c>
      <c r="H153" s="3">
        <v>0</v>
      </c>
      <c r="I153" s="3">
        <v>1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9" t="e">
        <f>(F153*0.75)/5+1</f>
        <v>#REF!</v>
      </c>
    </row>
    <row r="154" spans="1:18" ht="11.25">
      <c r="A154" s="4" t="s">
        <v>47</v>
      </c>
      <c r="B154" s="18" t="e">
        <f>#REF!</f>
        <v>#REF!</v>
      </c>
      <c r="C154" s="4" t="e">
        <f>#REF!</f>
        <v>#REF!</v>
      </c>
      <c r="D154" s="4" t="e">
        <f>#REF!</f>
        <v>#REF!</v>
      </c>
      <c r="E154" s="3" t="e">
        <f>#REF!</f>
        <v>#REF!</v>
      </c>
      <c r="F154" s="3" t="e">
        <f>#REF!</f>
        <v>#REF!</v>
      </c>
      <c r="G154" s="3" t="e">
        <f>#REF!</f>
        <v>#REF!</v>
      </c>
      <c r="H154" s="28">
        <v>0</v>
      </c>
      <c r="I154" s="28">
        <v>0</v>
      </c>
      <c r="J154" s="28">
        <v>0</v>
      </c>
      <c r="K154" s="28">
        <v>1</v>
      </c>
      <c r="L154" s="28">
        <v>2</v>
      </c>
      <c r="M154" s="28">
        <v>1</v>
      </c>
      <c r="N154" s="28">
        <v>0</v>
      </c>
      <c r="O154" s="28">
        <v>2</v>
      </c>
      <c r="P154" s="28">
        <v>0</v>
      </c>
      <c r="Q154" s="28">
        <v>0</v>
      </c>
      <c r="R154" s="39" t="e">
        <f>(F154*0.75)/5+1</f>
        <v>#REF!</v>
      </c>
    </row>
    <row r="155" spans="1:18" ht="11.25">
      <c r="A155" s="3"/>
      <c r="B155" s="18" t="e">
        <f>#REF!</f>
        <v>#REF!</v>
      </c>
      <c r="C155" s="4" t="e">
        <f>#REF!</f>
        <v>#REF!</v>
      </c>
      <c r="D155" s="4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3">
        <v>0</v>
      </c>
      <c r="I155" s="3">
        <v>0</v>
      </c>
      <c r="J155" s="3">
        <v>1</v>
      </c>
      <c r="K155" s="3">
        <v>0</v>
      </c>
      <c r="L155" s="3">
        <v>2</v>
      </c>
      <c r="M155" s="3">
        <v>1</v>
      </c>
      <c r="N155" s="3">
        <v>0</v>
      </c>
      <c r="O155" s="3">
        <v>1</v>
      </c>
      <c r="P155" s="3">
        <v>0</v>
      </c>
      <c r="Q155" s="3">
        <v>0</v>
      </c>
      <c r="R155" s="9" t="e">
        <f>(F155*0.5)/5+1</f>
        <v>#REF!</v>
      </c>
    </row>
    <row r="156" spans="2:19" s="30" customFormat="1" ht="11.25">
      <c r="B156" s="35" t="e">
        <f>#REF!</f>
        <v>#REF!</v>
      </c>
      <c r="C156" s="114" t="e">
        <f>#REF!</f>
        <v>#REF!</v>
      </c>
      <c r="D156" s="114" t="e">
        <f>#REF!</f>
        <v>#REF!</v>
      </c>
      <c r="E156" s="115" t="e">
        <f>#REF!</f>
        <v>#REF!</v>
      </c>
      <c r="F156" s="30" t="e">
        <f>#REF!</f>
        <v>#REF!</v>
      </c>
      <c r="G156" s="30" t="e">
        <f>#REF!</f>
        <v>#REF!</v>
      </c>
      <c r="H156" s="30">
        <v>0</v>
      </c>
      <c r="I156" s="30">
        <v>1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9" t="e">
        <f>(F156*0.5)/5+1</f>
        <v>#REF!</v>
      </c>
      <c r="S156" s="51"/>
    </row>
    <row r="157" spans="1:19" s="30" customFormat="1" ht="11.25">
      <c r="A157" s="36"/>
      <c r="B157" s="35" t="e">
        <f>#REF!</f>
        <v>#REF!</v>
      </c>
      <c r="C157" s="36" t="e">
        <f>#REF!</f>
        <v>#REF!</v>
      </c>
      <c r="D157" s="36" t="e">
        <f>#REF!</f>
        <v>#REF!</v>
      </c>
      <c r="E157" s="30" t="e">
        <f>#REF!</f>
        <v>#REF!</v>
      </c>
      <c r="F157" s="30" t="e">
        <f>#REF!</f>
        <v>#REF!</v>
      </c>
      <c r="G157" s="30" t="e">
        <f>#REF!</f>
        <v>#REF!</v>
      </c>
      <c r="H157" s="30">
        <v>1</v>
      </c>
      <c r="I157" s="30">
        <v>0</v>
      </c>
      <c r="J157" s="30">
        <v>2</v>
      </c>
      <c r="K157" s="30">
        <v>0</v>
      </c>
      <c r="L157" s="30">
        <v>1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9" t="e">
        <f>(F157*0.5)/5+1</f>
        <v>#REF!</v>
      </c>
      <c r="S157" s="51"/>
    </row>
    <row r="158" spans="1:19" s="12" customFormat="1" ht="11.25">
      <c r="A158" s="5"/>
      <c r="B158" s="20" t="s">
        <v>37</v>
      </c>
      <c r="C158" s="64"/>
      <c r="D158" s="5"/>
      <c r="F158" s="12" t="e">
        <f>SUM(F151:F157)</f>
        <v>#REF!</v>
      </c>
      <c r="H158" s="12">
        <f aca="true" t="shared" si="12" ref="H158:R158">SUM(H151:H157)</f>
        <v>1</v>
      </c>
      <c r="I158" s="12">
        <f t="shared" si="12"/>
        <v>2</v>
      </c>
      <c r="J158" s="12">
        <f t="shared" si="12"/>
        <v>4</v>
      </c>
      <c r="K158" s="12">
        <f t="shared" si="12"/>
        <v>1</v>
      </c>
      <c r="L158" s="12">
        <f t="shared" si="12"/>
        <v>7</v>
      </c>
      <c r="M158" s="12">
        <f t="shared" si="12"/>
        <v>3</v>
      </c>
      <c r="N158" s="12">
        <f t="shared" si="12"/>
        <v>0</v>
      </c>
      <c r="O158" s="12">
        <f t="shared" si="12"/>
        <v>4</v>
      </c>
      <c r="P158" s="12">
        <f t="shared" si="12"/>
        <v>0</v>
      </c>
      <c r="Q158" s="12">
        <f t="shared" si="12"/>
        <v>0</v>
      </c>
      <c r="R158" s="13" t="e">
        <f t="shared" si="12"/>
        <v>#REF!</v>
      </c>
      <c r="S158" s="50"/>
    </row>
    <row r="159" spans="1:19" s="12" customFormat="1" ht="11.25">
      <c r="A159" s="5"/>
      <c r="B159" s="20"/>
      <c r="C159" s="64"/>
      <c r="D159" s="5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3"/>
      <c r="S159" s="50"/>
    </row>
    <row r="160" spans="2:4" ht="22.5">
      <c r="B160" s="20" t="s">
        <v>38</v>
      </c>
      <c r="C160" s="64"/>
      <c r="D160" s="31">
        <f>SUM(S17:S159)</f>
        <v>0</v>
      </c>
    </row>
    <row r="161" spans="2:4" ht="22.5">
      <c r="B161" s="20" t="s">
        <v>39</v>
      </c>
      <c r="C161" s="64"/>
      <c r="D161" s="31">
        <f>0.19*D160</f>
        <v>0</v>
      </c>
    </row>
    <row r="162" spans="2:4" ht="15">
      <c r="B162" s="20" t="s">
        <v>44</v>
      </c>
      <c r="C162" s="64"/>
      <c r="D162" s="31">
        <f>0.25*(-D160)</f>
        <v>0</v>
      </c>
    </row>
    <row r="163" spans="2:4" ht="15">
      <c r="B163" s="20" t="s">
        <v>9</v>
      </c>
      <c r="C163" s="64"/>
      <c r="D163" s="31">
        <f>0.06*(D162+D161+D160)</f>
        <v>0</v>
      </c>
    </row>
    <row r="164" spans="2:8" ht="22.5">
      <c r="B164" s="20" t="s">
        <v>40</v>
      </c>
      <c r="C164" s="64"/>
      <c r="D164" s="32">
        <f>SUM(D160:D163)</f>
        <v>0</v>
      </c>
      <c r="H164" s="6"/>
    </row>
  </sheetData>
  <mergeCells count="1">
    <mergeCell ref="C1:D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scale="75" r:id="rId1"/>
  <headerFooter alignWithMargins="0">
    <oddHeader>&amp;C&amp;F</oddHeader>
    <oddFooter>&amp;CPage &amp;P of &amp;N</oddFooter>
  </headerFooter>
  <rowBreaks count="3" manualBreakCount="3">
    <brk id="44" max="255" man="1"/>
    <brk id="82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Darcel Moro</dc:creator>
  <cp:keywords/>
  <dc:description/>
  <cp:lastModifiedBy>Robert F.  Heile</cp:lastModifiedBy>
  <cp:lastPrinted>2002-07-03T15:29:00Z</cp:lastPrinted>
  <dcterms:created xsi:type="dcterms:W3CDTF">2001-01-15T22:45:20Z</dcterms:created>
  <dcterms:modified xsi:type="dcterms:W3CDTF">2002-07-03T15:31:17Z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