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10" windowHeight="8580" tabRatio="964" activeTab="3"/>
  </bookViews>
  <sheets>
    <sheet name="Graphic" sheetId="1" r:id="rId1"/>
    <sheet name="Objectives" sheetId="2" r:id="rId2"/>
    <sheet name="Doclist" sheetId="3" r:id="rId3"/>
    <sheet name="802 R-Reg" sheetId="4" r:id="rId4"/>
  </sheets>
  <definedNames>
    <definedName name="_xlnm.Print_Area" localSheetId="0">'Graphic'!$B$2:$W$45</definedName>
    <definedName name="_xlnm.Print_Area" localSheetId="1">'Objectives'!$B$2:$P$5</definedName>
    <definedName name="Print_Area_MI" localSheetId="0">#REF!</definedName>
    <definedName name="Print_Area_MI" localSheetId="1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<sst xmlns="http://schemas.openxmlformats.org/spreadsheetml/2006/main" count="584" uniqueCount="247">
  <si>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</si>
  <si>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</si>
  <si>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</si>
  <si>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</si>
  <si>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</si>
  <si>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</si>
  <si>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</si>
  <si>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</si>
  <si>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</si>
  <si>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</si>
  <si>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</si>
  <si>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</si>
  <si>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</si>
  <si>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</si>
  <si>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</si>
  <si>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</si>
  <si>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</si>
  <si>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12:00-13:00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</si>
  <si>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</si>
  <si>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</si>
  <si>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</si>
  <si>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</si>
  <si>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</si>
  <si>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</si>
  <si>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</si>
  <si>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</si>
  <si>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</si>
  <si>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</si>
  <si>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17:30-18:30</t>
  </si>
  <si>
    <t>Dinner</t>
  </si>
  <si>
    <t xml:space="preserve"> </t>
  </si>
  <si>
    <t xml:space="preserve">  </t>
  </si>
  <si>
    <t>*</t>
  </si>
  <si>
    <t xml:space="preserve"> -</t>
  </si>
  <si>
    <t>-</t>
  </si>
  <si>
    <t>TGG</t>
  </si>
  <si>
    <t>TGF</t>
  </si>
  <si>
    <t>5GSG</t>
  </si>
  <si>
    <t>TGH</t>
  </si>
  <si>
    <t>LEGEND</t>
  </si>
  <si>
    <t>Hours</t>
  </si>
  <si>
    <t>HEADT</t>
  </si>
  <si>
    <t>PROJ</t>
  </si>
  <si>
    <t>T MIC</t>
  </si>
  <si>
    <t>P MIC</t>
  </si>
  <si>
    <t>X</t>
  </si>
  <si>
    <t>RISER</t>
  </si>
  <si>
    <t>R SIZE</t>
  </si>
  <si>
    <t>SCRN</t>
  </si>
  <si>
    <t>T SEAT</t>
  </si>
  <si>
    <t>Task Group H (Spectrum Managed 802.11a)</t>
  </si>
  <si>
    <t>Task Group G (802.11b Data Rates &gt;20 Mbit/s)</t>
  </si>
  <si>
    <t>18:30-19:00</t>
  </si>
  <si>
    <t>19:00-19:30</t>
  </si>
  <si>
    <t>19:30-20:00</t>
  </si>
  <si>
    <t>20:00-20:30</t>
  </si>
  <si>
    <t>20:30-21:00</t>
  </si>
  <si>
    <t>21:00-21:30</t>
  </si>
  <si>
    <t>WG MTGs</t>
  </si>
  <si>
    <t>Room Size</t>
  </si>
  <si>
    <t>Room Type</t>
  </si>
  <si>
    <t>Head Table</t>
  </si>
  <si>
    <t>Table Riser</t>
  </si>
  <si>
    <t>Table Seats</t>
  </si>
  <si>
    <t>LCD Projectors</t>
  </si>
  <si>
    <t>Proj Screens</t>
  </si>
  <si>
    <t>Presenter Mics</t>
  </si>
  <si>
    <t>Table Mics</t>
  </si>
  <si>
    <t>No Overhead Projectors Required</t>
  </si>
  <si>
    <t>R TYPE</t>
  </si>
  <si>
    <t>C</t>
  </si>
  <si>
    <t>B</t>
  </si>
  <si>
    <t>Week%</t>
  </si>
  <si>
    <t>802 Wireless Coexistence Study Group</t>
  </si>
  <si>
    <t>802 COEX</t>
  </si>
  <si>
    <t>IEEE / ETSI / MMAC 5 GHz Globalization Study Group</t>
  </si>
  <si>
    <t xml:space="preserve"> Hours</t>
  </si>
  <si>
    <t xml:space="preserve">TOTAL Session </t>
  </si>
  <si>
    <t xml:space="preserve">TOTAL Concurrent Work Time </t>
  </si>
  <si>
    <t xml:space="preserve">Optional Meeting Time Available </t>
  </si>
  <si>
    <t>TGE</t>
  </si>
  <si>
    <t>TGI</t>
  </si>
  <si>
    <t>PC (Sync)</t>
  </si>
  <si>
    <t>Fixed</t>
  </si>
  <si>
    <t>Assigned</t>
  </si>
  <si>
    <t>SLOT TYPE</t>
  </si>
  <si>
    <t>LLC BoF</t>
  </si>
  <si>
    <t>802.11 WG CHAIRs ADVISORY COMMITTEE</t>
  </si>
  <si>
    <t>JT WIRELESS TECH PLEN</t>
  </si>
  <si>
    <t>802 COEX (Sync)</t>
  </si>
  <si>
    <t>JT 5GSG / ETSI (B)</t>
  </si>
  <si>
    <t>11/15 CO-ORD MTG</t>
  </si>
  <si>
    <t>JT 5GSG / ETSI (B+M)</t>
  </si>
  <si>
    <t>MEETING ROOM SETUPS</t>
  </si>
  <si>
    <t>HOURS STATISTICS PER GROUP</t>
  </si>
  <si>
    <t>(B) = Bellevue Hotel      (M) = Microsoft Campus</t>
  </si>
  <si>
    <t>Fixed (Sync)</t>
  </si>
  <si>
    <t>802 RADIO REGULATORY GROUP (VIC H.)</t>
  </si>
  <si>
    <t>802 COEXISTENCE STUDY GROUP (JIM L.)</t>
  </si>
  <si>
    <t>802 Radio Regulatory Group</t>
  </si>
  <si>
    <t>802 R-REG</t>
  </si>
  <si>
    <t>802 R-REG (Sync)</t>
  </si>
  <si>
    <t>WG CHAIRs ADV MTG</t>
  </si>
  <si>
    <t>802      R-REG</t>
  </si>
  <si>
    <t xml:space="preserve">Work on PAR rules amendment </t>
  </si>
  <si>
    <t xml:space="preserve">To prepare and submit other position statements if needed </t>
  </si>
  <si>
    <t xml:space="preserve">e.g. Spectrum requirement 5 GHz band </t>
  </si>
  <si>
    <t>Regulatory Matters</t>
  </si>
  <si>
    <t>Joint RR TGG</t>
  </si>
  <si>
    <t>RR</t>
  </si>
  <si>
    <t>Call to order</t>
  </si>
  <si>
    <t>Review and approval of agenda</t>
  </si>
  <si>
    <t>Hayes</t>
  </si>
  <si>
    <t>Adjourn</t>
  </si>
  <si>
    <t>Miscellaneous 5 GHz matters</t>
  </si>
  <si>
    <t>Miscellaneous 2.45 GHz matters</t>
  </si>
  <si>
    <t>AOB</t>
  </si>
  <si>
    <t>For agenda, see TGg agenda</t>
  </si>
  <si>
    <t>Editing miscellaneous matters</t>
  </si>
  <si>
    <t>Approvals</t>
  </si>
  <si>
    <t>MI</t>
  </si>
  <si>
    <t>DT</t>
  </si>
  <si>
    <t>II</t>
  </si>
  <si>
    <t>Adjourn for session</t>
  </si>
  <si>
    <t>Shoemake</t>
  </si>
  <si>
    <r>
      <t xml:space="preserve">Call to order  </t>
    </r>
    <r>
      <rPr>
        <b/>
        <i/>
        <sz val="14"/>
        <rFont val="Arial"/>
        <family val="2"/>
      </rPr>
      <t>Joint meeting with TGg</t>
    </r>
  </si>
  <si>
    <t>Any other business</t>
  </si>
  <si>
    <r>
      <t xml:space="preserve">Call to order </t>
    </r>
    <r>
      <rPr>
        <b/>
        <i/>
        <sz val="14"/>
        <rFont val="Arial"/>
        <family val="2"/>
      </rPr>
      <t>Joint meeting with TGh</t>
    </r>
  </si>
  <si>
    <t>joint RR TGh</t>
  </si>
  <si>
    <t>Adjourn for lunch</t>
  </si>
  <si>
    <t>802.11 / 802.15 JOINT OPENING PLENARY</t>
  </si>
  <si>
    <t xml:space="preserve"> (ending with a 10 minute new members orientation)</t>
  </si>
  <si>
    <t>802 PLENARY</t>
  </si>
  <si>
    <t>802 SEC MEETING</t>
  </si>
  <si>
    <t>802.11 WG                             MID-SESSION PLENARY</t>
  </si>
  <si>
    <t>802.11 WG CLOSING PLENARY</t>
  </si>
  <si>
    <t>IEEE Social Evening</t>
  </si>
  <si>
    <t>Adjourn for 10:30 am</t>
  </si>
  <si>
    <t>Adjourn for 10:30 AM</t>
  </si>
  <si>
    <t>Adjourn for 1:30 PM</t>
  </si>
  <si>
    <t xml:space="preserve">TENTATIVE AGENDA  - IEEE 802 Radio Regulations </t>
  </si>
  <si>
    <t>e.g. 2.45 GHz regulations in China</t>
  </si>
  <si>
    <t>Regulations in China</t>
  </si>
  <si>
    <t xml:space="preserve">Seeking SEC approval of rules changes for SEC Standing Committee Radio Regulations and for Wireless PARs </t>
  </si>
  <si>
    <t>e.g. Supportive comments on WECA petition</t>
  </si>
  <si>
    <t>To hold joint meetings with TGh, TGg and SC WNG</t>
  </si>
  <si>
    <t xml:space="preserve"> COEX BOF</t>
  </si>
  <si>
    <t>e.g. Opposing comments on Sirius petition</t>
  </si>
  <si>
    <t>Review and approval of agenda joint meeting partition</t>
  </si>
  <si>
    <t>Status of DFS developments</t>
  </si>
  <si>
    <t>Stevenson</t>
  </si>
  <si>
    <t>Kasslin</t>
  </si>
  <si>
    <t>Review of submissions and documentation</t>
  </si>
  <si>
    <t>Discussion on way forward</t>
  </si>
  <si>
    <t>Arrange for ad-hoc meeting schedule</t>
  </si>
  <si>
    <t>Adjourn for joint meeting</t>
  </si>
  <si>
    <t>Call to order for Radio Reg</t>
  </si>
  <si>
    <t>Review of rules change comments, Standing Committee</t>
  </si>
  <si>
    <t>Review of rules change comments, PARs</t>
  </si>
  <si>
    <t>Rules change for PAR change</t>
  </si>
  <si>
    <t>Rules change for Standing Committee</t>
  </si>
  <si>
    <t xml:space="preserve">Call to order </t>
  </si>
  <si>
    <t>TBD</t>
  </si>
  <si>
    <t>Monday, March 11, 2002</t>
  </si>
  <si>
    <t>Tuesday, March 12, 2002</t>
  </si>
  <si>
    <t>WEDNESDAY March 13, 2002</t>
  </si>
  <si>
    <t>THURSDAY March 14, 2002</t>
  </si>
  <si>
    <t>Adjourn for 3:30</t>
  </si>
  <si>
    <t>Adjourn for 6:30</t>
  </si>
  <si>
    <t>Report of Radio Regulatory group work</t>
  </si>
  <si>
    <t>Rules change issues</t>
  </si>
  <si>
    <t>2.45 GHz issues</t>
  </si>
  <si>
    <t>5 GHz issues</t>
  </si>
  <si>
    <t>DT/MI</t>
  </si>
  <si>
    <t>Rules change PAR</t>
  </si>
  <si>
    <t>Rules change Standing Committee</t>
  </si>
  <si>
    <t>Adjourn for separate meetings</t>
  </si>
  <si>
    <t>Call to order RR group</t>
  </si>
  <si>
    <t>Adjourn for 4:30 PM</t>
  </si>
  <si>
    <t>Hyatt Regency St.Louis, 1 St.Louis Union Station, St.Louis, MO 63103, USA..</t>
  </si>
  <si>
    <t>March 10th-15th, 2002</t>
  </si>
  <si>
    <t>RR edit</t>
  </si>
  <si>
    <t>Radio Regulations matters</t>
  </si>
  <si>
    <t>Jpint with SEC</t>
  </si>
  <si>
    <t>Canadian proposals for the WRC-03 on 5GHz RLAN</t>
  </si>
  <si>
    <t>Chan</t>
  </si>
  <si>
    <t>Year</t>
  </si>
  <si>
    <t>DocSeq</t>
  </si>
  <si>
    <t>Draft</t>
  </si>
  <si>
    <t>Revision</t>
  </si>
  <si>
    <t>Title</t>
  </si>
  <si>
    <t>Member_only</t>
  </si>
  <si>
    <t>01</t>
  </si>
  <si>
    <t>Tentative agenda January 2002, Dallas, TX</t>
  </si>
  <si>
    <t>02</t>
  </si>
  <si>
    <t>Openning Report of the January 2002 Meeting, Dallas, TX</t>
  </si>
  <si>
    <t>03</t>
  </si>
  <si>
    <t>WECA petition for rulemaking to FCC for extension of the 5 GHz band</t>
  </si>
  <si>
    <t>04</t>
  </si>
  <si>
    <t>JPT5G liaison to ETSI-BRAN re DFS [JPT 5GHz (02)018]</t>
  </si>
  <si>
    <t>05</t>
  </si>
  <si>
    <t>US IWG5 Preliminary View on Agenda item 1.5 [IWG-5/010]</t>
  </si>
  <si>
    <t>06</t>
  </si>
  <si>
    <t>US IWG2 Proposal on Agenda item 1.6 [IWG-2/029 Rev. 3]</t>
  </si>
  <si>
    <t>07</t>
  </si>
  <si>
    <t>Proposal for an update of the CEPT Brief on agenda item 1.5 [JPT 5GHz (02)011r2]</t>
  </si>
  <si>
    <t>08</t>
  </si>
  <si>
    <t>Proposal for an update of the CEPT Brief on agenda item 1.6 [JPT 5GHz (02)005r1]</t>
  </si>
  <si>
    <t>09</t>
  </si>
  <si>
    <t>WFA proposal from Canada  [8A-9B/83-E]</t>
  </si>
  <si>
    <t>10</t>
  </si>
  <si>
    <t>Comments on the proposed Rules Change for the SEC SC</t>
  </si>
  <si>
    <t>11</t>
  </si>
  <si>
    <t>Comments on the proposed Rules Change for Wireless PARs</t>
  </si>
  <si>
    <t>12</t>
  </si>
  <si>
    <t>French Consultation document</t>
  </si>
  <si>
    <t>13</t>
  </si>
  <si>
    <t>UK Consultation document, “Use of Licence-Exempt Spectrum For Provision of Public Telecommunication Services”</t>
  </si>
  <si>
    <t>14</t>
  </si>
  <si>
    <t>UK Consultation on proposals for Technical Requirements for Short Range, High Data Rate Equipment operating in the frequency range 5150 to 5875 MHz</t>
  </si>
  <si>
    <t>15</t>
  </si>
  <si>
    <t>UK UK Interface Requirement 2006,
Short Range, Broadband, Data Services (HIPERLAN)
operating in the frequency range 5-6 GHz [IR2006]</t>
  </si>
  <si>
    <t>16</t>
  </si>
  <si>
    <t>Midweek report of the January 2002, Meeting, Dallas, TX</t>
  </si>
  <si>
    <t>17</t>
  </si>
  <si>
    <t>Test and Analysis report on EMC and Co-existence
between Bluetooth and WLAN or SS systems (Bluetooth REG)</t>
  </si>
  <si>
    <t>18</t>
  </si>
  <si>
    <t>Liaison statement to ETSI-BRAN</t>
  </si>
  <si>
    <t>19</t>
  </si>
  <si>
    <t>Report of Radio Regulations Group to TGg_x000B_January 2002 meeting</t>
  </si>
  <si>
    <t>20</t>
  </si>
  <si>
    <t>Potential responses for members to the French Consultation</t>
  </si>
  <si>
    <t>21</t>
  </si>
  <si>
    <t>Preliminary comments on the WECA petition for Rulemaking RM-----</t>
  </si>
  <si>
    <t>22</t>
  </si>
  <si>
    <t>Closing report of the January 2002, Meeting, Dallas, TX</t>
  </si>
  <si>
    <t>23</t>
  </si>
  <si>
    <t>Tentative minutes of the session held January 21-25, 2002, Dallas, TX</t>
  </si>
  <si>
    <t>24</t>
  </si>
  <si>
    <t>Tentative minutes of the Tele-Conference for Chinese Regulations held February 15, 2002.</t>
  </si>
  <si>
    <t>25</t>
  </si>
  <si>
    <t>Ballot results on the proposed rules change for SEC Standing Committee</t>
  </si>
  <si>
    <t>26</t>
  </si>
  <si>
    <t>Ballot results on the proposed rules change for Wireless PARs</t>
  </si>
  <si>
    <t>802 SEC, rules chances</t>
  </si>
  <si>
    <t>R2</t>
  </si>
  <si>
    <t>Confirmation of the Radio Regulations Ombudsman function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</si>
</sst>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General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hh:mm\ AM/PM_)"/>
    <numFmt numFmtId="177" formatCode="#."/>
    <numFmt numFmtId="178" formatCode="0.0"/>
    <numFmt numFmtId="179" formatCode="0.000"/>
    <numFmt numFmtId="180" formatCode="0.0%"/>
    <numFmt numFmtId="181" formatCode="d\-mmm\-yyyy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</numFmts>
  <fonts count="68">
    <font>
      <sz val="10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Courier"/>
      <family val="0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23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sz val="14"/>
      <color indexed="12"/>
      <name val="Arial"/>
      <family val="2"/>
    </font>
    <font>
      <b/>
      <sz val="14"/>
      <color indexed="13"/>
      <name val="Arial"/>
      <family val="2"/>
    </font>
    <font>
      <b/>
      <sz val="14"/>
      <color indexed="8"/>
      <name val="Arial"/>
      <family val="2"/>
    </font>
    <font>
      <b/>
      <sz val="14"/>
      <color indexed="16"/>
      <name val="Arial"/>
      <family val="2"/>
    </font>
    <font>
      <b/>
      <sz val="14"/>
      <color indexed="55"/>
      <name val="Arial"/>
      <family val="2"/>
    </font>
    <font>
      <b/>
      <u val="single"/>
      <sz val="14"/>
      <color indexed="54"/>
      <name val="Arial"/>
      <family val="2"/>
    </font>
    <font>
      <b/>
      <sz val="18"/>
      <color indexed="9"/>
      <name val="Arial"/>
      <family val="2"/>
    </font>
    <font>
      <b/>
      <sz val="18"/>
      <color indexed="8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b/>
      <sz val="16"/>
      <color indexed="21"/>
      <name val="Arial"/>
      <family val="2"/>
    </font>
    <font>
      <b/>
      <sz val="16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23"/>
      <name val="Arial"/>
      <family val="2"/>
    </font>
    <font>
      <b/>
      <sz val="16"/>
      <color indexed="54"/>
      <name val="Arial"/>
      <family val="2"/>
    </font>
    <font>
      <b/>
      <sz val="16"/>
      <color indexed="17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u val="single"/>
      <sz val="12"/>
      <color indexed="63"/>
      <name val="Arial"/>
      <family val="2"/>
    </font>
    <font>
      <b/>
      <sz val="16"/>
      <color indexed="10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6"/>
      <color indexed="16"/>
      <name val="Arial"/>
      <family val="2"/>
    </font>
    <font>
      <b/>
      <sz val="16"/>
      <color indexed="55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4"/>
      <name val="Arial"/>
      <family val="2"/>
    </font>
    <font>
      <b/>
      <sz val="12"/>
      <color indexed="8"/>
      <name val="Times New Roman"/>
      <family val="1"/>
    </font>
    <font>
      <b/>
      <sz val="18"/>
      <color indexed="13"/>
      <name val="Arial"/>
      <family val="2"/>
    </font>
    <font>
      <b/>
      <sz val="14"/>
      <color indexed="42"/>
      <name val="Arial"/>
      <family val="2"/>
    </font>
    <font>
      <b/>
      <sz val="12"/>
      <color indexed="10"/>
      <name val="Arial"/>
      <family val="2"/>
    </font>
    <font>
      <b/>
      <sz val="36"/>
      <name val="Arial"/>
      <family val="2"/>
    </font>
    <font>
      <b/>
      <sz val="8"/>
      <color indexed="8"/>
      <name val="Arial"/>
      <family val="2"/>
    </font>
    <font>
      <b/>
      <strike/>
      <sz val="10"/>
      <color indexed="8"/>
      <name val="Arial"/>
      <family val="2"/>
    </font>
    <font>
      <b/>
      <strike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lightGrid">
        <bgColor indexed="17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2" fontId="8" fillId="0" borderId="0">
      <alignment/>
      <protection/>
    </xf>
    <xf numFmtId="9" fontId="0" fillId="0" borderId="0" applyFont="0" applyFill="0" applyBorder="0" applyAlignment="0" applyProtection="0"/>
  </cellStyleXfs>
  <cellXfs count="511">
    <xf numFmtId="0" fontId="0" fillId="0" borderId="0" xfId="0" applyAlignment="1">
      <alignment/>
    </xf>
    <xf numFmtId="0" fontId="9" fillId="0" borderId="0" xfId="0" applyFont="1" applyAlignment="1" quotePrefix="1">
      <alignment horizontal="left" indent="1"/>
    </xf>
    <xf numFmtId="0" fontId="10" fillId="0" borderId="0" xfId="0" applyFont="1" applyAlignment="1">
      <alignment/>
    </xf>
    <xf numFmtId="0" fontId="15" fillId="2" borderId="0" xfId="0" applyFont="1" applyFill="1" applyBorder="1" applyAlignment="1">
      <alignment horizontal="center" vertical="center"/>
    </xf>
    <xf numFmtId="178" fontId="15" fillId="3" borderId="1" xfId="0" applyNumberFormat="1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178" fontId="43" fillId="2" borderId="0" xfId="0" applyNumberFormat="1" applyFont="1" applyFill="1" applyBorder="1" applyAlignment="1">
      <alignment horizontal="center" vertical="center"/>
    </xf>
    <xf numFmtId="180" fontId="43" fillId="2" borderId="0" xfId="0" applyNumberFormat="1" applyFont="1" applyFill="1" applyBorder="1" applyAlignment="1" applyProtection="1">
      <alignment horizontal="center" vertical="center"/>
      <protection/>
    </xf>
    <xf numFmtId="180" fontId="39" fillId="3" borderId="1" xfId="0" applyNumberFormat="1" applyFont="1" applyFill="1" applyBorder="1" applyAlignment="1" applyProtection="1">
      <alignment horizontal="center" vertical="center"/>
      <protection/>
    </xf>
    <xf numFmtId="0" fontId="15" fillId="2" borderId="5" xfId="0" applyFont="1" applyFill="1" applyBorder="1" applyAlignment="1">
      <alignment horizontal="right" vertical="center"/>
    </xf>
    <xf numFmtId="0" fontId="15" fillId="2" borderId="6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178" fontId="15" fillId="2" borderId="0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10" fontId="27" fillId="2" borderId="0" xfId="0" applyNumberFormat="1" applyFont="1" applyFill="1" applyBorder="1" applyAlignment="1" applyProtection="1">
      <alignment horizontal="right" vertical="center"/>
      <protection/>
    </xf>
    <xf numFmtId="10" fontId="27" fillId="2" borderId="6" xfId="0" applyNumberFormat="1" applyFont="1" applyFill="1" applyBorder="1" applyAlignment="1" applyProtection="1">
      <alignment horizontal="right" vertical="center"/>
      <protection/>
    </xf>
    <xf numFmtId="10" fontId="23" fillId="2" borderId="0" xfId="0" applyNumberFormat="1" applyFont="1" applyFill="1" applyBorder="1" applyAlignment="1" applyProtection="1">
      <alignment horizontal="right" vertical="center"/>
      <protection/>
    </xf>
    <xf numFmtId="10" fontId="23" fillId="2" borderId="6" xfId="0" applyNumberFormat="1" applyFont="1" applyFill="1" applyBorder="1" applyAlignment="1" applyProtection="1">
      <alignment horizontal="right" vertical="center"/>
      <protection/>
    </xf>
    <xf numFmtId="10" fontId="29" fillId="2" borderId="0" xfId="0" applyNumberFormat="1" applyFont="1" applyFill="1" applyBorder="1" applyAlignment="1" applyProtection="1">
      <alignment horizontal="right" vertical="center"/>
      <protection/>
    </xf>
    <xf numFmtId="10" fontId="29" fillId="2" borderId="6" xfId="0" applyNumberFormat="1" applyFont="1" applyFill="1" applyBorder="1" applyAlignment="1" applyProtection="1">
      <alignment horizontal="right" vertical="center"/>
      <protection/>
    </xf>
    <xf numFmtId="10" fontId="25" fillId="2" borderId="0" xfId="0" applyNumberFormat="1" applyFont="1" applyFill="1" applyBorder="1" applyAlignment="1" applyProtection="1">
      <alignment horizontal="right" vertical="center"/>
      <protection/>
    </xf>
    <xf numFmtId="10" fontId="25" fillId="2" borderId="6" xfId="0" applyNumberFormat="1" applyFont="1" applyFill="1" applyBorder="1" applyAlignment="1" applyProtection="1">
      <alignment horizontal="right" vertical="center"/>
      <protection/>
    </xf>
    <xf numFmtId="10" fontId="30" fillId="2" borderId="0" xfId="0" applyNumberFormat="1" applyFont="1" applyFill="1" applyBorder="1" applyAlignment="1" applyProtection="1">
      <alignment horizontal="right" vertical="center"/>
      <protection/>
    </xf>
    <xf numFmtId="10" fontId="30" fillId="2" borderId="6" xfId="0" applyNumberFormat="1" applyFont="1" applyFill="1" applyBorder="1" applyAlignment="1" applyProtection="1">
      <alignment horizontal="right" vertical="center"/>
      <protection/>
    </xf>
    <xf numFmtId="10" fontId="20" fillId="2" borderId="0" xfId="0" applyNumberFormat="1" applyFont="1" applyFill="1" applyBorder="1" applyAlignment="1" applyProtection="1">
      <alignment horizontal="right" vertical="center"/>
      <protection/>
    </xf>
    <xf numFmtId="10" fontId="20" fillId="2" borderId="6" xfId="0" applyNumberFormat="1" applyFont="1" applyFill="1" applyBorder="1" applyAlignment="1" applyProtection="1">
      <alignment horizontal="right" vertical="center"/>
      <protection/>
    </xf>
    <xf numFmtId="10" fontId="21" fillId="2" borderId="0" xfId="0" applyNumberFormat="1" applyFont="1" applyFill="1" applyBorder="1" applyAlignment="1" applyProtection="1">
      <alignment horizontal="right" vertical="center"/>
      <protection/>
    </xf>
    <xf numFmtId="10" fontId="21" fillId="2" borderId="6" xfId="0" applyNumberFormat="1" applyFont="1" applyFill="1" applyBorder="1" applyAlignment="1" applyProtection="1">
      <alignment horizontal="right" vertical="center"/>
      <protection/>
    </xf>
    <xf numFmtId="10" fontId="31" fillId="2" borderId="0" xfId="0" applyNumberFormat="1" applyFont="1" applyFill="1" applyBorder="1" applyAlignment="1" applyProtection="1">
      <alignment horizontal="right" vertical="center"/>
      <protection/>
    </xf>
    <xf numFmtId="10" fontId="31" fillId="2" borderId="6" xfId="0" applyNumberFormat="1" applyFont="1" applyFill="1" applyBorder="1" applyAlignment="1" applyProtection="1">
      <alignment horizontal="right" vertical="center"/>
      <protection/>
    </xf>
    <xf numFmtId="10" fontId="28" fillId="2" borderId="0" xfId="0" applyNumberFormat="1" applyFont="1" applyFill="1" applyBorder="1" applyAlignment="1">
      <alignment vertical="center"/>
    </xf>
    <xf numFmtId="10" fontId="28" fillId="2" borderId="6" xfId="0" applyNumberFormat="1" applyFont="1" applyFill="1" applyBorder="1" applyAlignment="1">
      <alignment vertical="center"/>
    </xf>
    <xf numFmtId="0" fontId="15" fillId="2" borderId="5" xfId="0" applyFont="1" applyFill="1" applyBorder="1" applyAlignment="1">
      <alignment horizontal="left" vertical="center"/>
    </xf>
    <xf numFmtId="178" fontId="15" fillId="2" borderId="0" xfId="0" applyNumberFormat="1" applyFont="1" applyFill="1" applyBorder="1" applyAlignment="1">
      <alignment vertical="center"/>
    </xf>
    <xf numFmtId="180" fontId="28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8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/>
    </xf>
    <xf numFmtId="0" fontId="16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15" fillId="4" borderId="9" xfId="0" applyFont="1" applyFill="1" applyBorder="1" applyAlignment="1">
      <alignment vertical="center"/>
    </xf>
    <xf numFmtId="0" fontId="15" fillId="4" borderId="10" xfId="0" applyFont="1" applyFill="1" applyBorder="1" applyAlignment="1">
      <alignment vertical="center"/>
    </xf>
    <xf numFmtId="0" fontId="1" fillId="5" borderId="11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178" fontId="1" fillId="3" borderId="1" xfId="0" applyNumberFormat="1" applyFont="1" applyFill="1" applyBorder="1" applyAlignment="1">
      <alignment horizontal="center" vertical="center"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0" fontId="23" fillId="4" borderId="0" xfId="0" applyNumberFormat="1" applyFont="1" applyFill="1" applyBorder="1" applyAlignment="1" applyProtection="1">
      <alignment horizontal="right" vertical="center"/>
      <protection/>
    </xf>
    <xf numFmtId="10" fontId="29" fillId="4" borderId="0" xfId="0" applyNumberFormat="1" applyFont="1" applyFill="1" applyBorder="1" applyAlignment="1" applyProtection="1">
      <alignment horizontal="right" vertical="center"/>
      <protection/>
    </xf>
    <xf numFmtId="10" fontId="25" fillId="4" borderId="0" xfId="0" applyNumberFormat="1" applyFont="1" applyFill="1" applyBorder="1" applyAlignment="1" applyProtection="1">
      <alignment horizontal="right" vertical="center"/>
      <protection/>
    </xf>
    <xf numFmtId="10" fontId="30" fillId="4" borderId="0" xfId="0" applyNumberFormat="1" applyFont="1" applyFill="1" applyBorder="1" applyAlignment="1" applyProtection="1">
      <alignment horizontal="right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10" fontId="21" fillId="4" borderId="0" xfId="0" applyNumberFormat="1" applyFont="1" applyFill="1" applyBorder="1" applyAlignment="1" applyProtection="1">
      <alignment horizontal="right" vertical="center"/>
      <protection/>
    </xf>
    <xf numFmtId="10" fontId="31" fillId="4" borderId="0" xfId="0" applyNumberFormat="1" applyFont="1" applyFill="1" applyBorder="1" applyAlignment="1" applyProtection="1">
      <alignment horizontal="right" vertical="center"/>
      <protection/>
    </xf>
    <xf numFmtId="10" fontId="28" fillId="4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34" fillId="7" borderId="13" xfId="0" applyFont="1" applyFill="1" applyBorder="1" applyAlignment="1">
      <alignment horizontal="center" vertical="center"/>
    </xf>
    <xf numFmtId="0" fontId="33" fillId="8" borderId="13" xfId="0" applyFont="1" applyFill="1" applyBorder="1" applyAlignment="1" quotePrefix="1">
      <alignment horizontal="center" vertical="center" wrapText="1"/>
    </xf>
    <xf numFmtId="0" fontId="34" fillId="6" borderId="13" xfId="0" applyFont="1" applyFill="1" applyBorder="1" applyAlignment="1" quotePrefix="1">
      <alignment horizontal="center" vertical="center" wrapText="1"/>
    </xf>
    <xf numFmtId="0" fontId="33" fillId="8" borderId="13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33" fillId="8" borderId="14" xfId="0" applyFont="1" applyFill="1" applyBorder="1" applyAlignment="1">
      <alignment horizontal="center" vertical="center" wrapText="1"/>
    </xf>
    <xf numFmtId="0" fontId="33" fillId="8" borderId="15" xfId="0" applyFont="1" applyFill="1" applyBorder="1" applyAlignment="1">
      <alignment horizontal="center" vertical="center" wrapText="1"/>
    </xf>
    <xf numFmtId="0" fontId="49" fillId="5" borderId="16" xfId="0" applyFont="1" applyFill="1" applyBorder="1" applyAlignment="1">
      <alignment horizontal="center" vertical="center"/>
    </xf>
    <xf numFmtId="0" fontId="49" fillId="5" borderId="6" xfId="0" applyFont="1" applyFill="1" applyBorder="1" applyAlignment="1">
      <alignment horizontal="center" vertical="center"/>
    </xf>
    <xf numFmtId="0" fontId="49" fillId="5" borderId="0" xfId="0" applyFont="1" applyFill="1" applyBorder="1" applyAlignment="1">
      <alignment horizontal="center" vertical="center"/>
    </xf>
    <xf numFmtId="0" fontId="49" fillId="5" borderId="11" xfId="0" applyFont="1" applyFill="1" applyBorder="1" applyAlignment="1">
      <alignment horizontal="center" vertical="center"/>
    </xf>
    <xf numFmtId="0" fontId="50" fillId="5" borderId="5" xfId="0" applyFont="1" applyFill="1" applyBorder="1" applyAlignment="1">
      <alignment horizontal="left" vertical="center" indent="2"/>
    </xf>
    <xf numFmtId="0" fontId="50" fillId="5" borderId="17" xfId="0" applyFont="1" applyFill="1" applyBorder="1" applyAlignment="1">
      <alignment horizontal="left" vertical="center" indent="2"/>
    </xf>
    <xf numFmtId="0" fontId="15" fillId="9" borderId="5" xfId="0" applyFont="1" applyFill="1" applyBorder="1" applyAlignment="1">
      <alignment horizontal="center" vertical="center"/>
    </xf>
    <xf numFmtId="0" fontId="15" fillId="9" borderId="17" xfId="0" applyFont="1" applyFill="1" applyBorder="1" applyAlignment="1">
      <alignment vertical="center"/>
    </xf>
    <xf numFmtId="0" fontId="15" fillId="9" borderId="11" xfId="0" applyFont="1" applyFill="1" applyBorder="1" applyAlignment="1">
      <alignment vertical="center"/>
    </xf>
    <xf numFmtId="0" fontId="15" fillId="9" borderId="16" xfId="0" applyFont="1" applyFill="1" applyBorder="1" applyAlignment="1">
      <alignment vertical="center"/>
    </xf>
    <xf numFmtId="0" fontId="15" fillId="9" borderId="8" xfId="0" applyFont="1" applyFill="1" applyBorder="1" applyAlignment="1">
      <alignment vertical="center"/>
    </xf>
    <xf numFmtId="0" fontId="15" fillId="9" borderId="9" xfId="0" applyFont="1" applyFill="1" applyBorder="1" applyAlignment="1">
      <alignment vertical="center"/>
    </xf>
    <xf numFmtId="0" fontId="15" fillId="9" borderId="10" xfId="0" applyFont="1" applyFill="1" applyBorder="1" applyAlignment="1">
      <alignment vertical="center"/>
    </xf>
    <xf numFmtId="0" fontId="15" fillId="9" borderId="6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53" fillId="9" borderId="0" xfId="0" applyFont="1" applyFill="1" applyBorder="1" applyAlignment="1">
      <alignment horizontal="center" vertical="center"/>
    </xf>
    <xf numFmtId="0" fontId="29" fillId="9" borderId="0" xfId="0" applyFont="1" applyFill="1" applyBorder="1" applyAlignment="1">
      <alignment horizontal="center" vertical="center"/>
    </xf>
    <xf numFmtId="180" fontId="36" fillId="3" borderId="4" xfId="0" applyNumberFormat="1" applyFont="1" applyFill="1" applyBorder="1" applyAlignment="1" applyProtection="1">
      <alignment horizontal="center" vertical="center"/>
      <protection/>
    </xf>
    <xf numFmtId="180" fontId="36" fillId="3" borderId="2" xfId="0" applyNumberFormat="1" applyFont="1" applyFill="1" applyBorder="1" applyAlignment="1" applyProtection="1">
      <alignment horizontal="center" vertical="center"/>
      <protection/>
    </xf>
    <xf numFmtId="180" fontId="37" fillId="3" borderId="2" xfId="0" applyNumberFormat="1" applyFont="1" applyFill="1" applyBorder="1" applyAlignment="1" applyProtection="1">
      <alignment horizontal="center" vertical="center"/>
      <protection/>
    </xf>
    <xf numFmtId="180" fontId="38" fillId="3" borderId="2" xfId="0" applyNumberFormat="1" applyFont="1" applyFill="1" applyBorder="1" applyAlignment="1" applyProtection="1">
      <alignment horizontal="center" vertical="center"/>
      <protection/>
    </xf>
    <xf numFmtId="180" fontId="39" fillId="3" borderId="2" xfId="0" applyNumberFormat="1" applyFont="1" applyFill="1" applyBorder="1" applyAlignment="1" applyProtection="1">
      <alignment horizontal="center" vertical="center"/>
      <protection/>
    </xf>
    <xf numFmtId="180" fontId="40" fillId="3" borderId="2" xfId="0" applyNumberFormat="1" applyFont="1" applyFill="1" applyBorder="1" applyAlignment="1" applyProtection="1">
      <alignment horizontal="center" vertical="center"/>
      <protection/>
    </xf>
    <xf numFmtId="180" fontId="48" fillId="3" borderId="2" xfId="0" applyNumberFormat="1" applyFont="1" applyFill="1" applyBorder="1" applyAlignment="1" applyProtection="1">
      <alignment horizontal="center" vertical="center"/>
      <protection/>
    </xf>
    <xf numFmtId="180" fontId="41" fillId="3" borderId="2" xfId="0" applyNumberFormat="1" applyFont="1" applyFill="1" applyBorder="1" applyAlignment="1" applyProtection="1">
      <alignment horizontal="center" vertical="center"/>
      <protection/>
    </xf>
    <xf numFmtId="180" fontId="42" fillId="3" borderId="2" xfId="0" applyNumberFormat="1" applyFont="1" applyFill="1" applyBorder="1" applyAlignment="1" applyProtection="1">
      <alignment horizontal="center" vertical="center"/>
      <protection/>
    </xf>
    <xf numFmtId="180" fontId="43" fillId="3" borderId="2" xfId="0" applyNumberFormat="1" applyFont="1" applyFill="1" applyBorder="1" applyAlignment="1" applyProtection="1">
      <alignment horizontal="center" vertical="center"/>
      <protection/>
    </xf>
    <xf numFmtId="180" fontId="39" fillId="3" borderId="3" xfId="0" applyNumberFormat="1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0" fontId="2" fillId="2" borderId="0" xfId="0" applyFont="1" applyFill="1" applyAlignment="1">
      <alignment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/>
    </xf>
    <xf numFmtId="0" fontId="47" fillId="2" borderId="0" xfId="0" applyFont="1" applyFill="1" applyAlignment="1">
      <alignment/>
    </xf>
    <xf numFmtId="0" fontId="45" fillId="2" borderId="0" xfId="0" applyFont="1" applyFill="1" applyAlignment="1">
      <alignment/>
    </xf>
    <xf numFmtId="0" fontId="46" fillId="2" borderId="0" xfId="0" applyFont="1" applyFill="1" applyAlignment="1">
      <alignment/>
    </xf>
    <xf numFmtId="0" fontId="54" fillId="10" borderId="0" xfId="0" applyFont="1" applyFill="1" applyAlignment="1">
      <alignment/>
    </xf>
    <xf numFmtId="0" fontId="58" fillId="7" borderId="0" xfId="21" applyNumberFormat="1" applyFont="1" applyFill="1" applyBorder="1" applyAlignment="1" applyProtection="1" quotePrefix="1">
      <alignment horizontal="left" vertical="center"/>
      <protection/>
    </xf>
    <xf numFmtId="172" fontId="58" fillId="7" borderId="0" xfId="21" applyNumberFormat="1" applyFont="1" applyFill="1" applyBorder="1" applyAlignment="1" applyProtection="1">
      <alignment horizontal="left" vertical="center"/>
      <protection/>
    </xf>
    <xf numFmtId="172" fontId="56" fillId="7" borderId="0" xfId="21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55" fillId="10" borderId="0" xfId="0" applyFont="1" applyFill="1" applyAlignment="1">
      <alignment horizontal="left" indent="2"/>
    </xf>
    <xf numFmtId="0" fontId="9" fillId="0" borderId="0" xfId="0" applyFont="1" applyAlignment="1">
      <alignment horizontal="left" indent="4"/>
    </xf>
    <xf numFmtId="0" fontId="0" fillId="11" borderId="0" xfId="0" applyFill="1" applyAlignment="1">
      <alignment/>
    </xf>
    <xf numFmtId="172" fontId="56" fillId="7" borderId="0" xfId="21" applyNumberFormat="1" applyFont="1" applyFill="1" applyBorder="1" applyAlignment="1" applyProtection="1">
      <alignment horizontal="center" vertical="center"/>
      <protection/>
    </xf>
    <xf numFmtId="176" fontId="56" fillId="7" borderId="0" xfId="21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72" fontId="58" fillId="0" borderId="0" xfId="21" applyNumberFormat="1" applyFont="1" applyFill="1" applyAlignment="1" applyProtection="1">
      <alignment horizontal="left" vertical="center"/>
      <protection/>
    </xf>
    <xf numFmtId="172" fontId="56" fillId="0" borderId="0" xfId="21" applyFont="1" applyAlignment="1">
      <alignment vertical="center"/>
      <protection/>
    </xf>
    <xf numFmtId="172" fontId="56" fillId="0" borderId="0" xfId="21" applyNumberFormat="1" applyFont="1" applyAlignment="1" applyProtection="1">
      <alignment vertical="center"/>
      <protection/>
    </xf>
    <xf numFmtId="176" fontId="56" fillId="0" borderId="0" xfId="21" applyNumberFormat="1" applyFont="1" applyAlignment="1" applyProtection="1">
      <alignment vertical="center"/>
      <protection/>
    </xf>
    <xf numFmtId="172" fontId="0" fillId="0" borderId="0" xfId="21" applyFont="1" applyAlignment="1">
      <alignment vertical="center"/>
      <protection/>
    </xf>
    <xf numFmtId="172" fontId="58" fillId="0" borderId="0" xfId="21" applyNumberFormat="1" applyFont="1" applyFill="1" applyAlignment="1" applyProtection="1" quotePrefix="1">
      <alignment horizontal="left" vertical="center"/>
      <protection/>
    </xf>
    <xf numFmtId="49" fontId="58" fillId="0" borderId="0" xfId="21" applyNumberFormat="1" applyFont="1" applyFill="1" applyAlignment="1" applyProtection="1">
      <alignment horizontal="left" vertical="center"/>
      <protection/>
    </xf>
    <xf numFmtId="172" fontId="56" fillId="0" borderId="0" xfId="21" applyNumberFormat="1" applyFont="1" applyAlignment="1" applyProtection="1">
      <alignment horizontal="left" vertical="center" wrapText="1" indent="1"/>
      <protection/>
    </xf>
    <xf numFmtId="172" fontId="58" fillId="0" borderId="0" xfId="21" applyNumberFormat="1" applyFont="1" applyFill="1" applyAlignment="1" applyProtection="1" quotePrefix="1">
      <alignment horizontal="center" vertical="center"/>
      <protection/>
    </xf>
    <xf numFmtId="49" fontId="9" fillId="0" borderId="0" xfId="21" applyNumberFormat="1" applyFont="1" applyFill="1" applyAlignment="1" applyProtection="1">
      <alignment horizontal="left" vertical="center"/>
      <protection/>
    </xf>
    <xf numFmtId="172" fontId="9" fillId="0" borderId="0" xfId="21" applyNumberFormat="1" applyFont="1" applyFill="1" applyAlignment="1" applyProtection="1">
      <alignment horizontal="left" vertical="center"/>
      <protection/>
    </xf>
    <xf numFmtId="172" fontId="9" fillId="0" borderId="0" xfId="21" applyNumberFormat="1" applyFont="1" applyAlignment="1" applyProtection="1">
      <alignment horizontal="left" vertical="center" wrapText="1" indent="1"/>
      <protection/>
    </xf>
    <xf numFmtId="172" fontId="9" fillId="0" borderId="0" xfId="21" applyNumberFormat="1" applyFont="1" applyAlignment="1" applyProtection="1">
      <alignment vertical="center"/>
      <protection/>
    </xf>
    <xf numFmtId="176" fontId="9" fillId="0" borderId="0" xfId="21" applyNumberFormat="1" applyFont="1" applyAlignment="1" applyProtection="1">
      <alignment vertical="center"/>
      <protection/>
    </xf>
    <xf numFmtId="172" fontId="11" fillId="0" borderId="0" xfId="21" applyFont="1" applyAlignment="1">
      <alignment vertical="center"/>
      <protection/>
    </xf>
    <xf numFmtId="0" fontId="0" fillId="0" borderId="0" xfId="0" applyFont="1" applyAlignment="1">
      <alignment vertical="center" wrapText="1"/>
    </xf>
    <xf numFmtId="0" fontId="14" fillId="9" borderId="18" xfId="0" applyFont="1" applyFill="1" applyBorder="1" applyAlignment="1">
      <alignment horizontal="center" vertical="center"/>
    </xf>
    <xf numFmtId="0" fontId="34" fillId="5" borderId="13" xfId="0" applyFont="1" applyFill="1" applyBorder="1" applyAlignment="1">
      <alignment horizontal="center" vertical="center" wrapText="1"/>
    </xf>
    <xf numFmtId="178" fontId="36" fillId="3" borderId="19" xfId="0" applyNumberFormat="1" applyFont="1" applyFill="1" applyBorder="1" applyAlignment="1">
      <alignment horizontal="center" vertical="center"/>
    </xf>
    <xf numFmtId="178" fontId="36" fillId="3" borderId="7" xfId="0" applyNumberFormat="1" applyFont="1" applyFill="1" applyBorder="1" applyAlignment="1">
      <alignment horizontal="center" vertical="center"/>
    </xf>
    <xf numFmtId="178" fontId="51" fillId="3" borderId="7" xfId="0" applyNumberFormat="1" applyFont="1" applyFill="1" applyBorder="1" applyAlignment="1">
      <alignment horizontal="center" vertical="center"/>
    </xf>
    <xf numFmtId="178" fontId="37" fillId="3" borderId="7" xfId="0" applyNumberFormat="1" applyFont="1" applyFill="1" applyBorder="1" applyAlignment="1">
      <alignment horizontal="center" vertical="center"/>
    </xf>
    <xf numFmtId="178" fontId="38" fillId="3" borderId="7" xfId="0" applyNumberFormat="1" applyFont="1" applyFill="1" applyBorder="1" applyAlignment="1">
      <alignment horizontal="center" vertical="center"/>
    </xf>
    <xf numFmtId="178" fontId="39" fillId="3" borderId="7" xfId="0" applyNumberFormat="1" applyFont="1" applyFill="1" applyBorder="1" applyAlignment="1">
      <alignment horizontal="center" vertical="center"/>
    </xf>
    <xf numFmtId="178" fontId="52" fillId="3" borderId="7" xfId="0" applyNumberFormat="1" applyFont="1" applyFill="1" applyBorder="1" applyAlignment="1">
      <alignment horizontal="center" vertical="center"/>
    </xf>
    <xf numFmtId="178" fontId="48" fillId="3" borderId="7" xfId="0" applyNumberFormat="1" applyFont="1" applyFill="1" applyBorder="1" applyAlignment="1">
      <alignment horizontal="center" vertical="center"/>
    </xf>
    <xf numFmtId="178" fontId="41" fillId="3" borderId="7" xfId="0" applyNumberFormat="1" applyFont="1" applyFill="1" applyBorder="1" applyAlignment="1">
      <alignment horizontal="center" vertical="center"/>
    </xf>
    <xf numFmtId="178" fontId="42" fillId="3" borderId="7" xfId="0" applyNumberFormat="1" applyFont="1" applyFill="1" applyBorder="1" applyAlignment="1">
      <alignment horizontal="center" vertical="center"/>
    </xf>
    <xf numFmtId="178" fontId="43" fillId="3" borderId="7" xfId="0" applyNumberFormat="1" applyFont="1" applyFill="1" applyBorder="1" applyAlignment="1">
      <alignment horizontal="center" vertical="center"/>
    </xf>
    <xf numFmtId="178" fontId="39" fillId="3" borderId="20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8" fillId="0" borderId="0" xfId="21" applyNumberFormat="1" applyFont="1" applyFill="1" applyBorder="1" applyAlignment="1" applyProtection="1" quotePrefix="1">
      <alignment horizontal="left" vertical="center"/>
      <protection/>
    </xf>
    <xf numFmtId="172" fontId="58" fillId="0" borderId="0" xfId="21" applyNumberFormat="1" applyFont="1" applyFill="1" applyBorder="1" applyAlignment="1" applyProtection="1">
      <alignment horizontal="left" vertical="center"/>
      <protection/>
    </xf>
    <xf numFmtId="172" fontId="56" fillId="0" borderId="0" xfId="21" applyFont="1" applyFill="1" applyBorder="1" applyAlignment="1">
      <alignment horizontal="left" vertical="center"/>
      <protection/>
    </xf>
    <xf numFmtId="172" fontId="56" fillId="0" borderId="0" xfId="21" applyNumberFormat="1" applyFont="1" applyFill="1" applyBorder="1" applyAlignment="1" applyProtection="1">
      <alignment horizontal="center" vertical="center"/>
      <protection/>
    </xf>
    <xf numFmtId="176" fontId="56" fillId="0" borderId="0" xfId="21" applyNumberFormat="1" applyFont="1" applyFill="1" applyBorder="1" applyAlignment="1" applyProtection="1">
      <alignment horizontal="center" vertical="center"/>
      <protection/>
    </xf>
    <xf numFmtId="172" fontId="0" fillId="0" borderId="0" xfId="2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172" fontId="58" fillId="7" borderId="0" xfId="0" applyNumberFormat="1" applyFont="1" applyFill="1" applyAlignment="1">
      <alignment horizontal="left" vertical="center"/>
    </xf>
    <xf numFmtId="172" fontId="56" fillId="7" borderId="0" xfId="0" applyNumberFormat="1" applyFont="1" applyFill="1" applyAlignment="1">
      <alignment horizontal="left" vertical="center"/>
    </xf>
    <xf numFmtId="0" fontId="14" fillId="12" borderId="22" xfId="0" applyFont="1" applyFill="1" applyBorder="1" applyAlignment="1">
      <alignment horizontal="center" vertical="center" wrapText="1"/>
    </xf>
    <xf numFmtId="0" fontId="14" fillId="12" borderId="21" xfId="0" applyFont="1" applyFill="1" applyBorder="1" applyAlignment="1">
      <alignment horizontal="center" vertical="center" wrapText="1"/>
    </xf>
    <xf numFmtId="0" fontId="14" fillId="12" borderId="23" xfId="0" applyFont="1" applyFill="1" applyBorder="1" applyAlignment="1">
      <alignment horizontal="center" vertical="center" wrapText="1"/>
    </xf>
    <xf numFmtId="0" fontId="0" fillId="12" borderId="5" xfId="0" applyFont="1" applyFill="1" applyBorder="1" applyAlignment="1">
      <alignment horizontal="center" vertical="center" wrapText="1"/>
    </xf>
    <xf numFmtId="0" fontId="0" fillId="12" borderId="0" xfId="0" applyFont="1" applyFill="1" applyAlignment="1">
      <alignment horizontal="center" vertical="center" wrapText="1"/>
    </xf>
    <xf numFmtId="0" fontId="0" fillId="12" borderId="6" xfId="0" applyFont="1" applyFill="1" applyBorder="1" applyAlignment="1">
      <alignment horizontal="center" vertical="center" wrapText="1"/>
    </xf>
    <xf numFmtId="0" fontId="0" fillId="12" borderId="8" xfId="0" applyFont="1" applyFill="1" applyBorder="1" applyAlignment="1">
      <alignment horizontal="center" vertical="center" wrapText="1"/>
    </xf>
    <xf numFmtId="0" fontId="0" fillId="12" borderId="9" xfId="0" applyFont="1" applyFill="1" applyBorder="1" applyAlignment="1">
      <alignment horizontal="center" vertical="center" wrapText="1"/>
    </xf>
    <xf numFmtId="0" fontId="0" fillId="12" borderId="10" xfId="0" applyFont="1" applyFill="1" applyBorder="1" applyAlignment="1">
      <alignment horizontal="center" vertical="center" wrapText="1"/>
    </xf>
    <xf numFmtId="172" fontId="60" fillId="0" borderId="0" xfId="21" applyNumberFormat="1" applyFont="1" applyFill="1" applyBorder="1" applyAlignment="1" applyProtection="1">
      <alignment horizontal="right"/>
      <protection/>
    </xf>
    <xf numFmtId="0" fontId="63" fillId="0" borderId="0" xfId="0" applyFont="1" applyFill="1" applyAlignment="1">
      <alignment/>
    </xf>
    <xf numFmtId="0" fontId="63" fillId="0" borderId="0" xfId="0" applyFont="1" applyFill="1" applyAlignment="1">
      <alignment horizontal="left" indent="6"/>
    </xf>
    <xf numFmtId="0" fontId="63" fillId="0" borderId="0" xfId="0" applyFont="1" applyFill="1" applyAlignment="1">
      <alignment horizontal="left"/>
    </xf>
    <xf numFmtId="0" fontId="63" fillId="0" borderId="0" xfId="0" applyFont="1" applyFill="1" applyAlignment="1">
      <alignment horizontal="left" indent="4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/>
    </xf>
    <xf numFmtId="0" fontId="49" fillId="2" borderId="0" xfId="0" applyFont="1" applyFill="1" applyBorder="1" applyAlignment="1">
      <alignment vertical="center"/>
    </xf>
    <xf numFmtId="172" fontId="57" fillId="2" borderId="0" xfId="21" applyNumberFormat="1" applyFont="1" applyFill="1" applyAlignment="1" applyProtection="1">
      <alignment vertical="center" wrapText="1"/>
      <protection/>
    </xf>
    <xf numFmtId="172" fontId="65" fillId="7" borderId="0" xfId="21" applyNumberFormat="1" applyFont="1" applyFill="1" applyBorder="1" applyAlignment="1" applyProtection="1">
      <alignment horizontal="left" vertical="center"/>
      <protection/>
    </xf>
    <xf numFmtId="172" fontId="57" fillId="2" borderId="0" xfId="21" applyNumberFormat="1" applyFont="1" applyFill="1" applyAlignment="1" applyProtection="1">
      <alignment horizontal="center" vertical="center" wrapText="1"/>
      <protection/>
    </xf>
    <xf numFmtId="0" fontId="0" fillId="12" borderId="11" xfId="0" applyFill="1" applyBorder="1" applyAlignment="1">
      <alignment vertical="center"/>
    </xf>
    <xf numFmtId="0" fontId="0" fillId="12" borderId="16" xfId="0" applyFill="1" applyBorder="1" applyAlignment="1">
      <alignment vertical="center"/>
    </xf>
    <xf numFmtId="0" fontId="0" fillId="12" borderId="0" xfId="0" applyFill="1" applyAlignment="1">
      <alignment vertical="center"/>
    </xf>
    <xf numFmtId="0" fontId="0" fillId="12" borderId="6" xfId="0" applyFill="1" applyBorder="1" applyAlignment="1">
      <alignment vertical="center"/>
    </xf>
    <xf numFmtId="0" fontId="0" fillId="12" borderId="9" xfId="0" applyFill="1" applyBorder="1" applyAlignment="1">
      <alignment vertical="center"/>
    </xf>
    <xf numFmtId="0" fontId="0" fillId="12" borderId="10" xfId="0" applyFill="1" applyBorder="1" applyAlignment="1">
      <alignment vertical="center"/>
    </xf>
    <xf numFmtId="0" fontId="66" fillId="7" borderId="0" xfId="21" applyNumberFormat="1" applyFont="1" applyFill="1" applyBorder="1" applyAlignment="1" applyProtection="1" quotePrefix="1">
      <alignment horizontal="left" vertical="center"/>
      <protection/>
    </xf>
    <xf numFmtId="172" fontId="66" fillId="7" borderId="0" xfId="21" applyNumberFormat="1" applyFont="1" applyFill="1" applyBorder="1" applyAlignment="1" applyProtection="1">
      <alignment horizontal="left" vertical="center"/>
      <protection/>
    </xf>
    <xf numFmtId="172" fontId="67" fillId="7" borderId="0" xfId="21" applyFont="1" applyFill="1" applyBorder="1" applyAlignment="1">
      <alignment horizontal="left" vertical="center"/>
      <protection/>
    </xf>
    <xf numFmtId="172" fontId="67" fillId="7" borderId="0" xfId="21" applyNumberFormat="1" applyFont="1" applyFill="1" applyBorder="1" applyAlignment="1" applyProtection="1">
      <alignment horizontal="center" vertical="center"/>
      <protection/>
    </xf>
    <xf numFmtId="176" fontId="67" fillId="7" borderId="0" xfId="21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vertical="center"/>
    </xf>
    <xf numFmtId="0" fontId="9" fillId="7" borderId="0" xfId="21" applyNumberFormat="1" applyFont="1" applyFill="1" applyBorder="1" applyAlignment="1" applyProtection="1" quotePrefix="1">
      <alignment horizontal="left" vertical="center"/>
      <protection/>
    </xf>
    <xf numFmtId="172" fontId="9" fillId="7" borderId="0" xfId="21" applyNumberFormat="1" applyFont="1" applyFill="1" applyBorder="1" applyAlignment="1" applyProtection="1">
      <alignment horizontal="left" vertical="center"/>
      <protection/>
    </xf>
    <xf numFmtId="172" fontId="9" fillId="7" borderId="0" xfId="21" applyFont="1" applyFill="1" applyBorder="1" applyAlignment="1">
      <alignment horizontal="left" vertical="center"/>
      <protection/>
    </xf>
    <xf numFmtId="172" fontId="9" fillId="7" borderId="0" xfId="21" applyNumberFormat="1" applyFont="1" applyFill="1" applyBorder="1" applyAlignment="1" applyProtection="1">
      <alignment horizontal="center" vertical="center"/>
      <protection/>
    </xf>
    <xf numFmtId="176" fontId="9" fillId="7" borderId="0" xfId="21" applyNumberFormat="1" applyFont="1" applyFill="1" applyBorder="1" applyAlignment="1" applyProtection="1">
      <alignment horizontal="center" vertical="center"/>
      <protection/>
    </xf>
    <xf numFmtId="0" fontId="34" fillId="13" borderId="21" xfId="0" applyFont="1" applyFill="1" applyBorder="1" applyAlignment="1">
      <alignment horizontal="center" vertical="center" wrapText="1"/>
    </xf>
    <xf numFmtId="0" fontId="34" fillId="13" borderId="0" xfId="0" applyFont="1" applyFill="1" applyBorder="1" applyAlignment="1">
      <alignment horizontal="center" vertical="center" wrapText="1"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 wrapText="1"/>
    </xf>
    <xf numFmtId="0" fontId="53" fillId="14" borderId="24" xfId="0" applyFont="1" applyFill="1" applyBorder="1" applyAlignment="1">
      <alignment horizontal="center" vertical="center"/>
    </xf>
    <xf numFmtId="0" fontId="53" fillId="15" borderId="25" xfId="0" applyFont="1" applyFill="1" applyBorder="1" applyAlignment="1">
      <alignment horizontal="center" vertical="center"/>
    </xf>
    <xf numFmtId="0" fontId="54" fillId="15" borderId="1" xfId="0" applyFont="1" applyFill="1" applyBorder="1" applyAlignment="1">
      <alignment vertical="center"/>
    </xf>
    <xf numFmtId="0" fontId="54" fillId="15" borderId="24" xfId="0" applyFont="1" applyFill="1" applyBorder="1" applyAlignment="1">
      <alignment vertical="center"/>
    </xf>
    <xf numFmtId="0" fontId="53" fillId="14" borderId="1" xfId="0" applyFont="1" applyFill="1" applyBorder="1" applyAlignment="1">
      <alignment horizontal="center" vertical="center"/>
    </xf>
    <xf numFmtId="0" fontId="53" fillId="11" borderId="24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19" fillId="7" borderId="21" xfId="0" applyFont="1" applyFill="1" applyBorder="1" applyAlignment="1">
      <alignment horizontal="center" vertical="center"/>
    </xf>
    <xf numFmtId="0" fontId="19" fillId="7" borderId="26" xfId="0" applyFont="1" applyFill="1" applyBorder="1" applyAlignment="1">
      <alignment horizontal="center" vertical="center"/>
    </xf>
    <xf numFmtId="0" fontId="53" fillId="11" borderId="1" xfId="0" applyFont="1" applyFill="1" applyBorder="1" applyAlignment="1">
      <alignment horizontal="center" vertical="center"/>
    </xf>
    <xf numFmtId="0" fontId="34" fillId="16" borderId="5" xfId="0" applyFont="1" applyFill="1" applyBorder="1" applyAlignment="1">
      <alignment horizontal="center" vertical="center" wrapText="1"/>
    </xf>
    <xf numFmtId="0" fontId="34" fillId="16" borderId="8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53" fillId="17" borderId="1" xfId="0" applyFont="1" applyFill="1" applyBorder="1" applyAlignment="1">
      <alignment horizontal="center" vertical="center"/>
    </xf>
    <xf numFmtId="0" fontId="53" fillId="17" borderId="24" xfId="0" applyFont="1" applyFill="1" applyBorder="1" applyAlignment="1">
      <alignment horizontal="center" vertical="center"/>
    </xf>
    <xf numFmtId="0" fontId="53" fillId="10" borderId="1" xfId="0" applyFont="1" applyFill="1" applyBorder="1" applyAlignment="1">
      <alignment horizontal="center" vertical="center"/>
    </xf>
    <xf numFmtId="0" fontId="53" fillId="10" borderId="24" xfId="0" applyFont="1" applyFill="1" applyBorder="1" applyAlignment="1">
      <alignment horizontal="center" vertical="center"/>
    </xf>
    <xf numFmtId="0" fontId="21" fillId="7" borderId="7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horizontal="center" vertical="center"/>
    </xf>
    <xf numFmtId="0" fontId="21" fillId="7" borderId="27" xfId="0" applyFont="1" applyFill="1" applyBorder="1" applyAlignment="1">
      <alignment horizontal="center" vertical="center"/>
    </xf>
    <xf numFmtId="0" fontId="53" fillId="16" borderId="25" xfId="0" applyFont="1" applyFill="1" applyBorder="1" applyAlignment="1">
      <alignment horizontal="center" vertical="center"/>
    </xf>
    <xf numFmtId="0" fontId="53" fillId="16" borderId="1" xfId="0" applyFont="1" applyFill="1" applyBorder="1" applyAlignment="1">
      <alignment horizontal="center" vertical="center"/>
    </xf>
    <xf numFmtId="0" fontId="53" fillId="16" borderId="24" xfId="0" applyFont="1" applyFill="1" applyBorder="1" applyAlignment="1">
      <alignment horizontal="center" vertical="center"/>
    </xf>
    <xf numFmtId="0" fontId="18" fillId="7" borderId="19" xfId="0" applyFont="1" applyFill="1" applyBorder="1" applyAlignment="1">
      <alignment horizontal="center" vertical="center"/>
    </xf>
    <xf numFmtId="0" fontId="18" fillId="7" borderId="21" xfId="0" applyFont="1" applyFill="1" applyBorder="1" applyAlignment="1">
      <alignment horizontal="center" vertical="center"/>
    </xf>
    <xf numFmtId="0" fontId="18" fillId="7" borderId="26" xfId="0" applyFont="1" applyFill="1" applyBorder="1" applyAlignment="1">
      <alignment horizontal="center" vertical="center"/>
    </xf>
    <xf numFmtId="0" fontId="25" fillId="7" borderId="7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center" vertical="center"/>
    </xf>
    <xf numFmtId="0" fontId="26" fillId="7" borderId="27" xfId="0" applyFont="1" applyFill="1" applyBorder="1" applyAlignment="1">
      <alignment horizontal="center" vertical="center"/>
    </xf>
    <xf numFmtId="0" fontId="29" fillId="7" borderId="7" xfId="0" applyFont="1" applyFill="1" applyBorder="1" applyAlignment="1">
      <alignment horizontal="center" vertical="center"/>
    </xf>
    <xf numFmtId="0" fontId="29" fillId="7" borderId="0" xfId="0" applyFont="1" applyFill="1" applyBorder="1" applyAlignment="1">
      <alignment horizontal="center" vertical="center"/>
    </xf>
    <xf numFmtId="0" fontId="29" fillId="7" borderId="27" xfId="0" applyFont="1" applyFill="1" applyBorder="1" applyAlignment="1">
      <alignment horizontal="center" vertical="center"/>
    </xf>
    <xf numFmtId="0" fontId="53" fillId="18" borderId="1" xfId="0" applyFont="1" applyFill="1" applyBorder="1" applyAlignment="1">
      <alignment horizontal="center" vertical="center"/>
    </xf>
    <xf numFmtId="0" fontId="53" fillId="18" borderId="24" xfId="0" applyFont="1" applyFill="1" applyBorder="1" applyAlignment="1">
      <alignment horizontal="center" vertical="center"/>
    </xf>
    <xf numFmtId="0" fontId="29" fillId="12" borderId="25" xfId="0" applyFont="1" applyFill="1" applyBorder="1" applyAlignment="1">
      <alignment horizontal="center" vertical="center"/>
    </xf>
    <xf numFmtId="0" fontId="29" fillId="12" borderId="1" xfId="0" applyFont="1" applyFill="1" applyBorder="1" applyAlignment="1">
      <alignment horizontal="center" vertical="center"/>
    </xf>
    <xf numFmtId="0" fontId="29" fillId="12" borderId="24" xfId="0" applyFont="1" applyFill="1" applyBorder="1" applyAlignment="1">
      <alignment horizontal="center" vertical="center"/>
    </xf>
    <xf numFmtId="0" fontId="27" fillId="7" borderId="7" xfId="0" applyFont="1" applyFill="1" applyBorder="1" applyAlignment="1">
      <alignment horizontal="center" vertical="center"/>
    </xf>
    <xf numFmtId="0" fontId="27" fillId="7" borderId="0" xfId="0" applyFont="1" applyFill="1" applyBorder="1" applyAlignment="1">
      <alignment horizontal="center" vertical="center"/>
    </xf>
    <xf numFmtId="0" fontId="27" fillId="7" borderId="27" xfId="0" applyFont="1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/>
    </xf>
    <xf numFmtId="0" fontId="18" fillId="7" borderId="0" xfId="0" applyFont="1" applyFill="1" applyBorder="1" applyAlignment="1">
      <alignment horizontal="center" vertical="center"/>
    </xf>
    <xf numFmtId="0" fontId="18" fillId="7" borderId="27" xfId="0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/>
    </xf>
    <xf numFmtId="0" fontId="25" fillId="7" borderId="27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 vertical="center"/>
    </xf>
    <xf numFmtId="0" fontId="15" fillId="9" borderId="6" xfId="0" applyFont="1" applyFill="1" applyBorder="1" applyAlignment="1">
      <alignment horizontal="center" vertical="center"/>
    </xf>
    <xf numFmtId="0" fontId="23" fillId="7" borderId="7" xfId="0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horizontal="center" vertical="center"/>
    </xf>
    <xf numFmtId="0" fontId="23" fillId="7" borderId="27" xfId="0" applyFont="1" applyFill="1" applyBorder="1" applyAlignment="1">
      <alignment horizontal="center" vertical="center"/>
    </xf>
    <xf numFmtId="0" fontId="53" fillId="19" borderId="25" xfId="0" applyFont="1" applyFill="1" applyBorder="1" applyAlignment="1">
      <alignment horizontal="center" vertical="center"/>
    </xf>
    <xf numFmtId="0" fontId="53" fillId="19" borderId="1" xfId="0" applyFont="1" applyFill="1" applyBorder="1" applyAlignment="1">
      <alignment horizontal="center" vertical="center"/>
    </xf>
    <xf numFmtId="0" fontId="53" fillId="19" borderId="24" xfId="0" applyFont="1" applyFill="1" applyBorder="1" applyAlignment="1">
      <alignment horizontal="center" vertical="center"/>
    </xf>
    <xf numFmtId="0" fontId="24" fillId="7" borderId="7" xfId="0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/>
    </xf>
    <xf numFmtId="0" fontId="24" fillId="7" borderId="27" xfId="0" applyFont="1" applyFill="1" applyBorder="1" applyAlignment="1">
      <alignment horizontal="center" vertical="center"/>
    </xf>
    <xf numFmtId="0" fontId="14" fillId="12" borderId="28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14" fillId="12" borderId="1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8" fillId="11" borderId="25" xfId="0" applyFont="1" applyFill="1" applyBorder="1" applyAlignment="1">
      <alignment horizontal="center" vertical="center"/>
    </xf>
    <xf numFmtId="0" fontId="28" fillId="11" borderId="1" xfId="0" applyFont="1" applyFill="1" applyBorder="1" applyAlignment="1">
      <alignment horizontal="center" vertical="center"/>
    </xf>
    <xf numFmtId="0" fontId="28" fillId="11" borderId="24" xfId="0" applyFont="1" applyFill="1" applyBorder="1" applyAlignment="1">
      <alignment horizontal="center" vertical="center"/>
    </xf>
    <xf numFmtId="0" fontId="14" fillId="5" borderId="30" xfId="0" applyFont="1" applyFill="1" applyBorder="1" applyAlignment="1">
      <alignment horizontal="center" vertical="center" wrapText="1"/>
    </xf>
    <xf numFmtId="0" fontId="14" fillId="5" borderId="31" xfId="0" applyFont="1" applyFill="1" applyBorder="1" applyAlignment="1">
      <alignment horizontal="center" vertical="center" wrapText="1"/>
    </xf>
    <xf numFmtId="0" fontId="53" fillId="20" borderId="25" xfId="0" applyFont="1" applyFill="1" applyBorder="1" applyAlignment="1">
      <alignment horizontal="center" vertical="center"/>
    </xf>
    <xf numFmtId="0" fontId="53" fillId="20" borderId="1" xfId="0" applyFont="1" applyFill="1" applyBorder="1" applyAlignment="1">
      <alignment horizontal="center" vertical="center"/>
    </xf>
    <xf numFmtId="0" fontId="53" fillId="20" borderId="24" xfId="0" applyFont="1" applyFill="1" applyBorder="1" applyAlignment="1">
      <alignment horizontal="center" vertical="center"/>
    </xf>
    <xf numFmtId="0" fontId="29" fillId="3" borderId="25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9" fillId="3" borderId="24" xfId="0" applyFont="1" applyFill="1" applyBorder="1" applyAlignment="1">
      <alignment horizontal="center" vertical="center"/>
    </xf>
    <xf numFmtId="0" fontId="22" fillId="7" borderId="7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center" vertical="center"/>
    </xf>
    <xf numFmtId="0" fontId="22" fillId="7" borderId="27" xfId="0" applyFont="1" applyFill="1" applyBorder="1" applyAlignment="1">
      <alignment horizontal="center" vertical="center"/>
    </xf>
    <xf numFmtId="0" fontId="34" fillId="21" borderId="22" xfId="0" applyFont="1" applyFill="1" applyBorder="1" applyAlignment="1">
      <alignment horizontal="center" vertical="center" wrapText="1"/>
    </xf>
    <xf numFmtId="0" fontId="34" fillId="21" borderId="21" xfId="0" applyFont="1" applyFill="1" applyBorder="1" applyAlignment="1">
      <alignment horizontal="center" vertical="center" wrapText="1"/>
    </xf>
    <xf numFmtId="0" fontId="34" fillId="21" borderId="23" xfId="0" applyFont="1" applyFill="1" applyBorder="1" applyAlignment="1">
      <alignment horizontal="center" vertical="center" wrapText="1"/>
    </xf>
    <xf numFmtId="0" fontId="34" fillId="21" borderId="5" xfId="0" applyFont="1" applyFill="1" applyBorder="1" applyAlignment="1">
      <alignment horizontal="center" vertical="center" wrapText="1"/>
    </xf>
    <xf numFmtId="0" fontId="34" fillId="21" borderId="0" xfId="0" applyFont="1" applyFill="1" applyBorder="1" applyAlignment="1">
      <alignment horizontal="center" vertical="center" wrapText="1"/>
    </xf>
    <xf numFmtId="0" fontId="34" fillId="21" borderId="6" xfId="0" applyFont="1" applyFill="1" applyBorder="1" applyAlignment="1">
      <alignment horizontal="center" vertical="center" wrapText="1"/>
    </xf>
    <xf numFmtId="0" fontId="34" fillId="21" borderId="32" xfId="0" applyFont="1" applyFill="1" applyBorder="1" applyAlignment="1">
      <alignment horizontal="center" vertical="center" wrapText="1"/>
    </xf>
    <xf numFmtId="0" fontId="34" fillId="21" borderId="12" xfId="0" applyFont="1" applyFill="1" applyBorder="1" applyAlignment="1">
      <alignment horizontal="center" vertical="center" wrapText="1"/>
    </xf>
    <xf numFmtId="0" fontId="34" fillId="21" borderId="33" xfId="0" applyFont="1" applyFill="1" applyBorder="1" applyAlignment="1">
      <alignment horizontal="center" vertical="center" wrapText="1"/>
    </xf>
    <xf numFmtId="0" fontId="33" fillId="17" borderId="11" xfId="0" applyFont="1" applyFill="1" applyBorder="1" applyAlignment="1">
      <alignment horizontal="center" vertical="center"/>
    </xf>
    <xf numFmtId="0" fontId="54" fillId="17" borderId="0" xfId="0" applyFont="1" applyFill="1" applyAlignment="1">
      <alignment vertical="center"/>
    </xf>
    <xf numFmtId="0" fontId="54" fillId="17" borderId="9" xfId="0" applyFont="1" applyFill="1" applyBorder="1" applyAlignment="1">
      <alignment vertical="center"/>
    </xf>
    <xf numFmtId="0" fontId="14" fillId="12" borderId="34" xfId="0" applyFont="1" applyFill="1" applyBorder="1" applyAlignment="1">
      <alignment horizontal="center" vertical="center"/>
    </xf>
    <xf numFmtId="0" fontId="0" fillId="12" borderId="11" xfId="0" applyFill="1" applyBorder="1" applyAlignment="1">
      <alignment vertical="center"/>
    </xf>
    <xf numFmtId="0" fontId="0" fillId="12" borderId="16" xfId="0" applyFill="1" applyBorder="1" applyAlignment="1">
      <alignment vertical="center"/>
    </xf>
    <xf numFmtId="0" fontId="0" fillId="12" borderId="7" xfId="0" applyFill="1" applyBorder="1" applyAlignment="1">
      <alignment vertical="center"/>
    </xf>
    <xf numFmtId="0" fontId="0" fillId="12" borderId="0" xfId="0" applyFill="1" applyAlignment="1">
      <alignment vertical="center"/>
    </xf>
    <xf numFmtId="0" fontId="0" fillId="12" borderId="6" xfId="0" applyFill="1" applyBorder="1" applyAlignment="1">
      <alignment vertical="center"/>
    </xf>
    <xf numFmtId="0" fontId="0" fillId="12" borderId="35" xfId="0" applyFill="1" applyBorder="1" applyAlignment="1">
      <alignment vertical="center"/>
    </xf>
    <xf numFmtId="0" fontId="0" fillId="12" borderId="9" xfId="0" applyFill="1" applyBorder="1" applyAlignment="1">
      <alignment vertical="center"/>
    </xf>
    <xf numFmtId="0" fontId="0" fillId="12" borderId="10" xfId="0" applyFill="1" applyBorder="1" applyAlignment="1">
      <alignment vertical="center"/>
    </xf>
    <xf numFmtId="0" fontId="33" fillId="17" borderId="36" xfId="0" applyFont="1" applyFill="1" applyBorder="1" applyAlignment="1">
      <alignment horizontal="center" vertical="center"/>
    </xf>
    <xf numFmtId="0" fontId="33" fillId="17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4" fillId="6" borderId="30" xfId="0" applyFont="1" applyFill="1" applyBorder="1" applyAlignment="1">
      <alignment horizontal="center" vertical="center" wrapText="1"/>
    </xf>
    <xf numFmtId="0" fontId="14" fillId="6" borderId="31" xfId="0" applyFont="1" applyFill="1" applyBorder="1" applyAlignment="1">
      <alignment horizontal="center" vertical="center" wrapText="1"/>
    </xf>
    <xf numFmtId="0" fontId="14" fillId="6" borderId="39" xfId="0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23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33" fillId="22" borderId="0" xfId="0" applyFont="1" applyFill="1" applyBorder="1" applyAlignment="1">
      <alignment horizontal="center" vertical="center" wrapText="1"/>
    </xf>
    <xf numFmtId="0" fontId="33" fillId="22" borderId="12" xfId="0" applyFont="1" applyFill="1" applyBorder="1" applyAlignment="1">
      <alignment horizontal="center" vertical="center" wrapText="1"/>
    </xf>
    <xf numFmtId="0" fontId="33" fillId="17" borderId="36" xfId="0" applyFont="1" applyFill="1" applyBorder="1" applyAlignment="1">
      <alignment horizontal="center" vertical="center" wrapText="1"/>
    </xf>
    <xf numFmtId="0" fontId="33" fillId="17" borderId="37" xfId="0" applyFont="1" applyFill="1" applyBorder="1" applyAlignment="1">
      <alignment horizontal="center" vertical="center" wrapText="1"/>
    </xf>
    <xf numFmtId="0" fontId="33" fillId="17" borderId="38" xfId="0" applyFont="1" applyFill="1" applyBorder="1" applyAlignment="1">
      <alignment horizontal="center" vertical="center" wrapText="1"/>
    </xf>
    <xf numFmtId="0" fontId="14" fillId="5" borderId="39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27" xfId="0" applyFont="1" applyFill="1" applyBorder="1" applyAlignment="1">
      <alignment horizontal="right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 wrapText="1"/>
    </xf>
    <xf numFmtId="0" fontId="14" fillId="5" borderId="40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41" xfId="0" applyFont="1" applyFill="1" applyBorder="1" applyAlignment="1">
      <alignment horizontal="center" vertical="center" wrapText="1"/>
    </xf>
    <xf numFmtId="0" fontId="61" fillId="11" borderId="22" xfId="0" applyFont="1" applyFill="1" applyBorder="1" applyAlignment="1">
      <alignment horizontal="center" vertical="center" wrapText="1"/>
    </xf>
    <xf numFmtId="0" fontId="61" fillId="11" borderId="21" xfId="0" applyFont="1" applyFill="1" applyBorder="1" applyAlignment="1">
      <alignment horizontal="center" vertical="center" wrapText="1"/>
    </xf>
    <xf numFmtId="0" fontId="61" fillId="11" borderId="23" xfId="0" applyFont="1" applyFill="1" applyBorder="1" applyAlignment="1">
      <alignment horizontal="center" vertical="center" wrapText="1"/>
    </xf>
    <xf numFmtId="0" fontId="61" fillId="11" borderId="5" xfId="0" applyFont="1" applyFill="1" applyBorder="1" applyAlignment="1">
      <alignment horizontal="center" vertical="center" wrapText="1"/>
    </xf>
    <xf numFmtId="0" fontId="61" fillId="11" borderId="0" xfId="0" applyFont="1" applyFill="1" applyBorder="1" applyAlignment="1">
      <alignment horizontal="center" vertical="center" wrapText="1"/>
    </xf>
    <xf numFmtId="0" fontId="61" fillId="11" borderId="6" xfId="0" applyFont="1" applyFill="1" applyBorder="1" applyAlignment="1">
      <alignment horizontal="center" vertical="center" wrapText="1"/>
    </xf>
    <xf numFmtId="0" fontId="14" fillId="6" borderId="40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41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0" fontId="20" fillId="7" borderId="27" xfId="0" applyFont="1" applyFill="1" applyBorder="1" applyAlignment="1">
      <alignment horizontal="center" vertical="center"/>
    </xf>
    <xf numFmtId="0" fontId="62" fillId="11" borderId="5" xfId="0" applyFont="1" applyFill="1" applyBorder="1" applyAlignment="1">
      <alignment horizontal="center" vertical="center" wrapText="1"/>
    </xf>
    <xf numFmtId="0" fontId="62" fillId="11" borderId="0" xfId="0" applyFont="1" applyFill="1" applyBorder="1" applyAlignment="1">
      <alignment horizontal="center" vertical="center" wrapText="1"/>
    </xf>
    <xf numFmtId="0" fontId="62" fillId="11" borderId="6" xfId="0" applyFont="1" applyFill="1" applyBorder="1" applyAlignment="1">
      <alignment horizontal="center" vertical="center" wrapText="1"/>
    </xf>
    <xf numFmtId="0" fontId="62" fillId="11" borderId="32" xfId="0" applyFont="1" applyFill="1" applyBorder="1" applyAlignment="1">
      <alignment horizontal="center" vertical="center" wrapText="1"/>
    </xf>
    <xf numFmtId="0" fontId="62" fillId="11" borderId="12" xfId="0" applyFont="1" applyFill="1" applyBorder="1" applyAlignment="1">
      <alignment horizontal="center" vertical="center" wrapText="1"/>
    </xf>
    <xf numFmtId="0" fontId="62" fillId="11" borderId="33" xfId="0" applyFont="1" applyFill="1" applyBorder="1" applyAlignment="1">
      <alignment horizontal="center" vertical="center" wrapText="1"/>
    </xf>
    <xf numFmtId="0" fontId="33" fillId="19" borderId="30" xfId="0" applyFont="1" applyFill="1" applyBorder="1" applyAlignment="1">
      <alignment horizontal="center" vertical="center" wrapText="1"/>
    </xf>
    <xf numFmtId="0" fontId="14" fillId="9" borderId="42" xfId="0" applyFont="1" applyFill="1" applyBorder="1" applyAlignment="1">
      <alignment horizontal="center" vertical="center" wrapText="1"/>
    </xf>
    <xf numFmtId="0" fontId="14" fillId="9" borderId="43" xfId="0" applyFont="1" applyFill="1" applyBorder="1" applyAlignment="1">
      <alignment horizontal="center" vertical="center" wrapText="1"/>
    </xf>
    <xf numFmtId="0" fontId="14" fillId="9" borderId="44" xfId="0" applyFont="1" applyFill="1" applyBorder="1" applyAlignment="1">
      <alignment horizontal="center" vertical="center" wrapText="1"/>
    </xf>
    <xf numFmtId="0" fontId="33" fillId="17" borderId="21" xfId="0" applyFont="1" applyFill="1" applyBorder="1" applyAlignment="1">
      <alignment horizontal="center" vertical="center"/>
    </xf>
    <xf numFmtId="0" fontId="33" fillId="17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5" fillId="12" borderId="45" xfId="0" applyFont="1" applyFill="1" applyBorder="1" applyAlignment="1">
      <alignment horizontal="center" vertical="center" wrapText="1"/>
    </xf>
    <xf numFmtId="0" fontId="35" fillId="12" borderId="46" xfId="0" applyFont="1" applyFill="1" applyBorder="1" applyAlignment="1">
      <alignment horizontal="center" vertical="center" wrapText="1"/>
    </xf>
    <xf numFmtId="0" fontId="35" fillId="12" borderId="47" xfId="0" applyFont="1" applyFill="1" applyBorder="1" applyAlignment="1">
      <alignment horizontal="center" vertical="center" wrapText="1"/>
    </xf>
    <xf numFmtId="0" fontId="35" fillId="12" borderId="40" xfId="0" applyFont="1" applyFill="1" applyBorder="1" applyAlignment="1">
      <alignment horizontal="center" vertical="center" wrapText="1"/>
    </xf>
    <xf numFmtId="0" fontId="35" fillId="12" borderId="1" xfId="0" applyFont="1" applyFill="1" applyBorder="1" applyAlignment="1">
      <alignment horizontal="center" vertical="center" wrapText="1"/>
    </xf>
    <xf numFmtId="0" fontId="35" fillId="12" borderId="41" xfId="0" applyFont="1" applyFill="1" applyBorder="1" applyAlignment="1">
      <alignment horizontal="center" vertical="center" wrapText="1"/>
    </xf>
    <xf numFmtId="0" fontId="14" fillId="9" borderId="17" xfId="0" applyFont="1" applyFill="1" applyBorder="1" applyAlignment="1">
      <alignment horizontal="center" vertical="center" wrapText="1"/>
    </xf>
    <xf numFmtId="0" fontId="14" fillId="9" borderId="11" xfId="0" applyFont="1" applyFill="1" applyBorder="1" applyAlignment="1">
      <alignment horizontal="center" vertical="center" wrapText="1"/>
    </xf>
    <xf numFmtId="0" fontId="14" fillId="9" borderId="16" xfId="0" applyFont="1" applyFill="1" applyBorder="1" applyAlignment="1">
      <alignment horizontal="center" vertical="center" wrapText="1"/>
    </xf>
    <xf numFmtId="0" fontId="14" fillId="12" borderId="17" xfId="0" applyFont="1" applyFill="1" applyBorder="1" applyAlignment="1">
      <alignment horizontal="center" vertical="center" wrapText="1"/>
    </xf>
    <xf numFmtId="0" fontId="14" fillId="12" borderId="11" xfId="0" applyFont="1" applyFill="1" applyBorder="1" applyAlignment="1">
      <alignment horizontal="center" vertical="center" wrapText="1"/>
    </xf>
    <xf numFmtId="0" fontId="14" fillId="12" borderId="32" xfId="0" applyFont="1" applyFill="1" applyBorder="1" applyAlignment="1">
      <alignment horizontal="center" vertical="center" wrapText="1"/>
    </xf>
    <xf numFmtId="0" fontId="14" fillId="12" borderId="12" xfId="0" applyFont="1" applyFill="1" applyBorder="1" applyAlignment="1">
      <alignment horizontal="center" vertical="center" wrapText="1"/>
    </xf>
    <xf numFmtId="0" fontId="14" fillId="12" borderId="16" xfId="0" applyFont="1" applyFill="1" applyBorder="1" applyAlignment="1">
      <alignment horizontal="center" vertical="center" wrapText="1"/>
    </xf>
    <xf numFmtId="0" fontId="14" fillId="12" borderId="33" xfId="0" applyFont="1" applyFill="1" applyBorder="1" applyAlignment="1">
      <alignment horizontal="center" vertical="center" wrapText="1"/>
    </xf>
    <xf numFmtId="0" fontId="33" fillId="17" borderId="48" xfId="0" applyFont="1" applyFill="1" applyBorder="1" applyAlignment="1">
      <alignment horizontal="center" vertical="center" wrapText="1"/>
    </xf>
    <xf numFmtId="0" fontId="33" fillId="17" borderId="49" xfId="0" applyFont="1" applyFill="1" applyBorder="1" applyAlignment="1">
      <alignment horizontal="center" vertical="center" wrapText="1"/>
    </xf>
    <xf numFmtId="0" fontId="33" fillId="17" borderId="50" xfId="0" applyFont="1" applyFill="1" applyBorder="1" applyAlignment="1">
      <alignment horizontal="center" vertical="center" wrapText="1"/>
    </xf>
    <xf numFmtId="0" fontId="14" fillId="12" borderId="17" xfId="0" applyFont="1" applyFill="1" applyBorder="1" applyAlignment="1">
      <alignment horizontal="center" vertical="center"/>
    </xf>
    <xf numFmtId="0" fontId="14" fillId="12" borderId="16" xfId="0" applyFont="1" applyFill="1" applyBorder="1" applyAlignment="1">
      <alignment horizontal="center" vertical="center"/>
    </xf>
    <xf numFmtId="0" fontId="14" fillId="12" borderId="32" xfId="0" applyFont="1" applyFill="1" applyBorder="1" applyAlignment="1">
      <alignment horizontal="center" vertical="center"/>
    </xf>
    <xf numFmtId="0" fontId="14" fillId="12" borderId="12" xfId="0" applyFont="1" applyFill="1" applyBorder="1" applyAlignment="1">
      <alignment horizontal="center" vertical="center"/>
    </xf>
    <xf numFmtId="0" fontId="14" fillId="12" borderId="33" xfId="0" applyFont="1" applyFill="1" applyBorder="1" applyAlignment="1">
      <alignment horizontal="center" vertical="center"/>
    </xf>
    <xf numFmtId="0" fontId="14" fillId="6" borderId="24" xfId="0" applyFont="1" applyFill="1" applyBorder="1" applyAlignment="1">
      <alignment horizontal="center" vertical="center" wrapText="1"/>
    </xf>
    <xf numFmtId="0" fontId="34" fillId="13" borderId="17" xfId="0" applyFont="1" applyFill="1" applyBorder="1" applyAlignment="1">
      <alignment horizontal="center" vertical="center" wrapText="1"/>
    </xf>
    <xf numFmtId="0" fontId="34" fillId="13" borderId="11" xfId="0" applyFont="1" applyFill="1" applyBorder="1" applyAlignment="1">
      <alignment horizontal="center" vertical="center" wrapText="1"/>
    </xf>
    <xf numFmtId="0" fontId="34" fillId="13" borderId="16" xfId="0" applyFont="1" applyFill="1" applyBorder="1" applyAlignment="1">
      <alignment horizontal="center" vertical="center" wrapText="1"/>
    </xf>
    <xf numFmtId="0" fontId="34" fillId="13" borderId="32" xfId="0" applyFont="1" applyFill="1" applyBorder="1" applyAlignment="1">
      <alignment horizontal="center" vertical="center" wrapText="1"/>
    </xf>
    <xf numFmtId="0" fontId="34" fillId="13" borderId="12" xfId="0" applyFont="1" applyFill="1" applyBorder="1" applyAlignment="1">
      <alignment horizontal="center" vertical="center" wrapText="1"/>
    </xf>
    <xf numFmtId="0" fontId="34" fillId="13" borderId="33" xfId="0" applyFont="1" applyFill="1" applyBorder="1" applyAlignment="1">
      <alignment horizontal="center" vertical="center" wrapText="1"/>
    </xf>
    <xf numFmtId="0" fontId="49" fillId="2" borderId="51" xfId="0" applyFont="1" applyFill="1" applyBorder="1" applyAlignment="1">
      <alignment horizontal="center" vertical="center"/>
    </xf>
    <xf numFmtId="0" fontId="49" fillId="2" borderId="15" xfId="0" applyFont="1" applyFill="1" applyBorder="1" applyAlignment="1">
      <alignment horizontal="center" vertical="center"/>
    </xf>
    <xf numFmtId="0" fontId="49" fillId="2" borderId="5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left" vertical="center"/>
    </xf>
    <xf numFmtId="0" fontId="34" fillId="23" borderId="22" xfId="0" applyFont="1" applyFill="1" applyBorder="1" applyAlignment="1">
      <alignment horizontal="center" vertical="center" wrapText="1"/>
    </xf>
    <xf numFmtId="0" fontId="34" fillId="23" borderId="21" xfId="0" applyFont="1" applyFill="1" applyBorder="1" applyAlignment="1">
      <alignment horizontal="center" vertical="center" wrapText="1"/>
    </xf>
    <xf numFmtId="0" fontId="34" fillId="23" borderId="23" xfId="0" applyFont="1" applyFill="1" applyBorder="1" applyAlignment="1">
      <alignment horizontal="center" vertical="center" wrapText="1"/>
    </xf>
    <xf numFmtId="0" fontId="34" fillId="23" borderId="5" xfId="0" applyFont="1" applyFill="1" applyBorder="1" applyAlignment="1">
      <alignment horizontal="center" vertical="center" wrapText="1"/>
    </xf>
    <xf numFmtId="0" fontId="34" fillId="23" borderId="0" xfId="0" applyFont="1" applyFill="1" applyBorder="1" applyAlignment="1">
      <alignment horizontal="center" vertical="center" wrapText="1"/>
    </xf>
    <xf numFmtId="0" fontId="34" fillId="23" borderId="6" xfId="0" applyFont="1" applyFill="1" applyBorder="1" applyAlignment="1">
      <alignment horizontal="center" vertical="center" wrapText="1"/>
    </xf>
    <xf numFmtId="0" fontId="34" fillId="23" borderId="32" xfId="0" applyFont="1" applyFill="1" applyBorder="1" applyAlignment="1">
      <alignment horizontal="center" vertical="center" wrapText="1"/>
    </xf>
    <xf numFmtId="0" fontId="34" fillId="23" borderId="12" xfId="0" applyFont="1" applyFill="1" applyBorder="1" applyAlignment="1">
      <alignment horizontal="center" vertical="center" wrapText="1"/>
    </xf>
    <xf numFmtId="0" fontId="34" fillId="23" borderId="33" xfId="0" applyFont="1" applyFill="1" applyBorder="1" applyAlignment="1">
      <alignment horizontal="center" vertical="center" wrapText="1"/>
    </xf>
    <xf numFmtId="0" fontId="34" fillId="21" borderId="22" xfId="0" applyFont="1" applyFill="1" applyBorder="1" applyAlignment="1">
      <alignment horizontal="center" vertical="center"/>
    </xf>
    <xf numFmtId="0" fontId="34" fillId="21" borderId="21" xfId="0" applyFont="1" applyFill="1" applyBorder="1" applyAlignment="1">
      <alignment horizontal="center" vertical="center"/>
    </xf>
    <xf numFmtId="0" fontId="34" fillId="21" borderId="23" xfId="0" applyFont="1" applyFill="1" applyBorder="1" applyAlignment="1">
      <alignment horizontal="center" vertical="center"/>
    </xf>
    <xf numFmtId="0" fontId="34" fillId="21" borderId="5" xfId="0" applyFont="1" applyFill="1" applyBorder="1" applyAlignment="1">
      <alignment horizontal="center" vertical="center"/>
    </xf>
    <xf numFmtId="0" fontId="34" fillId="21" borderId="0" xfId="0" applyFont="1" applyFill="1" applyBorder="1" applyAlignment="1">
      <alignment horizontal="center" vertical="center"/>
    </xf>
    <xf numFmtId="0" fontId="34" fillId="21" borderId="6" xfId="0" applyFont="1" applyFill="1" applyBorder="1" applyAlignment="1">
      <alignment horizontal="center" vertical="center"/>
    </xf>
    <xf numFmtId="0" fontId="34" fillId="21" borderId="32" xfId="0" applyFont="1" applyFill="1" applyBorder="1" applyAlignment="1">
      <alignment horizontal="center" vertical="center"/>
    </xf>
    <xf numFmtId="0" fontId="34" fillId="21" borderId="12" xfId="0" applyFont="1" applyFill="1" applyBorder="1" applyAlignment="1">
      <alignment horizontal="center" vertical="center"/>
    </xf>
    <xf numFmtId="0" fontId="34" fillId="21" borderId="33" xfId="0" applyFont="1" applyFill="1" applyBorder="1" applyAlignment="1">
      <alignment horizontal="center" vertical="center"/>
    </xf>
    <xf numFmtId="0" fontId="61" fillId="11" borderId="32" xfId="0" applyFont="1" applyFill="1" applyBorder="1" applyAlignment="1">
      <alignment horizontal="center" vertical="center" wrapText="1"/>
    </xf>
    <xf numFmtId="0" fontId="61" fillId="11" borderId="12" xfId="0" applyFont="1" applyFill="1" applyBorder="1" applyAlignment="1">
      <alignment horizontal="center" vertical="center" wrapText="1"/>
    </xf>
    <xf numFmtId="0" fontId="61" fillId="11" borderId="33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32" xfId="0" applyBorder="1" applyAlignment="1">
      <alignment/>
    </xf>
    <xf numFmtId="0" fontId="0" fillId="0" borderId="12" xfId="0" applyBorder="1" applyAlignment="1">
      <alignment/>
    </xf>
    <xf numFmtId="0" fontId="0" fillId="0" borderId="33" xfId="0" applyBorder="1" applyAlignment="1">
      <alignment/>
    </xf>
    <xf numFmtId="0" fontId="29" fillId="24" borderId="1" xfId="0" applyFont="1" applyFill="1" applyBorder="1" applyAlignment="1">
      <alignment horizontal="center" vertical="center"/>
    </xf>
    <xf numFmtId="0" fontId="29" fillId="24" borderId="24" xfId="0" applyFont="1" applyFill="1" applyBorder="1" applyAlignment="1">
      <alignment horizontal="center" vertical="center"/>
    </xf>
    <xf numFmtId="0" fontId="29" fillId="7" borderId="20" xfId="0" applyFont="1" applyFill="1" applyBorder="1" applyAlignment="1">
      <alignment horizontal="center" vertical="center"/>
    </xf>
    <xf numFmtId="0" fontId="29" fillId="7" borderId="12" xfId="0" applyFont="1" applyFill="1" applyBorder="1" applyAlignment="1">
      <alignment horizontal="center" vertical="center"/>
    </xf>
    <xf numFmtId="0" fontId="29" fillId="7" borderId="29" xfId="0" applyFont="1" applyFill="1" applyBorder="1" applyAlignment="1">
      <alignment horizontal="center" vertical="center"/>
    </xf>
    <xf numFmtId="0" fontId="53" fillId="25" borderId="25" xfId="0" applyFont="1" applyFill="1" applyBorder="1" applyAlignment="1">
      <alignment horizontal="center" vertical="center"/>
    </xf>
    <xf numFmtId="0" fontId="53" fillId="25" borderId="1" xfId="0" applyFont="1" applyFill="1" applyBorder="1" applyAlignment="1">
      <alignment horizontal="center" vertical="center"/>
    </xf>
    <xf numFmtId="0" fontId="53" fillId="25" borderId="24" xfId="0" applyFont="1" applyFill="1" applyBorder="1" applyAlignment="1">
      <alignment horizontal="center" vertical="center"/>
    </xf>
    <xf numFmtId="0" fontId="25" fillId="7" borderId="20" xfId="0" applyFont="1" applyFill="1" applyBorder="1" applyAlignment="1">
      <alignment horizontal="center" vertical="center"/>
    </xf>
    <xf numFmtId="0" fontId="25" fillId="7" borderId="12" xfId="0" applyFont="1" applyFill="1" applyBorder="1" applyAlignment="1">
      <alignment horizontal="center" vertical="center"/>
    </xf>
    <xf numFmtId="0" fontId="25" fillId="7" borderId="29" xfId="0" applyFont="1" applyFill="1" applyBorder="1" applyAlignment="1">
      <alignment horizontal="center" vertical="center"/>
    </xf>
    <xf numFmtId="0" fontId="33" fillId="17" borderId="17" xfId="0" applyFont="1" applyFill="1" applyBorder="1" applyAlignment="1">
      <alignment horizontal="center" vertical="center"/>
    </xf>
    <xf numFmtId="0" fontId="54" fillId="0" borderId="5" xfId="0" applyFont="1" applyBorder="1" applyAlignment="1">
      <alignment vertical="center"/>
    </xf>
    <xf numFmtId="0" fontId="54" fillId="0" borderId="8" xfId="0" applyFont="1" applyBorder="1" applyAlignment="1">
      <alignment vertical="center"/>
    </xf>
    <xf numFmtId="0" fontId="15" fillId="9" borderId="0" xfId="0" applyFont="1" applyFill="1" applyBorder="1" applyAlignment="1" quotePrefix="1">
      <alignment horizontal="center" vertical="center"/>
    </xf>
    <xf numFmtId="0" fontId="15" fillId="9" borderId="6" xfId="0" applyFont="1" applyFill="1" applyBorder="1" applyAlignment="1" quotePrefix="1">
      <alignment horizontal="center" vertical="center"/>
    </xf>
    <xf numFmtId="0" fontId="14" fillId="9" borderId="11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33" fillId="18" borderId="23" xfId="0" applyFont="1" applyFill="1" applyBorder="1" applyAlignment="1">
      <alignment horizontal="center" vertical="center" wrapText="1"/>
    </xf>
    <xf numFmtId="0" fontId="33" fillId="18" borderId="6" xfId="0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34" fillId="3" borderId="22" xfId="0" applyFont="1" applyFill="1" applyBorder="1" applyAlignment="1">
      <alignment horizontal="center" vertical="center" wrapText="1"/>
    </xf>
    <xf numFmtId="0" fontId="34" fillId="3" borderId="5" xfId="0" applyFont="1" applyFill="1" applyBorder="1" applyAlignment="1">
      <alignment horizontal="center" vertical="center" wrapText="1"/>
    </xf>
    <xf numFmtId="0" fontId="34" fillId="3" borderId="32" xfId="0" applyFont="1" applyFill="1" applyBorder="1" applyAlignment="1">
      <alignment horizontal="center" vertical="center" wrapText="1"/>
    </xf>
    <xf numFmtId="172" fontId="57" fillId="2" borderId="5" xfId="2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172" fontId="57" fillId="2" borderId="5" xfId="21" applyNumberFormat="1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4" fillId="2" borderId="17" xfId="0" applyFont="1" applyFill="1" applyBorder="1" applyAlignment="1">
      <alignment horizontal="center" vertical="center"/>
    </xf>
    <xf numFmtId="0" fontId="64" fillId="2" borderId="16" xfId="0" applyFont="1" applyFill="1" applyBorder="1" applyAlignment="1">
      <alignment horizontal="center" vertical="center"/>
    </xf>
    <xf numFmtId="0" fontId="64" fillId="2" borderId="5" xfId="0" applyFont="1" applyFill="1" applyBorder="1" applyAlignment="1">
      <alignment horizontal="center" vertical="center"/>
    </xf>
    <xf numFmtId="0" fontId="64" fillId="2" borderId="6" xfId="0" applyFont="1" applyFill="1" applyBorder="1" applyAlignment="1">
      <alignment horizontal="center" vertical="center"/>
    </xf>
    <xf numFmtId="0" fontId="64" fillId="2" borderId="8" xfId="0" applyFont="1" applyFill="1" applyBorder="1" applyAlignment="1">
      <alignment horizontal="center" vertical="center"/>
    </xf>
    <xf numFmtId="0" fontId="64" fillId="2" borderId="10" xfId="0" applyFont="1" applyFill="1" applyBorder="1" applyAlignment="1">
      <alignment horizontal="center" vertical="center"/>
    </xf>
    <xf numFmtId="172" fontId="39" fillId="2" borderId="0" xfId="21" applyNumberFormat="1" applyFont="1" applyFill="1" applyBorder="1" applyAlignment="1" applyProtection="1" quotePrefix="1">
      <alignment horizontal="center" vertical="center"/>
      <protection/>
    </xf>
    <xf numFmtId="172" fontId="57" fillId="2" borderId="0" xfId="21" applyFont="1" applyFill="1" applyBorder="1" applyAlignment="1">
      <alignment horizontal="center" vertical="center"/>
      <protection/>
    </xf>
    <xf numFmtId="172" fontId="60" fillId="0" borderId="0" xfId="21" applyNumberFormat="1" applyFont="1" applyFill="1" applyBorder="1" applyAlignment="1" applyProtection="1">
      <alignment horizontal="righ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0250r0P802-15_WG-Sep00 Meeting Objectives and Agend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7</xdr:col>
      <xdr:colOff>0</xdr:colOff>
      <xdr:row>12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3400425" y="2457450"/>
          <a:ext cx="3124200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7</xdr:col>
      <xdr:colOff>0</xdr:colOff>
      <xdr:row>12</xdr:row>
      <xdr:rowOff>0</xdr:rowOff>
    </xdr:to>
    <xdr:sp>
      <xdr:nvSpPr>
        <xdr:cNvPr id="2" name="Rectangle 6"/>
        <xdr:cNvSpPr>
          <a:spLocks/>
        </xdr:cNvSpPr>
      </xdr:nvSpPr>
      <xdr:spPr>
        <a:xfrm>
          <a:off x="3400425" y="2457450"/>
          <a:ext cx="3124200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7</xdr:col>
      <xdr:colOff>0</xdr:colOff>
      <xdr:row>21</xdr:row>
      <xdr:rowOff>0</xdr:rowOff>
    </xdr:to>
    <xdr:sp>
      <xdr:nvSpPr>
        <xdr:cNvPr id="3" name="Rectangle 9"/>
        <xdr:cNvSpPr>
          <a:spLocks/>
        </xdr:cNvSpPr>
      </xdr:nvSpPr>
      <xdr:spPr>
        <a:xfrm>
          <a:off x="3400425" y="5133975"/>
          <a:ext cx="3124200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276225</xdr:rowOff>
    </xdr:from>
    <xdr:to>
      <xdr:col>7</xdr:col>
      <xdr:colOff>19050</xdr:colOff>
      <xdr:row>20</xdr:row>
      <xdr:rowOff>276225</xdr:rowOff>
    </xdr:to>
    <xdr:sp>
      <xdr:nvSpPr>
        <xdr:cNvPr id="4" name="Rectangle 10"/>
        <xdr:cNvSpPr>
          <a:spLocks/>
        </xdr:cNvSpPr>
      </xdr:nvSpPr>
      <xdr:spPr>
        <a:xfrm>
          <a:off x="3419475" y="5105400"/>
          <a:ext cx="3124200" cy="1190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3"/>
  <sheetViews>
    <sheetView showGridLines="0" zoomScale="49" zoomScaleNormal="49" zoomScaleSheetLayoutView="25" workbookViewId="0" topLeftCell="A1">
      <selection activeCell="B2" sqref="B2:B6"/>
    </sheetView>
  </sheetViews>
  <sheetFormatPr defaultColWidth="9.140625" defaultRowHeight="12.75"/>
  <cols>
    <col min="1" max="1" width="2.57421875" style="145" customWidth="1"/>
    <col min="2" max="2" width="22.8515625" style="146" customWidth="1"/>
    <col min="3" max="3" width="25.57421875" style="146" customWidth="1"/>
    <col min="4" max="23" width="11.7109375" style="146" customWidth="1"/>
    <col min="24" max="16384" width="9.140625" style="146" customWidth="1"/>
  </cols>
  <sheetData>
    <row r="1" s="144" customFormat="1" ht="9.75" customHeight="1" thickBot="1">
      <c r="A1" s="144" t="s">
        <v>30</v>
      </c>
    </row>
    <row r="2" spans="2:23" s="144" customFormat="1" ht="29.25" customHeight="1">
      <c r="B2" s="438" t="s">
        <v>245</v>
      </c>
      <c r="C2" s="10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102"/>
      <c r="W2" s="99"/>
    </row>
    <row r="3" spans="2:23" s="144" customFormat="1" ht="31.5" customHeight="1">
      <c r="B3" s="439"/>
      <c r="C3" s="103" t="s">
        <v>179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101"/>
      <c r="W3" s="100"/>
    </row>
    <row r="4" spans="2:23" s="144" customFormat="1" ht="31.5" customHeight="1">
      <c r="B4" s="439"/>
      <c r="C4" s="103" t="s">
        <v>180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101"/>
      <c r="W4" s="100"/>
    </row>
    <row r="5" spans="2:23" s="144" customFormat="1" ht="20.25" customHeight="1" thickBot="1">
      <c r="B5" s="439"/>
      <c r="C5" s="441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3"/>
    </row>
    <row r="6" spans="2:23" ht="24" thickBot="1">
      <c r="B6" s="440"/>
      <c r="C6" s="176" t="s">
        <v>0</v>
      </c>
      <c r="D6" s="414" t="s">
        <v>1</v>
      </c>
      <c r="E6" s="415"/>
      <c r="F6" s="415"/>
      <c r="G6" s="416"/>
      <c r="H6" s="402" t="s">
        <v>2</v>
      </c>
      <c r="I6" s="403"/>
      <c r="J6" s="403"/>
      <c r="K6" s="404"/>
      <c r="L6" s="402" t="s">
        <v>3</v>
      </c>
      <c r="M6" s="403"/>
      <c r="N6" s="403"/>
      <c r="O6" s="404"/>
      <c r="P6" s="402" t="s">
        <v>4</v>
      </c>
      <c r="Q6" s="403"/>
      <c r="R6" s="403"/>
      <c r="S6" s="404"/>
      <c r="T6" s="402" t="s">
        <v>5</v>
      </c>
      <c r="U6" s="403"/>
      <c r="V6" s="403"/>
      <c r="W6" s="404"/>
    </row>
    <row r="7" spans="2:23" ht="23.25">
      <c r="B7" s="92" t="s">
        <v>6</v>
      </c>
      <c r="C7" s="314"/>
      <c r="D7" s="408"/>
      <c r="E7" s="409"/>
      <c r="F7" s="409"/>
      <c r="G7" s="410"/>
      <c r="H7" s="417"/>
      <c r="I7" s="418"/>
      <c r="J7" s="418"/>
      <c r="K7" s="418"/>
      <c r="L7" s="417"/>
      <c r="M7" s="418"/>
      <c r="N7" s="418"/>
      <c r="O7" s="421"/>
      <c r="P7" s="432" t="s">
        <v>87</v>
      </c>
      <c r="Q7" s="433"/>
      <c r="R7" s="433"/>
      <c r="S7" s="434"/>
      <c r="T7" s="426" t="s">
        <v>31</v>
      </c>
      <c r="U7" s="314"/>
      <c r="V7" s="314"/>
      <c r="W7" s="427"/>
    </row>
    <row r="8" spans="2:23" ht="24" thickBot="1">
      <c r="B8" s="92" t="s">
        <v>7</v>
      </c>
      <c r="C8" s="315"/>
      <c r="D8" s="411"/>
      <c r="E8" s="412"/>
      <c r="F8" s="412"/>
      <c r="G8" s="413"/>
      <c r="H8" s="419"/>
      <c r="I8" s="420"/>
      <c r="J8" s="420"/>
      <c r="K8" s="420"/>
      <c r="L8" s="419"/>
      <c r="M8" s="420"/>
      <c r="N8" s="420"/>
      <c r="O8" s="422"/>
      <c r="P8" s="435"/>
      <c r="Q8" s="436"/>
      <c r="R8" s="436"/>
      <c r="S8" s="437"/>
      <c r="T8" s="428"/>
      <c r="U8" s="429"/>
      <c r="V8" s="429"/>
      <c r="W8" s="430"/>
    </row>
    <row r="9" spans="2:23" ht="23.25" customHeight="1">
      <c r="B9" s="93" t="s">
        <v>8</v>
      </c>
      <c r="C9" s="315"/>
      <c r="D9" s="453" t="s">
        <v>133</v>
      </c>
      <c r="E9" s="454"/>
      <c r="F9" s="454"/>
      <c r="G9" s="455"/>
      <c r="H9" s="369" t="s">
        <v>109</v>
      </c>
      <c r="I9" s="314"/>
      <c r="J9" s="314"/>
      <c r="K9" s="314"/>
      <c r="L9" s="369" t="s">
        <v>103</v>
      </c>
      <c r="M9" s="314"/>
      <c r="N9" s="314"/>
      <c r="O9" s="314"/>
      <c r="P9" s="405" t="s">
        <v>109</v>
      </c>
      <c r="Q9" s="314"/>
      <c r="R9" s="314"/>
      <c r="S9" s="314"/>
      <c r="T9" s="383" t="s">
        <v>135</v>
      </c>
      <c r="U9" s="384"/>
      <c r="V9" s="384"/>
      <c r="W9" s="385"/>
    </row>
    <row r="10" spans="2:23" ht="23.25">
      <c r="B10" s="93" t="s">
        <v>9</v>
      </c>
      <c r="C10" s="315"/>
      <c r="D10" s="456"/>
      <c r="E10" s="457"/>
      <c r="F10" s="457"/>
      <c r="G10" s="458"/>
      <c r="H10" s="370"/>
      <c r="I10" s="315"/>
      <c r="J10" s="315"/>
      <c r="K10" s="315"/>
      <c r="L10" s="370"/>
      <c r="M10" s="315"/>
      <c r="N10" s="315"/>
      <c r="O10" s="315"/>
      <c r="P10" s="406"/>
      <c r="Q10" s="315"/>
      <c r="R10" s="315"/>
      <c r="S10" s="315"/>
      <c r="T10" s="386"/>
      <c r="U10" s="387"/>
      <c r="V10" s="387"/>
      <c r="W10" s="388"/>
    </row>
    <row r="11" spans="2:23" ht="23.25">
      <c r="B11" s="93" t="s">
        <v>10</v>
      </c>
      <c r="C11" s="315"/>
      <c r="D11" s="456"/>
      <c r="E11" s="457"/>
      <c r="F11" s="457"/>
      <c r="G11" s="458"/>
      <c r="H11" s="370"/>
      <c r="I11" s="315"/>
      <c r="J11" s="315"/>
      <c r="K11" s="315"/>
      <c r="L11" s="370"/>
      <c r="M11" s="315"/>
      <c r="N11" s="315"/>
      <c r="O11" s="315"/>
      <c r="P11" s="406"/>
      <c r="Q11" s="315"/>
      <c r="R11" s="315"/>
      <c r="S11" s="315"/>
      <c r="T11" s="386"/>
      <c r="U11" s="387"/>
      <c r="V11" s="387"/>
      <c r="W11" s="388"/>
    </row>
    <row r="12" spans="2:23" ht="23.25">
      <c r="B12" s="93" t="s">
        <v>11</v>
      </c>
      <c r="C12" s="315"/>
      <c r="D12" s="459"/>
      <c r="E12" s="460"/>
      <c r="F12" s="460"/>
      <c r="G12" s="461"/>
      <c r="H12" s="371"/>
      <c r="I12" s="315"/>
      <c r="J12" s="315"/>
      <c r="K12" s="315"/>
      <c r="L12" s="371"/>
      <c r="M12" s="315"/>
      <c r="N12" s="315"/>
      <c r="O12" s="315"/>
      <c r="P12" s="407"/>
      <c r="Q12" s="315"/>
      <c r="R12" s="315"/>
      <c r="S12" s="315"/>
      <c r="T12" s="462"/>
      <c r="U12" s="463"/>
      <c r="V12" s="463"/>
      <c r="W12" s="464"/>
    </row>
    <row r="13" spans="2:23" ht="24" thickBot="1">
      <c r="B13" s="94" t="s">
        <v>12</v>
      </c>
      <c r="C13" s="315"/>
      <c r="D13" s="389" t="s">
        <v>13</v>
      </c>
      <c r="E13" s="390"/>
      <c r="F13" s="390"/>
      <c r="G13" s="391"/>
      <c r="H13" s="354" t="s">
        <v>13</v>
      </c>
      <c r="I13" s="355"/>
      <c r="J13" s="355"/>
      <c r="K13" s="355"/>
      <c r="L13" s="354" t="s">
        <v>13</v>
      </c>
      <c r="M13" s="355"/>
      <c r="N13" s="355"/>
      <c r="O13" s="356"/>
      <c r="P13" s="354" t="s">
        <v>13</v>
      </c>
      <c r="Q13" s="355"/>
      <c r="R13" s="355"/>
      <c r="S13" s="355"/>
      <c r="T13" s="431" t="s">
        <v>13</v>
      </c>
      <c r="U13" s="355"/>
      <c r="V13" s="355"/>
      <c r="W13" s="356"/>
    </row>
    <row r="14" spans="2:23" ht="23.25" customHeight="1">
      <c r="B14" s="95" t="s">
        <v>14</v>
      </c>
      <c r="C14" s="315"/>
      <c r="D14" s="444" t="s">
        <v>132</v>
      </c>
      <c r="E14" s="445"/>
      <c r="F14" s="445"/>
      <c r="G14" s="446"/>
      <c r="H14" s="369" t="s">
        <v>109</v>
      </c>
      <c r="I14" s="314"/>
      <c r="J14" s="314"/>
      <c r="K14" s="314"/>
      <c r="L14" s="383" t="s">
        <v>134</v>
      </c>
      <c r="M14" s="384"/>
      <c r="N14" s="384"/>
      <c r="O14" s="385"/>
      <c r="P14" s="423" t="s">
        <v>109</v>
      </c>
      <c r="Q14" s="314"/>
      <c r="R14" s="314"/>
      <c r="S14" s="314"/>
      <c r="T14" s="383" t="s">
        <v>135</v>
      </c>
      <c r="U14" s="465"/>
      <c r="V14" s="465"/>
      <c r="W14" s="466"/>
    </row>
    <row r="15" spans="2:23" ht="23.25">
      <c r="B15" s="95" t="s">
        <v>15</v>
      </c>
      <c r="C15" s="315"/>
      <c r="D15" s="447"/>
      <c r="E15" s="448"/>
      <c r="F15" s="448"/>
      <c r="G15" s="449"/>
      <c r="H15" s="370"/>
      <c r="I15" s="315"/>
      <c r="J15" s="315"/>
      <c r="K15" s="315"/>
      <c r="L15" s="386"/>
      <c r="M15" s="387"/>
      <c r="N15" s="387"/>
      <c r="O15" s="388"/>
      <c r="P15" s="424"/>
      <c r="Q15" s="315"/>
      <c r="R15" s="315"/>
      <c r="S15" s="315"/>
      <c r="T15" s="467"/>
      <c r="U15" s="468"/>
      <c r="V15" s="468"/>
      <c r="W15" s="469"/>
    </row>
    <row r="16" spans="2:23" ht="23.25">
      <c r="B16" s="95" t="s">
        <v>16</v>
      </c>
      <c r="C16" s="315"/>
      <c r="D16" s="450"/>
      <c r="E16" s="451"/>
      <c r="F16" s="451"/>
      <c r="G16" s="452"/>
      <c r="H16" s="370"/>
      <c r="I16" s="315"/>
      <c r="J16" s="315"/>
      <c r="K16" s="315"/>
      <c r="L16" s="462"/>
      <c r="M16" s="463"/>
      <c r="N16" s="463"/>
      <c r="O16" s="464"/>
      <c r="P16" s="425"/>
      <c r="Q16" s="315"/>
      <c r="R16" s="315"/>
      <c r="S16" s="315"/>
      <c r="T16" s="470"/>
      <c r="U16" s="471"/>
      <c r="V16" s="471"/>
      <c r="W16" s="472"/>
    </row>
    <row r="17" spans="2:23" ht="24" thickBot="1">
      <c r="B17" s="177" t="s">
        <v>17</v>
      </c>
      <c r="C17" s="366"/>
      <c r="D17" s="380" t="s">
        <v>109</v>
      </c>
      <c r="E17" s="381"/>
      <c r="F17" s="381"/>
      <c r="G17" s="382"/>
      <c r="H17" s="319" t="s">
        <v>18</v>
      </c>
      <c r="I17" s="320"/>
      <c r="J17" s="320"/>
      <c r="K17" s="320"/>
      <c r="L17" s="319" t="s">
        <v>18</v>
      </c>
      <c r="M17" s="320"/>
      <c r="N17" s="320"/>
      <c r="O17" s="372"/>
      <c r="P17" s="319" t="s">
        <v>18</v>
      </c>
      <c r="Q17" s="320"/>
      <c r="R17" s="320"/>
      <c r="S17" s="372"/>
      <c r="T17" s="204"/>
      <c r="U17" s="205"/>
      <c r="V17" s="205"/>
      <c r="W17" s="206"/>
    </row>
    <row r="18" spans="2:23" ht="23.25" customHeight="1">
      <c r="B18" s="95" t="s">
        <v>19</v>
      </c>
      <c r="C18" s="358"/>
      <c r="D18" s="383" t="s">
        <v>130</v>
      </c>
      <c r="E18" s="384"/>
      <c r="F18" s="384"/>
      <c r="G18" s="385"/>
      <c r="H18" s="369" t="s">
        <v>109</v>
      </c>
      <c r="I18" s="314"/>
      <c r="J18" s="314"/>
      <c r="K18" s="311"/>
      <c r="L18" s="494" t="s">
        <v>146</v>
      </c>
      <c r="M18" s="314"/>
      <c r="N18" s="314"/>
      <c r="O18" s="314"/>
      <c r="P18" s="491" t="s">
        <v>108</v>
      </c>
      <c r="Q18" s="314"/>
      <c r="R18" s="314"/>
      <c r="S18" s="314"/>
      <c r="T18" s="207"/>
      <c r="U18" s="208"/>
      <c r="V18" s="208"/>
      <c r="W18" s="209"/>
    </row>
    <row r="19" spans="2:23" ht="23.25" customHeight="1">
      <c r="B19" s="95" t="s">
        <v>20</v>
      </c>
      <c r="C19" s="361"/>
      <c r="D19" s="386"/>
      <c r="E19" s="387"/>
      <c r="F19" s="387"/>
      <c r="G19" s="388"/>
      <c r="H19" s="370"/>
      <c r="I19" s="315"/>
      <c r="J19" s="315"/>
      <c r="K19" s="312"/>
      <c r="L19" s="495"/>
      <c r="M19" s="315"/>
      <c r="N19" s="315"/>
      <c r="O19" s="315"/>
      <c r="P19" s="492"/>
      <c r="Q19" s="315"/>
      <c r="R19" s="315"/>
      <c r="S19" s="315"/>
      <c r="T19" s="207"/>
      <c r="U19" s="208"/>
      <c r="V19" s="208"/>
      <c r="W19" s="209"/>
    </row>
    <row r="20" spans="2:23" ht="23.25" customHeight="1">
      <c r="B20" s="95" t="s">
        <v>21</v>
      </c>
      <c r="C20" s="361"/>
      <c r="D20" s="395" t="s">
        <v>131</v>
      </c>
      <c r="E20" s="396"/>
      <c r="F20" s="396"/>
      <c r="G20" s="397"/>
      <c r="H20" s="370"/>
      <c r="I20" s="315"/>
      <c r="J20" s="315"/>
      <c r="K20" s="312"/>
      <c r="L20" s="495"/>
      <c r="M20" s="315"/>
      <c r="N20" s="315"/>
      <c r="O20" s="315"/>
      <c r="P20" s="492"/>
      <c r="Q20" s="315"/>
      <c r="R20" s="315"/>
      <c r="S20" s="315"/>
      <c r="T20" s="207"/>
      <c r="U20" s="208"/>
      <c r="V20" s="208"/>
      <c r="W20" s="209"/>
    </row>
    <row r="21" spans="2:23" ht="23.25">
      <c r="B21" s="95" t="s">
        <v>22</v>
      </c>
      <c r="C21" s="361"/>
      <c r="D21" s="398"/>
      <c r="E21" s="399"/>
      <c r="F21" s="399"/>
      <c r="G21" s="400"/>
      <c r="H21" s="371"/>
      <c r="I21" s="315"/>
      <c r="J21" s="315"/>
      <c r="K21" s="313"/>
      <c r="L21" s="496"/>
      <c r="M21" s="315"/>
      <c r="N21" s="315"/>
      <c r="O21" s="315"/>
      <c r="P21" s="493"/>
      <c r="Q21" s="315"/>
      <c r="R21" s="315"/>
      <c r="S21" s="315"/>
      <c r="T21" s="207"/>
      <c r="U21" s="208"/>
      <c r="V21" s="208"/>
      <c r="W21" s="209"/>
    </row>
    <row r="22" spans="2:23" ht="24" thickBot="1">
      <c r="B22" s="96" t="s">
        <v>23</v>
      </c>
      <c r="C22" s="361"/>
      <c r="D22" s="389" t="s">
        <v>13</v>
      </c>
      <c r="E22" s="390"/>
      <c r="F22" s="390"/>
      <c r="G22" s="391"/>
      <c r="H22" s="354" t="s">
        <v>13</v>
      </c>
      <c r="I22" s="355"/>
      <c r="J22" s="355"/>
      <c r="K22" s="355"/>
      <c r="L22" s="354" t="s">
        <v>13</v>
      </c>
      <c r="M22" s="355"/>
      <c r="N22" s="355"/>
      <c r="O22" s="356"/>
      <c r="P22" s="354" t="s">
        <v>13</v>
      </c>
      <c r="Q22" s="355"/>
      <c r="R22" s="355"/>
      <c r="S22" s="356"/>
      <c r="T22" s="330" t="s">
        <v>133</v>
      </c>
      <c r="U22" s="331"/>
      <c r="V22" s="331"/>
      <c r="W22" s="332"/>
    </row>
    <row r="23" spans="2:23" ht="23.25" customHeight="1">
      <c r="B23" s="95" t="s">
        <v>24</v>
      </c>
      <c r="C23" s="361"/>
      <c r="D23" s="401" t="s">
        <v>128</v>
      </c>
      <c r="E23" s="314"/>
      <c r="F23" s="314"/>
      <c r="G23" s="311"/>
      <c r="H23" s="369" t="s">
        <v>109</v>
      </c>
      <c r="I23" s="314"/>
      <c r="J23" s="314"/>
      <c r="K23" s="311"/>
      <c r="L23" s="369" t="s">
        <v>109</v>
      </c>
      <c r="M23" s="314"/>
      <c r="N23" s="314"/>
      <c r="O23" s="314"/>
      <c r="P23" s="351" t="s">
        <v>109</v>
      </c>
      <c r="Q23" s="314"/>
      <c r="R23" s="314"/>
      <c r="S23" s="314"/>
      <c r="T23" s="333"/>
      <c r="U23" s="334"/>
      <c r="V23" s="334"/>
      <c r="W23" s="335"/>
    </row>
    <row r="24" spans="2:23" ht="23.25">
      <c r="B24" s="93" t="s">
        <v>25</v>
      </c>
      <c r="C24" s="379"/>
      <c r="D24" s="401"/>
      <c r="E24" s="315"/>
      <c r="F24" s="315"/>
      <c r="G24" s="312"/>
      <c r="H24" s="370"/>
      <c r="I24" s="315"/>
      <c r="J24" s="315"/>
      <c r="K24" s="312"/>
      <c r="L24" s="370"/>
      <c r="M24" s="315"/>
      <c r="N24" s="315"/>
      <c r="O24" s="315"/>
      <c r="P24" s="352"/>
      <c r="Q24" s="315"/>
      <c r="R24" s="315"/>
      <c r="S24" s="315"/>
      <c r="T24" s="333"/>
      <c r="U24" s="334"/>
      <c r="V24" s="334"/>
      <c r="W24" s="335"/>
    </row>
    <row r="25" spans="2:23" ht="23.25">
      <c r="B25" s="95" t="s">
        <v>26</v>
      </c>
      <c r="C25" s="367"/>
      <c r="D25" s="401"/>
      <c r="E25" s="315"/>
      <c r="F25" s="315"/>
      <c r="G25" s="312"/>
      <c r="H25" s="370"/>
      <c r="I25" s="315"/>
      <c r="J25" s="315"/>
      <c r="K25" s="312"/>
      <c r="L25" s="370"/>
      <c r="M25" s="315"/>
      <c r="N25" s="315"/>
      <c r="O25" s="315"/>
      <c r="P25" s="352"/>
      <c r="Q25" s="315"/>
      <c r="R25" s="315"/>
      <c r="S25" s="315"/>
      <c r="T25" s="333"/>
      <c r="U25" s="334"/>
      <c r="V25" s="334"/>
      <c r="W25" s="335"/>
    </row>
    <row r="26" spans="2:23" ht="23.25">
      <c r="B26" s="95" t="s">
        <v>27</v>
      </c>
      <c r="C26" s="368"/>
      <c r="D26" s="401"/>
      <c r="E26" s="315"/>
      <c r="F26" s="315"/>
      <c r="G26" s="313"/>
      <c r="H26" s="371"/>
      <c r="I26" s="315"/>
      <c r="J26" s="315"/>
      <c r="K26" s="313"/>
      <c r="L26" s="371"/>
      <c r="M26" s="315"/>
      <c r="N26" s="315"/>
      <c r="O26" s="315"/>
      <c r="P26" s="353"/>
      <c r="Q26" s="315"/>
      <c r="R26" s="315"/>
      <c r="S26" s="315"/>
      <c r="T26" s="333"/>
      <c r="U26" s="334"/>
      <c r="V26" s="334"/>
      <c r="W26" s="335"/>
    </row>
    <row r="27" spans="2:23" ht="24" thickBot="1">
      <c r="B27" s="177" t="s">
        <v>28</v>
      </c>
      <c r="C27" s="91"/>
      <c r="D27" s="380" t="s">
        <v>29</v>
      </c>
      <c r="E27" s="381"/>
      <c r="F27" s="381"/>
      <c r="G27" s="382"/>
      <c r="H27" s="319" t="s">
        <v>29</v>
      </c>
      <c r="I27" s="320"/>
      <c r="J27" s="320"/>
      <c r="K27" s="320"/>
      <c r="L27" s="354" t="s">
        <v>13</v>
      </c>
      <c r="M27" s="355"/>
      <c r="N27" s="355"/>
      <c r="O27" s="356"/>
      <c r="P27" s="319" t="s">
        <v>29</v>
      </c>
      <c r="Q27" s="320"/>
      <c r="R27" s="320"/>
      <c r="S27" s="372"/>
      <c r="T27" s="333"/>
      <c r="U27" s="334"/>
      <c r="V27" s="334"/>
      <c r="W27" s="335"/>
    </row>
    <row r="28" spans="2:23" ht="23.25" customHeight="1">
      <c r="B28" s="97" t="s">
        <v>52</v>
      </c>
      <c r="C28" s="241"/>
      <c r="D28" s="339" t="s">
        <v>109</v>
      </c>
      <c r="E28" s="224"/>
      <c r="F28" s="224"/>
      <c r="G28" s="224"/>
      <c r="H28" s="339" t="s">
        <v>109</v>
      </c>
      <c r="I28" s="342"/>
      <c r="J28" s="343"/>
      <c r="K28" s="344"/>
      <c r="L28" s="357" t="s">
        <v>136</v>
      </c>
      <c r="M28" s="358"/>
      <c r="N28" s="358"/>
      <c r="O28" s="359"/>
      <c r="P28" s="484" t="s">
        <v>181</v>
      </c>
      <c r="Q28" s="224"/>
      <c r="R28" s="224"/>
      <c r="S28" s="225"/>
      <c r="T28" s="336"/>
      <c r="U28" s="337"/>
      <c r="V28" s="337"/>
      <c r="W28" s="338"/>
    </row>
    <row r="29" spans="2:23" ht="23.25">
      <c r="B29" s="95" t="s">
        <v>53</v>
      </c>
      <c r="C29" s="242"/>
      <c r="D29" s="340"/>
      <c r="E29" s="226"/>
      <c r="F29" s="226"/>
      <c r="G29" s="226"/>
      <c r="H29" s="340"/>
      <c r="I29" s="345"/>
      <c r="J29" s="346"/>
      <c r="K29" s="347"/>
      <c r="L29" s="360"/>
      <c r="M29" s="361"/>
      <c r="N29" s="361"/>
      <c r="O29" s="362"/>
      <c r="P29" s="485"/>
      <c r="Q29" s="226"/>
      <c r="R29" s="226"/>
      <c r="S29" s="227"/>
      <c r="T29" s="207"/>
      <c r="U29" s="208"/>
      <c r="V29" s="208"/>
      <c r="W29" s="209"/>
    </row>
    <row r="30" spans="2:23" ht="23.25">
      <c r="B30" s="95" t="s">
        <v>54</v>
      </c>
      <c r="C30" s="242"/>
      <c r="D30" s="340"/>
      <c r="E30" s="226"/>
      <c r="F30" s="226"/>
      <c r="G30" s="226"/>
      <c r="H30" s="340"/>
      <c r="I30" s="345"/>
      <c r="J30" s="346"/>
      <c r="K30" s="347"/>
      <c r="L30" s="360"/>
      <c r="M30" s="361"/>
      <c r="N30" s="361"/>
      <c r="O30" s="362"/>
      <c r="P30" s="485"/>
      <c r="Q30" s="226"/>
      <c r="R30" s="226"/>
      <c r="S30" s="227"/>
      <c r="T30" s="207"/>
      <c r="U30" s="208"/>
      <c r="V30" s="208"/>
      <c r="W30" s="209"/>
    </row>
    <row r="31" spans="2:23" ht="23.25">
      <c r="B31" s="98" t="s">
        <v>55</v>
      </c>
      <c r="C31" s="258" t="s">
        <v>244</v>
      </c>
      <c r="D31" s="340"/>
      <c r="E31" s="226"/>
      <c r="F31" s="226"/>
      <c r="G31" s="226"/>
      <c r="H31" s="340"/>
      <c r="I31" s="345"/>
      <c r="J31" s="346"/>
      <c r="K31" s="347"/>
      <c r="L31" s="360"/>
      <c r="M31" s="361"/>
      <c r="N31" s="361"/>
      <c r="O31" s="362"/>
      <c r="P31" s="485"/>
      <c r="Q31" s="226"/>
      <c r="R31" s="226"/>
      <c r="S31" s="227"/>
      <c r="T31" s="207"/>
      <c r="U31" s="208"/>
      <c r="V31" s="208"/>
      <c r="W31" s="209"/>
    </row>
    <row r="32" spans="2:23" ht="23.25">
      <c r="B32" s="97" t="s">
        <v>56</v>
      </c>
      <c r="C32" s="258"/>
      <c r="D32" s="340"/>
      <c r="E32" s="226"/>
      <c r="F32" s="226"/>
      <c r="G32" s="226"/>
      <c r="H32" s="340"/>
      <c r="I32" s="345"/>
      <c r="J32" s="346"/>
      <c r="K32" s="347"/>
      <c r="L32" s="360"/>
      <c r="M32" s="361"/>
      <c r="N32" s="361"/>
      <c r="O32" s="362"/>
      <c r="P32" s="485"/>
      <c r="Q32" s="226"/>
      <c r="R32" s="226"/>
      <c r="S32" s="227"/>
      <c r="T32" s="207"/>
      <c r="U32" s="208"/>
      <c r="V32" s="208"/>
      <c r="W32" s="209"/>
    </row>
    <row r="33" spans="2:23" ht="24" thickBot="1">
      <c r="B33" s="98" t="s">
        <v>57</v>
      </c>
      <c r="C33" s="259"/>
      <c r="D33" s="341"/>
      <c r="E33" s="228"/>
      <c r="F33" s="228"/>
      <c r="G33" s="228"/>
      <c r="H33" s="341"/>
      <c r="I33" s="348"/>
      <c r="J33" s="349"/>
      <c r="K33" s="350"/>
      <c r="L33" s="363"/>
      <c r="M33" s="364"/>
      <c r="N33" s="364"/>
      <c r="O33" s="365"/>
      <c r="P33" s="486"/>
      <c r="Q33" s="228"/>
      <c r="R33" s="228"/>
      <c r="S33" s="229"/>
      <c r="T33" s="210"/>
      <c r="U33" s="211"/>
      <c r="V33" s="211"/>
      <c r="W33" s="212"/>
    </row>
    <row r="34" spans="1:23" s="148" customFormat="1" ht="18">
      <c r="A34" s="147"/>
      <c r="B34" s="106"/>
      <c r="C34" s="489" t="s">
        <v>39</v>
      </c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489"/>
      <c r="Q34" s="489"/>
      <c r="R34" s="489"/>
      <c r="S34" s="489"/>
      <c r="T34" s="489"/>
      <c r="U34" s="489"/>
      <c r="V34" s="107"/>
      <c r="W34" s="108"/>
    </row>
    <row r="35" spans="1:23" s="148" customFormat="1" ht="23.25" customHeight="1">
      <c r="A35" s="147"/>
      <c r="B35" s="105" t="s">
        <v>85</v>
      </c>
      <c r="C35" s="490"/>
      <c r="D35" s="490"/>
      <c r="E35" s="490"/>
      <c r="F35" s="490"/>
      <c r="G35" s="490"/>
      <c r="H35" s="490"/>
      <c r="I35" s="490"/>
      <c r="J35" s="490"/>
      <c r="K35" s="490"/>
      <c r="L35" s="490"/>
      <c r="M35" s="490"/>
      <c r="N35" s="490"/>
      <c r="O35" s="490"/>
      <c r="P35" s="490"/>
      <c r="Q35" s="490"/>
      <c r="R35" s="490"/>
      <c r="S35" s="490"/>
      <c r="T35" s="490"/>
      <c r="U35" s="490"/>
      <c r="V35" s="300" t="s">
        <v>85</v>
      </c>
      <c r="W35" s="301"/>
    </row>
    <row r="36" spans="1:23" s="148" customFormat="1" ht="18">
      <c r="A36" s="147"/>
      <c r="B36" s="105" t="s">
        <v>84</v>
      </c>
      <c r="C36" s="249"/>
      <c r="D36" s="245"/>
      <c r="E36" s="278"/>
      <c r="F36" s="279"/>
      <c r="G36" s="279"/>
      <c r="H36" s="279"/>
      <c r="I36" s="279"/>
      <c r="J36" s="279"/>
      <c r="K36" s="280"/>
      <c r="L36" s="246"/>
      <c r="M36" s="247"/>
      <c r="N36" s="248"/>
      <c r="O36" s="254"/>
      <c r="P36" s="255"/>
      <c r="Q36" s="255"/>
      <c r="R36" s="255"/>
      <c r="S36" s="255"/>
      <c r="T36" s="255"/>
      <c r="U36" s="256"/>
      <c r="V36" s="487" t="s">
        <v>84</v>
      </c>
      <c r="W36" s="488"/>
    </row>
    <row r="37" spans="1:23" s="148" customFormat="1" ht="18">
      <c r="A37" s="147"/>
      <c r="B37" s="105" t="s">
        <v>84</v>
      </c>
      <c r="C37" s="270"/>
      <c r="D37" s="271"/>
      <c r="E37" s="392"/>
      <c r="F37" s="393"/>
      <c r="G37" s="393"/>
      <c r="H37" s="393"/>
      <c r="I37" s="393"/>
      <c r="J37" s="393"/>
      <c r="K37" s="394"/>
      <c r="L37" s="275"/>
      <c r="M37" s="276"/>
      <c r="N37" s="277"/>
      <c r="O37" s="272"/>
      <c r="P37" s="273"/>
      <c r="Q37" s="273"/>
      <c r="R37" s="273"/>
      <c r="S37" s="273"/>
      <c r="T37" s="273"/>
      <c r="U37" s="274"/>
      <c r="V37" s="300" t="s">
        <v>84</v>
      </c>
      <c r="W37" s="301"/>
    </row>
    <row r="38" spans="1:23" s="148" customFormat="1" ht="18">
      <c r="A38" s="147"/>
      <c r="B38" s="105" t="s">
        <v>84</v>
      </c>
      <c r="C38" s="287" t="s">
        <v>35</v>
      </c>
      <c r="D38" s="288"/>
      <c r="E38" s="292" t="s">
        <v>51</v>
      </c>
      <c r="F38" s="293"/>
      <c r="G38" s="293"/>
      <c r="H38" s="293"/>
      <c r="I38" s="293"/>
      <c r="J38" s="293"/>
      <c r="K38" s="294"/>
      <c r="L38" s="289" t="s">
        <v>38</v>
      </c>
      <c r="M38" s="290"/>
      <c r="N38" s="291"/>
      <c r="O38" s="327" t="s">
        <v>50</v>
      </c>
      <c r="P38" s="328"/>
      <c r="Q38" s="328"/>
      <c r="R38" s="328"/>
      <c r="S38" s="328"/>
      <c r="T38" s="328"/>
      <c r="U38" s="329"/>
      <c r="V38" s="300" t="s">
        <v>84</v>
      </c>
      <c r="W38" s="301"/>
    </row>
    <row r="39" spans="1:23" s="148" customFormat="1" ht="18">
      <c r="A39" s="147"/>
      <c r="B39" s="105" t="s">
        <v>84</v>
      </c>
      <c r="C39" s="249" t="s">
        <v>183</v>
      </c>
      <c r="D39" s="245"/>
      <c r="E39" s="295"/>
      <c r="F39" s="296"/>
      <c r="G39" s="296"/>
      <c r="H39" s="296"/>
      <c r="I39" s="296"/>
      <c r="J39" s="296"/>
      <c r="K39" s="297"/>
      <c r="L39" s="305" t="s">
        <v>37</v>
      </c>
      <c r="M39" s="306"/>
      <c r="N39" s="307"/>
      <c r="O39" s="302" t="s">
        <v>75</v>
      </c>
      <c r="P39" s="303"/>
      <c r="Q39" s="303"/>
      <c r="R39" s="303"/>
      <c r="S39" s="303"/>
      <c r="T39" s="303"/>
      <c r="U39" s="304"/>
      <c r="V39" s="300" t="s">
        <v>84</v>
      </c>
      <c r="W39" s="301"/>
    </row>
    <row r="40" spans="1:23" s="148" customFormat="1" ht="18">
      <c r="A40" s="147"/>
      <c r="B40" s="105" t="s">
        <v>96</v>
      </c>
      <c r="C40" s="268" t="s">
        <v>100</v>
      </c>
      <c r="D40" s="269"/>
      <c r="E40" s="281" t="s">
        <v>99</v>
      </c>
      <c r="F40" s="298"/>
      <c r="G40" s="298"/>
      <c r="H40" s="298"/>
      <c r="I40" s="298"/>
      <c r="J40" s="298"/>
      <c r="K40" s="299"/>
      <c r="L40" s="316"/>
      <c r="M40" s="317"/>
      <c r="N40" s="318"/>
      <c r="O40" s="284"/>
      <c r="P40" s="285"/>
      <c r="Q40" s="285"/>
      <c r="R40" s="285"/>
      <c r="S40" s="285"/>
      <c r="T40" s="285"/>
      <c r="U40" s="286"/>
      <c r="V40" s="300" t="s">
        <v>83</v>
      </c>
      <c r="W40" s="301"/>
    </row>
    <row r="41" spans="1:23" s="148" customFormat="1" ht="18">
      <c r="A41" s="147"/>
      <c r="B41" s="105" t="s">
        <v>83</v>
      </c>
      <c r="C41" s="268" t="s">
        <v>109</v>
      </c>
      <c r="D41" s="269"/>
      <c r="E41" s="281" t="s">
        <v>182</v>
      </c>
      <c r="F41" s="282"/>
      <c r="G41" s="282"/>
      <c r="H41" s="282"/>
      <c r="I41" s="282"/>
      <c r="J41" s="282"/>
      <c r="K41" s="283"/>
      <c r="L41" s="321"/>
      <c r="M41" s="322"/>
      <c r="N41" s="323"/>
      <c r="O41" s="308"/>
      <c r="P41" s="309"/>
      <c r="Q41" s="309"/>
      <c r="R41" s="309"/>
      <c r="S41" s="309"/>
      <c r="T41" s="309"/>
      <c r="U41" s="310"/>
      <c r="V41" s="300" t="s">
        <v>96</v>
      </c>
      <c r="W41" s="301"/>
    </row>
    <row r="42" spans="1:23" s="148" customFormat="1" ht="18">
      <c r="A42" s="147"/>
      <c r="B42" s="105" t="s">
        <v>83</v>
      </c>
      <c r="C42" s="257"/>
      <c r="D42" s="250"/>
      <c r="E42" s="284"/>
      <c r="F42" s="285"/>
      <c r="G42" s="285"/>
      <c r="H42" s="285"/>
      <c r="I42" s="285"/>
      <c r="J42" s="285"/>
      <c r="K42" s="286"/>
      <c r="L42" s="324" t="s">
        <v>74</v>
      </c>
      <c r="M42" s="325"/>
      <c r="N42" s="326"/>
      <c r="O42" s="284" t="s">
        <v>73</v>
      </c>
      <c r="P42" s="285"/>
      <c r="Q42" s="285"/>
      <c r="R42" s="285"/>
      <c r="S42" s="285"/>
      <c r="T42" s="285"/>
      <c r="U42" s="286"/>
      <c r="V42" s="300" t="s">
        <v>96</v>
      </c>
      <c r="W42" s="301"/>
    </row>
    <row r="43" spans="1:23" s="148" customFormat="1" ht="18">
      <c r="A43" s="147"/>
      <c r="B43" s="105" t="s">
        <v>84</v>
      </c>
      <c r="C43" s="473"/>
      <c r="D43" s="474"/>
      <c r="E43" s="475" t="s">
        <v>95</v>
      </c>
      <c r="F43" s="476"/>
      <c r="G43" s="476"/>
      <c r="H43" s="476"/>
      <c r="I43" s="476"/>
      <c r="J43" s="476"/>
      <c r="K43" s="477"/>
      <c r="L43" s="478"/>
      <c r="M43" s="479"/>
      <c r="N43" s="480"/>
      <c r="O43" s="481"/>
      <c r="P43" s="482"/>
      <c r="Q43" s="482"/>
      <c r="R43" s="482"/>
      <c r="S43" s="482"/>
      <c r="T43" s="482"/>
      <c r="U43" s="483"/>
      <c r="V43" s="300" t="s">
        <v>84</v>
      </c>
      <c r="W43" s="301"/>
    </row>
    <row r="44" spans="1:23" s="148" customFormat="1" ht="18">
      <c r="A44" s="147"/>
      <c r="B44" s="105"/>
      <c r="C44" s="115"/>
      <c r="D44" s="115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3"/>
      <c r="W44" s="112"/>
    </row>
    <row r="45" spans="1:23" s="148" customFormat="1" ht="18.75" thickBot="1">
      <c r="A45" s="147"/>
      <c r="B45" s="109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1"/>
    </row>
    <row r="46" spans="1:23" s="148" customFormat="1" ht="18">
      <c r="A46" s="147"/>
      <c r="B46" s="33"/>
      <c r="C46" s="31"/>
      <c r="D46" s="31"/>
      <c r="E46" s="31"/>
      <c r="F46" s="31"/>
      <c r="G46" s="31"/>
      <c r="H46" s="32"/>
      <c r="I46" s="5"/>
      <c r="J46" s="66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114"/>
    </row>
    <row r="47" spans="1:23" s="148" customFormat="1" ht="15.75" customHeight="1">
      <c r="A47" s="147"/>
      <c r="B47" s="376" t="s">
        <v>94</v>
      </c>
      <c r="C47" s="377"/>
      <c r="D47" s="377"/>
      <c r="E47" s="377"/>
      <c r="F47" s="377"/>
      <c r="G47" s="377"/>
      <c r="H47" s="378"/>
      <c r="I47" s="5"/>
      <c r="J47" s="20"/>
      <c r="K47" s="20"/>
      <c r="L47" s="20"/>
      <c r="M47" s="20"/>
      <c r="N47" s="263" t="s">
        <v>93</v>
      </c>
      <c r="O47" s="263"/>
      <c r="P47" s="263"/>
      <c r="Q47" s="263"/>
      <c r="R47" s="263"/>
      <c r="S47" s="263"/>
      <c r="T47" s="263"/>
      <c r="U47" s="263"/>
      <c r="V47" s="263"/>
      <c r="W47" s="27"/>
    </row>
    <row r="48" spans="1:23" s="148" customFormat="1" ht="15.75" customHeight="1">
      <c r="A48" s="147"/>
      <c r="B48" s="29"/>
      <c r="C48" s="30"/>
      <c r="D48" s="3"/>
      <c r="E48" s="3"/>
      <c r="F48" s="31"/>
      <c r="G48" s="31"/>
      <c r="H48" s="32"/>
      <c r="I48" s="5"/>
      <c r="J48" s="66"/>
      <c r="K48" s="67"/>
      <c r="L48" s="67"/>
      <c r="M48" s="68"/>
      <c r="N48" s="67"/>
      <c r="O48" s="67"/>
      <c r="P48" s="67"/>
      <c r="Q48" s="67"/>
      <c r="R48" s="67"/>
      <c r="S48" s="67"/>
      <c r="T48" s="67"/>
      <c r="U48" s="67"/>
      <c r="V48" s="67"/>
      <c r="W48" s="69"/>
    </row>
    <row r="49" spans="1:23" s="148" customFormat="1" ht="15.75" customHeight="1">
      <c r="A49" s="147"/>
      <c r="B49" s="33"/>
      <c r="C49" s="34">
        <f>E70/E68</f>
        <v>2.8636363636363638</v>
      </c>
      <c r="D49" s="31"/>
      <c r="E49" s="79" t="s">
        <v>40</v>
      </c>
      <c r="F49" s="79" t="s">
        <v>72</v>
      </c>
      <c r="G49" s="3"/>
      <c r="H49" s="26"/>
      <c r="I49" s="20"/>
      <c r="J49" s="5"/>
      <c r="K49" s="5"/>
      <c r="L49" s="20"/>
      <c r="M49" s="20"/>
      <c r="N49" s="17" t="s">
        <v>47</v>
      </c>
      <c r="O49" s="18" t="s">
        <v>69</v>
      </c>
      <c r="P49" s="18" t="s">
        <v>41</v>
      </c>
      <c r="Q49" s="18" t="s">
        <v>46</v>
      </c>
      <c r="R49" s="18" t="s">
        <v>49</v>
      </c>
      <c r="S49" s="18" t="s">
        <v>43</v>
      </c>
      <c r="T49" s="18" t="s">
        <v>44</v>
      </c>
      <c r="U49" s="18" t="s">
        <v>42</v>
      </c>
      <c r="V49" s="18" t="s">
        <v>48</v>
      </c>
      <c r="W49" s="69"/>
    </row>
    <row r="50" spans="1:23" s="148" customFormat="1" ht="15.75" customHeight="1">
      <c r="A50" s="147"/>
      <c r="B50" s="33"/>
      <c r="C50" s="6" t="s">
        <v>58</v>
      </c>
      <c r="D50" s="31"/>
      <c r="E50" s="178">
        <v>5</v>
      </c>
      <c r="F50" s="117">
        <f>(E50)/(E68)/C49</f>
        <v>0.031746031746031744</v>
      </c>
      <c r="G50" s="35"/>
      <c r="H50" s="36"/>
      <c r="I50" s="81"/>
      <c r="J50" s="262" t="s">
        <v>58</v>
      </c>
      <c r="K50" s="262"/>
      <c r="L50" s="262"/>
      <c r="M50" s="262"/>
      <c r="N50" s="16">
        <v>250</v>
      </c>
      <c r="O50" s="191" t="s">
        <v>70</v>
      </c>
      <c r="P50" s="16" t="s">
        <v>45</v>
      </c>
      <c r="Q50" s="191" t="s">
        <v>45</v>
      </c>
      <c r="R50" s="16">
        <v>4</v>
      </c>
      <c r="S50" s="191">
        <v>1</v>
      </c>
      <c r="T50" s="16">
        <v>2</v>
      </c>
      <c r="U50" s="191">
        <v>2</v>
      </c>
      <c r="V50" s="16">
        <v>2</v>
      </c>
      <c r="W50" s="69"/>
    </row>
    <row r="51" spans="1:23" s="148" customFormat="1" ht="15.75" customHeight="1">
      <c r="A51" s="147"/>
      <c r="B51" s="33"/>
      <c r="C51" s="6" t="s">
        <v>88</v>
      </c>
      <c r="D51" s="31"/>
      <c r="E51" s="179">
        <v>2</v>
      </c>
      <c r="F51" s="118">
        <f>(E51)/(E68)/C49</f>
        <v>0.012698412698412697</v>
      </c>
      <c r="G51" s="39"/>
      <c r="H51" s="40"/>
      <c r="I51" s="83"/>
      <c r="J51" s="262" t="s">
        <v>88</v>
      </c>
      <c r="K51" s="262"/>
      <c r="L51" s="262"/>
      <c r="M51" s="262"/>
      <c r="N51" s="14">
        <v>350</v>
      </c>
      <c r="O51" s="190" t="s">
        <v>70</v>
      </c>
      <c r="P51" s="14" t="s">
        <v>45</v>
      </c>
      <c r="Q51" s="190" t="s">
        <v>45</v>
      </c>
      <c r="R51" s="14">
        <v>5</v>
      </c>
      <c r="S51" s="190">
        <v>1</v>
      </c>
      <c r="T51" s="14">
        <v>2</v>
      </c>
      <c r="U51" s="190">
        <v>2</v>
      </c>
      <c r="V51" s="14">
        <v>2</v>
      </c>
      <c r="W51" s="69"/>
    </row>
    <row r="52" spans="1:23" s="148" customFormat="1" ht="15.75" customHeight="1">
      <c r="A52" s="147"/>
      <c r="B52" s="33"/>
      <c r="C52" s="6" t="s">
        <v>102</v>
      </c>
      <c r="D52" s="31"/>
      <c r="E52" s="179">
        <v>4</v>
      </c>
      <c r="F52" s="118">
        <f>(E52)/(E68)/C49</f>
        <v>0.025396825396825393</v>
      </c>
      <c r="G52" s="35"/>
      <c r="H52" s="36"/>
      <c r="I52" s="81"/>
      <c r="J52" s="262" t="s">
        <v>102</v>
      </c>
      <c r="K52" s="262"/>
      <c r="L52" s="262"/>
      <c r="M52" s="262"/>
      <c r="N52" s="14">
        <v>18</v>
      </c>
      <c r="O52" s="190" t="s">
        <v>71</v>
      </c>
      <c r="P52" s="14" t="s">
        <v>34</v>
      </c>
      <c r="Q52" s="190" t="s">
        <v>34</v>
      </c>
      <c r="R52" s="14" t="s">
        <v>34</v>
      </c>
      <c r="S52" s="190" t="s">
        <v>34</v>
      </c>
      <c r="T52" s="14" t="s">
        <v>34</v>
      </c>
      <c r="U52" s="190">
        <v>1</v>
      </c>
      <c r="V52" s="14">
        <v>1</v>
      </c>
      <c r="W52" s="69"/>
    </row>
    <row r="53" spans="1:23" s="148" customFormat="1" ht="15.75" customHeight="1">
      <c r="A53" s="147"/>
      <c r="B53" s="33"/>
      <c r="C53" s="7" t="s">
        <v>91</v>
      </c>
      <c r="D53" s="31"/>
      <c r="E53" s="180">
        <v>1</v>
      </c>
      <c r="F53" s="118">
        <f>(E53)/(E68)/C49</f>
        <v>0.006349206349206348</v>
      </c>
      <c r="G53" s="37"/>
      <c r="H53" s="38"/>
      <c r="I53" s="82"/>
      <c r="J53" s="266" t="s">
        <v>91</v>
      </c>
      <c r="K53" s="266"/>
      <c r="L53" s="266"/>
      <c r="M53" s="266"/>
      <c r="N53" s="14">
        <v>6</v>
      </c>
      <c r="O53" s="190" t="s">
        <v>71</v>
      </c>
      <c r="P53" s="14" t="s">
        <v>34</v>
      </c>
      <c r="Q53" s="190" t="s">
        <v>34</v>
      </c>
      <c r="R53" s="14" t="s">
        <v>34</v>
      </c>
      <c r="S53" s="190" t="s">
        <v>34</v>
      </c>
      <c r="T53" s="14" t="s">
        <v>34</v>
      </c>
      <c r="U53" s="190">
        <v>1</v>
      </c>
      <c r="V53" s="14">
        <v>1</v>
      </c>
      <c r="W53" s="69"/>
    </row>
    <row r="54" spans="1:23" s="148" customFormat="1" ht="15.75" customHeight="1">
      <c r="A54" s="147"/>
      <c r="B54" s="33"/>
      <c r="C54" s="8" t="s">
        <v>80</v>
      </c>
      <c r="D54" s="31"/>
      <c r="E54" s="181">
        <v>23</v>
      </c>
      <c r="F54" s="119">
        <f>(E54)/(E68)/C49</f>
        <v>0.146031746031746</v>
      </c>
      <c r="G54" s="41"/>
      <c r="H54" s="42"/>
      <c r="I54" s="84"/>
      <c r="J54" s="265" t="s">
        <v>80</v>
      </c>
      <c r="K54" s="265"/>
      <c r="L54" s="265"/>
      <c r="M54" s="265"/>
      <c r="N54" s="14">
        <v>100</v>
      </c>
      <c r="O54" s="190" t="s">
        <v>70</v>
      </c>
      <c r="P54" s="14" t="s">
        <v>45</v>
      </c>
      <c r="Q54" s="190" t="s">
        <v>34</v>
      </c>
      <c r="R54" s="14">
        <v>2</v>
      </c>
      <c r="S54" s="190">
        <v>1</v>
      </c>
      <c r="T54" s="14">
        <v>1</v>
      </c>
      <c r="U54" s="190">
        <v>1</v>
      </c>
      <c r="V54" s="14">
        <v>1</v>
      </c>
      <c r="W54" s="69"/>
    </row>
    <row r="55" spans="1:23" s="148" customFormat="1" ht="15.75" customHeight="1">
      <c r="A55" s="147"/>
      <c r="B55" s="33"/>
      <c r="C55" s="9" t="s">
        <v>36</v>
      </c>
      <c r="D55" s="31"/>
      <c r="E55" s="182">
        <v>22</v>
      </c>
      <c r="F55" s="120">
        <f>(E55)/(E68)/C49</f>
        <v>0.13968253968253969</v>
      </c>
      <c r="G55" s="43"/>
      <c r="H55" s="44"/>
      <c r="I55" s="85"/>
      <c r="J55" s="264" t="s">
        <v>36</v>
      </c>
      <c r="K55" s="264"/>
      <c r="L55" s="264"/>
      <c r="M55" s="264"/>
      <c r="N55" s="14">
        <v>60</v>
      </c>
      <c r="O55" s="190" t="s">
        <v>70</v>
      </c>
      <c r="P55" s="14" t="s">
        <v>45</v>
      </c>
      <c r="Q55" s="190" t="s">
        <v>34</v>
      </c>
      <c r="R55" s="14">
        <v>2</v>
      </c>
      <c r="S55" s="190">
        <v>1</v>
      </c>
      <c r="T55" s="14" t="s">
        <v>34</v>
      </c>
      <c r="U55" s="190">
        <v>1</v>
      </c>
      <c r="V55" s="14">
        <v>1</v>
      </c>
      <c r="W55" s="69"/>
    </row>
    <row r="56" spans="1:23" s="148" customFormat="1" ht="15.75" customHeight="1">
      <c r="A56" s="147"/>
      <c r="B56" s="33"/>
      <c r="C56" s="3" t="s">
        <v>35</v>
      </c>
      <c r="D56" s="31"/>
      <c r="E56" s="183">
        <v>23</v>
      </c>
      <c r="F56" s="121">
        <f>(E56)/(E68)/C49</f>
        <v>0.146031746031746</v>
      </c>
      <c r="G56" s="45"/>
      <c r="H56" s="46"/>
      <c r="I56" s="86"/>
      <c r="J56" s="263" t="s">
        <v>35</v>
      </c>
      <c r="K56" s="263"/>
      <c r="L56" s="263"/>
      <c r="M56" s="263"/>
      <c r="N56" s="14">
        <v>200</v>
      </c>
      <c r="O56" s="190" t="s">
        <v>70</v>
      </c>
      <c r="P56" s="14" t="s">
        <v>45</v>
      </c>
      <c r="Q56" s="190" t="s">
        <v>34</v>
      </c>
      <c r="R56" s="14">
        <v>2</v>
      </c>
      <c r="S56" s="190">
        <v>1</v>
      </c>
      <c r="T56" s="14">
        <v>1</v>
      </c>
      <c r="U56" s="190">
        <v>1</v>
      </c>
      <c r="V56" s="14">
        <v>1</v>
      </c>
      <c r="W56" s="69"/>
    </row>
    <row r="57" spans="1:23" s="148" customFormat="1" ht="15.75" customHeight="1">
      <c r="A57" s="147"/>
      <c r="B57" s="33"/>
      <c r="C57" s="10" t="s">
        <v>38</v>
      </c>
      <c r="D57" s="31"/>
      <c r="E57" s="184">
        <v>20</v>
      </c>
      <c r="F57" s="122">
        <f>(E57)/(E68)/C49</f>
        <v>0.12698412698412698</v>
      </c>
      <c r="G57" s="47"/>
      <c r="H57" s="48"/>
      <c r="I57" s="87"/>
      <c r="J57" s="253" t="s">
        <v>38</v>
      </c>
      <c r="K57" s="253"/>
      <c r="L57" s="253"/>
      <c r="M57" s="253"/>
      <c r="N57" s="14">
        <v>40</v>
      </c>
      <c r="O57" s="190" t="s">
        <v>70</v>
      </c>
      <c r="P57" s="14" t="s">
        <v>45</v>
      </c>
      <c r="Q57" s="190" t="s">
        <v>34</v>
      </c>
      <c r="R57" s="14">
        <v>2</v>
      </c>
      <c r="S57" s="190">
        <v>1</v>
      </c>
      <c r="T57" s="14" t="s">
        <v>34</v>
      </c>
      <c r="U57" s="190">
        <v>1</v>
      </c>
      <c r="V57" s="14">
        <v>1</v>
      </c>
      <c r="W57" s="69"/>
    </row>
    <row r="58" spans="1:23" s="148" customFormat="1" ht="15.75" customHeight="1">
      <c r="A58" s="147"/>
      <c r="B58" s="33"/>
      <c r="C58" s="77" t="s">
        <v>81</v>
      </c>
      <c r="D58" s="31"/>
      <c r="E58" s="185">
        <v>22.5</v>
      </c>
      <c r="F58" s="123">
        <f>(E58)/(E68)/C49</f>
        <v>0.14285714285714285</v>
      </c>
      <c r="G58" s="39"/>
      <c r="H58" s="40"/>
      <c r="I58" s="83"/>
      <c r="J58" s="252" t="s">
        <v>81</v>
      </c>
      <c r="K58" s="252"/>
      <c r="L58" s="252"/>
      <c r="M58" s="252"/>
      <c r="N58" s="14">
        <v>60</v>
      </c>
      <c r="O58" s="190" t="s">
        <v>70</v>
      </c>
      <c r="P58" s="14" t="s">
        <v>45</v>
      </c>
      <c r="Q58" s="190" t="s">
        <v>34</v>
      </c>
      <c r="R58" s="14">
        <v>2</v>
      </c>
      <c r="S58" s="190">
        <v>1</v>
      </c>
      <c r="T58" s="14" t="s">
        <v>34</v>
      </c>
      <c r="U58" s="190">
        <v>1</v>
      </c>
      <c r="V58" s="14">
        <v>1</v>
      </c>
      <c r="W58" s="69"/>
    </row>
    <row r="59" spans="1:23" s="148" customFormat="1" ht="15.75" customHeight="1">
      <c r="A59" s="147"/>
      <c r="B59" s="33"/>
      <c r="C59" s="78" t="s">
        <v>92</v>
      </c>
      <c r="D59" s="31"/>
      <c r="E59" s="183">
        <v>10</v>
      </c>
      <c r="F59" s="121">
        <f>(E59)/(E68)/C49</f>
        <v>0.06349206349206349</v>
      </c>
      <c r="G59" s="49"/>
      <c r="H59" s="50"/>
      <c r="I59" s="88"/>
      <c r="J59" s="260" t="s">
        <v>90</v>
      </c>
      <c r="K59" s="260"/>
      <c r="L59" s="260"/>
      <c r="M59" s="260"/>
      <c r="N59" s="14">
        <v>100</v>
      </c>
      <c r="O59" s="190" t="s">
        <v>70</v>
      </c>
      <c r="P59" s="14" t="s">
        <v>45</v>
      </c>
      <c r="Q59" s="190" t="s">
        <v>45</v>
      </c>
      <c r="R59" s="14">
        <v>4</v>
      </c>
      <c r="S59" s="190">
        <v>1</v>
      </c>
      <c r="T59" s="14">
        <v>1</v>
      </c>
      <c r="U59" s="190">
        <v>1</v>
      </c>
      <c r="V59" s="14">
        <v>1</v>
      </c>
      <c r="W59" s="69"/>
    </row>
    <row r="60" spans="1:23" s="148" customFormat="1" ht="15.75" customHeight="1">
      <c r="A60" s="147"/>
      <c r="B60" s="33"/>
      <c r="C60" s="11" t="s">
        <v>37</v>
      </c>
      <c r="D60" s="31"/>
      <c r="E60" s="186">
        <v>13</v>
      </c>
      <c r="F60" s="124">
        <f>(E60)/(E68)/C49</f>
        <v>0.08253968253968254</v>
      </c>
      <c r="G60" s="49"/>
      <c r="H60" s="50"/>
      <c r="I60" s="88"/>
      <c r="J60" s="251" t="s">
        <v>37</v>
      </c>
      <c r="K60" s="251"/>
      <c r="L60" s="251"/>
      <c r="M60" s="251"/>
      <c r="N60" s="14">
        <v>80</v>
      </c>
      <c r="O60" s="190" t="s">
        <v>70</v>
      </c>
      <c r="P60" s="14" t="s">
        <v>45</v>
      </c>
      <c r="Q60" s="190" t="s">
        <v>34</v>
      </c>
      <c r="R60" s="14">
        <v>2</v>
      </c>
      <c r="S60" s="190">
        <v>1</v>
      </c>
      <c r="T60" s="14" t="s">
        <v>34</v>
      </c>
      <c r="U60" s="190">
        <v>1</v>
      </c>
      <c r="V60" s="14">
        <v>1</v>
      </c>
      <c r="W60" s="69"/>
    </row>
    <row r="61" spans="1:23" s="148" customFormat="1" ht="15.75" customHeight="1">
      <c r="A61" s="147"/>
      <c r="B61" s="33"/>
      <c r="C61" s="12" t="s">
        <v>86</v>
      </c>
      <c r="D61" s="31"/>
      <c r="E61" s="187">
        <v>3</v>
      </c>
      <c r="F61" s="125">
        <f>(E61)/(E68)/C49</f>
        <v>0.019047619047619046</v>
      </c>
      <c r="G61" s="51"/>
      <c r="H61" s="52"/>
      <c r="I61" s="89"/>
      <c r="J61" s="261" t="s">
        <v>86</v>
      </c>
      <c r="K61" s="261"/>
      <c r="L61" s="261"/>
      <c r="M61" s="261"/>
      <c r="N61" s="14">
        <v>40</v>
      </c>
      <c r="O61" s="190" t="s">
        <v>70</v>
      </c>
      <c r="P61" s="14" t="s">
        <v>45</v>
      </c>
      <c r="Q61" s="190" t="s">
        <v>34</v>
      </c>
      <c r="R61" s="14">
        <v>2</v>
      </c>
      <c r="S61" s="190">
        <v>1</v>
      </c>
      <c r="T61" s="14" t="s">
        <v>34</v>
      </c>
      <c r="U61" s="190">
        <v>1</v>
      </c>
      <c r="V61" s="14">
        <v>1</v>
      </c>
      <c r="W61" s="69"/>
    </row>
    <row r="62" spans="1:23" s="148" customFormat="1" ht="15.75" customHeight="1">
      <c r="A62" s="147"/>
      <c r="B62" s="33"/>
      <c r="C62" s="13" t="s">
        <v>82</v>
      </c>
      <c r="D62" s="31"/>
      <c r="E62" s="188">
        <v>1.5</v>
      </c>
      <c r="F62" s="126">
        <f>(E62)/(E68)/C49</f>
        <v>0.009523809523809523</v>
      </c>
      <c r="G62" s="51"/>
      <c r="H62" s="52"/>
      <c r="I62" s="89"/>
      <c r="J62" s="267" t="s">
        <v>82</v>
      </c>
      <c r="K62" s="267"/>
      <c r="L62" s="267"/>
      <c r="M62" s="267"/>
      <c r="N62" s="14">
        <v>40</v>
      </c>
      <c r="O62" s="190" t="s">
        <v>70</v>
      </c>
      <c r="P62" s="14" t="s">
        <v>45</v>
      </c>
      <c r="Q62" s="190" t="s">
        <v>34</v>
      </c>
      <c r="R62" s="14">
        <v>2</v>
      </c>
      <c r="S62" s="190">
        <v>1</v>
      </c>
      <c r="T62" s="14" t="s">
        <v>34</v>
      </c>
      <c r="U62" s="190">
        <v>1</v>
      </c>
      <c r="V62" s="14">
        <v>1</v>
      </c>
      <c r="W62" s="69"/>
    </row>
    <row r="63" spans="1:23" s="148" customFormat="1" ht="15.75" customHeight="1">
      <c r="A63" s="147"/>
      <c r="B63" s="33"/>
      <c r="C63" s="12" t="s">
        <v>101</v>
      </c>
      <c r="D63" s="31"/>
      <c r="E63" s="187">
        <v>2</v>
      </c>
      <c r="F63" s="125">
        <f>(E63)/(E68)/C49</f>
        <v>0.012698412698412697</v>
      </c>
      <c r="G63" s="35"/>
      <c r="H63" s="36"/>
      <c r="I63" s="81"/>
      <c r="J63" s="261" t="s">
        <v>101</v>
      </c>
      <c r="K63" s="261"/>
      <c r="L63" s="261"/>
      <c r="M63" s="261"/>
      <c r="N63" s="14">
        <v>40</v>
      </c>
      <c r="O63" s="190" t="s">
        <v>70</v>
      </c>
      <c r="P63" s="14" t="s">
        <v>45</v>
      </c>
      <c r="Q63" s="190" t="s">
        <v>34</v>
      </c>
      <c r="R63" s="14">
        <v>2</v>
      </c>
      <c r="S63" s="190">
        <v>1</v>
      </c>
      <c r="T63" s="14" t="s">
        <v>34</v>
      </c>
      <c r="U63" s="190">
        <v>1</v>
      </c>
      <c r="V63" s="14">
        <v>1</v>
      </c>
      <c r="W63" s="69"/>
    </row>
    <row r="64" spans="1:23" s="148" customFormat="1" ht="15.75" customHeight="1">
      <c r="A64" s="147"/>
      <c r="B64" s="33"/>
      <c r="C64" s="78" t="s">
        <v>89</v>
      </c>
      <c r="D64" s="31"/>
      <c r="E64" s="189">
        <v>2</v>
      </c>
      <c r="F64" s="127">
        <f>(E64)/(E68)/C49</f>
        <v>0.012698412698412697</v>
      </c>
      <c r="G64" s="51"/>
      <c r="H64" s="52"/>
      <c r="I64" s="89"/>
      <c r="J64" s="260" t="s">
        <v>89</v>
      </c>
      <c r="K64" s="260"/>
      <c r="L64" s="260"/>
      <c r="M64" s="260"/>
      <c r="N64" s="15">
        <v>40</v>
      </c>
      <c r="O64" s="192" t="s">
        <v>70</v>
      </c>
      <c r="P64" s="15" t="s">
        <v>45</v>
      </c>
      <c r="Q64" s="192" t="s">
        <v>34</v>
      </c>
      <c r="R64" s="15">
        <v>2</v>
      </c>
      <c r="S64" s="192">
        <v>1</v>
      </c>
      <c r="T64" s="15" t="s">
        <v>34</v>
      </c>
      <c r="U64" s="192">
        <v>1</v>
      </c>
      <c r="V64" s="15">
        <v>1</v>
      </c>
      <c r="W64" s="69"/>
    </row>
    <row r="65" spans="1:23" s="148" customFormat="1" ht="15.75" customHeight="1">
      <c r="A65" s="147"/>
      <c r="B65" s="53"/>
      <c r="C65" s="13"/>
      <c r="D65" s="31"/>
      <c r="E65" s="22"/>
      <c r="F65" s="23"/>
      <c r="G65" s="31"/>
      <c r="H65" s="32"/>
      <c r="I65" s="89"/>
      <c r="J65" s="5"/>
      <c r="K65" s="19"/>
      <c r="L65" s="19"/>
      <c r="M65" s="19"/>
      <c r="N65" s="21"/>
      <c r="O65" s="21"/>
      <c r="P65" s="21"/>
      <c r="Q65" s="21"/>
      <c r="R65" s="21"/>
      <c r="S65" s="21"/>
      <c r="T65" s="21"/>
      <c r="U65" s="21"/>
      <c r="V65" s="21"/>
      <c r="W65" s="69"/>
    </row>
    <row r="66" spans="1:23" s="148" customFormat="1" ht="15.75" customHeight="1">
      <c r="A66" s="147"/>
      <c r="B66" s="373" t="s">
        <v>79</v>
      </c>
      <c r="C66" s="374"/>
      <c r="D66" s="375"/>
      <c r="E66" s="80">
        <v>3.5</v>
      </c>
      <c r="F66" s="24">
        <f>(E66)/(E68)/C49</f>
        <v>0.02222222222222222</v>
      </c>
      <c r="G66" s="31"/>
      <c r="H66" s="32"/>
      <c r="I66" s="89"/>
      <c r="J66" s="5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70"/>
    </row>
    <row r="67" spans="2:23" ht="15.75" customHeight="1">
      <c r="B67" s="33"/>
      <c r="C67" s="31"/>
      <c r="D67" s="56"/>
      <c r="E67" s="54"/>
      <c r="F67" s="55">
        <f>SUM(F50:F66)</f>
        <v>0.9999999999999999</v>
      </c>
      <c r="G67" s="56"/>
      <c r="H67" s="57"/>
      <c r="I67" s="5"/>
      <c r="J67" s="20"/>
      <c r="K67" s="20"/>
      <c r="L67" s="5"/>
      <c r="M67" s="5"/>
      <c r="N67" s="128" t="s">
        <v>47</v>
      </c>
      <c r="O67" s="5" t="s">
        <v>59</v>
      </c>
      <c r="P67" s="5"/>
      <c r="Q67" s="128" t="s">
        <v>46</v>
      </c>
      <c r="R67" s="5" t="s">
        <v>62</v>
      </c>
      <c r="S67" s="5"/>
      <c r="T67" s="128" t="s">
        <v>44</v>
      </c>
      <c r="U67" s="5" t="s">
        <v>66</v>
      </c>
      <c r="V67" s="5"/>
      <c r="W67" s="69"/>
    </row>
    <row r="68" spans="2:23" ht="15.75" customHeight="1">
      <c r="B68" s="373" t="s">
        <v>77</v>
      </c>
      <c r="C68" s="374"/>
      <c r="D68" s="375"/>
      <c r="E68" s="4">
        <v>55</v>
      </c>
      <c r="F68" s="58" t="s">
        <v>76</v>
      </c>
      <c r="G68" s="31"/>
      <c r="H68" s="32"/>
      <c r="I68" s="5"/>
      <c r="J68" s="5"/>
      <c r="K68" s="5"/>
      <c r="L68" s="5"/>
      <c r="M68" s="5"/>
      <c r="N68" s="128" t="s">
        <v>69</v>
      </c>
      <c r="O68" s="5" t="s">
        <v>60</v>
      </c>
      <c r="P68" s="5"/>
      <c r="Q68" s="128" t="s">
        <v>49</v>
      </c>
      <c r="R68" s="5" t="s">
        <v>63</v>
      </c>
      <c r="S68" s="5"/>
      <c r="T68" s="128" t="s">
        <v>42</v>
      </c>
      <c r="U68" s="5" t="s">
        <v>64</v>
      </c>
      <c r="V68" s="5"/>
      <c r="W68" s="69"/>
    </row>
    <row r="69" spans="1:25" s="148" customFormat="1" ht="15.75" customHeight="1">
      <c r="A69" s="147"/>
      <c r="B69" s="25"/>
      <c r="C69" s="60"/>
      <c r="D69" s="31"/>
      <c r="E69" s="3"/>
      <c r="F69" s="59"/>
      <c r="G69" s="31"/>
      <c r="H69" s="32"/>
      <c r="I69" s="5"/>
      <c r="J69" s="5"/>
      <c r="K69" s="5"/>
      <c r="L69" s="5"/>
      <c r="M69" s="5"/>
      <c r="N69" s="128" t="s">
        <v>41</v>
      </c>
      <c r="O69" s="5" t="s">
        <v>61</v>
      </c>
      <c r="P69" s="5"/>
      <c r="Q69" s="128" t="s">
        <v>43</v>
      </c>
      <c r="R69" s="5" t="s">
        <v>67</v>
      </c>
      <c r="S69" s="5"/>
      <c r="T69" s="128" t="s">
        <v>48</v>
      </c>
      <c r="U69" s="5" t="s">
        <v>65</v>
      </c>
      <c r="V69" s="5"/>
      <c r="W69" s="69"/>
      <c r="X69" s="149"/>
      <c r="Y69" s="150"/>
    </row>
    <row r="70" spans="1:25" s="148" customFormat="1" ht="15.75" customHeight="1">
      <c r="A70" s="147"/>
      <c r="B70" s="373" t="s">
        <v>78</v>
      </c>
      <c r="C70" s="374"/>
      <c r="D70" s="375"/>
      <c r="E70" s="4">
        <f>SUM(E50:E66)</f>
        <v>157.5</v>
      </c>
      <c r="F70" s="58" t="s">
        <v>76</v>
      </c>
      <c r="G70" s="31"/>
      <c r="H70" s="32"/>
      <c r="I70" s="5"/>
      <c r="J70" s="5"/>
      <c r="K70" s="5"/>
      <c r="L70" s="5"/>
      <c r="M70" s="5"/>
      <c r="N70" s="90"/>
      <c r="O70" s="5"/>
      <c r="P70" s="5"/>
      <c r="Q70" s="90"/>
      <c r="R70" s="5"/>
      <c r="S70" s="5"/>
      <c r="T70" s="90"/>
      <c r="U70" s="5"/>
      <c r="V70" s="5"/>
      <c r="W70" s="69"/>
      <c r="X70" s="149"/>
      <c r="Y70" s="149"/>
    </row>
    <row r="71" spans="1:25" s="148" customFormat="1" ht="15.75" customHeight="1">
      <c r="A71" s="147"/>
      <c r="B71" s="25"/>
      <c r="C71" s="62"/>
      <c r="D71" s="62"/>
      <c r="E71" s="28"/>
      <c r="F71" s="59"/>
      <c r="G71" s="31"/>
      <c r="H71" s="32"/>
      <c r="I71" s="5"/>
      <c r="J71" s="5"/>
      <c r="K71" s="5"/>
      <c r="L71" s="5"/>
      <c r="M71" s="5"/>
      <c r="N71" s="263" t="s">
        <v>68</v>
      </c>
      <c r="O71" s="263"/>
      <c r="P71" s="263"/>
      <c r="Q71" s="263"/>
      <c r="R71" s="263"/>
      <c r="S71" s="263"/>
      <c r="T71" s="263"/>
      <c r="U71" s="263"/>
      <c r="V71" s="263"/>
      <c r="W71" s="70"/>
      <c r="X71" s="149"/>
      <c r="Y71" s="149"/>
    </row>
    <row r="72" spans="1:25" s="148" customFormat="1" ht="15.75" customHeight="1">
      <c r="A72" s="147"/>
      <c r="B72" s="25"/>
      <c r="C72" s="62"/>
      <c r="D72" s="28"/>
      <c r="E72" s="59"/>
      <c r="F72" s="61"/>
      <c r="G72" s="31"/>
      <c r="H72" s="32"/>
      <c r="I72" s="71"/>
      <c r="J72" s="71"/>
      <c r="K72" s="5"/>
      <c r="L72" s="5"/>
      <c r="M72" s="5"/>
      <c r="N72" s="20"/>
      <c r="O72" s="20"/>
      <c r="P72" s="20"/>
      <c r="Q72" s="20"/>
      <c r="R72" s="20"/>
      <c r="S72" s="20"/>
      <c r="T72" s="20"/>
      <c r="U72" s="20"/>
      <c r="V72" s="20"/>
      <c r="W72" s="70"/>
      <c r="X72" s="149"/>
      <c r="Y72" s="149"/>
    </row>
    <row r="73" spans="1:23" s="148" customFormat="1" ht="15.75" customHeight="1" thickBot="1">
      <c r="A73" s="147"/>
      <c r="B73" s="63"/>
      <c r="C73" s="64"/>
      <c r="D73" s="64"/>
      <c r="E73" s="64"/>
      <c r="F73" s="64"/>
      <c r="G73" s="64"/>
      <c r="H73" s="65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3"/>
    </row>
    <row r="74" spans="1:5" s="148" customFormat="1" ht="18">
      <c r="A74" s="147"/>
      <c r="C74" s="147"/>
      <c r="D74" s="147"/>
      <c r="E74" s="147"/>
    </row>
    <row r="75" spans="1:5" s="148" customFormat="1" ht="18">
      <c r="A75" s="147"/>
      <c r="C75" s="147"/>
      <c r="D75" s="147"/>
      <c r="E75" s="147"/>
    </row>
    <row r="76" spans="1:19" s="148" customFormat="1" ht="18">
      <c r="A76" s="147"/>
      <c r="L76" s="151"/>
      <c r="M76" s="151"/>
      <c r="N76" s="151"/>
      <c r="O76" s="151"/>
      <c r="P76" s="151"/>
      <c r="Q76" s="151"/>
      <c r="R76" s="151"/>
      <c r="S76" s="151"/>
    </row>
    <row r="77" spans="1:19" s="148" customFormat="1" ht="18">
      <c r="A77" s="147"/>
      <c r="L77" s="151"/>
      <c r="M77" s="151"/>
      <c r="N77" s="151"/>
      <c r="O77" s="151"/>
      <c r="P77" s="151"/>
      <c r="Q77" s="151"/>
      <c r="R77" s="151"/>
      <c r="S77" s="151"/>
    </row>
    <row r="78" spans="1:19" s="148" customFormat="1" ht="18">
      <c r="A78" s="147"/>
      <c r="L78" s="151"/>
      <c r="M78" s="151"/>
      <c r="N78" s="151"/>
      <c r="O78" s="151"/>
      <c r="P78" s="151"/>
      <c r="Q78" s="151"/>
      <c r="R78" s="151"/>
      <c r="S78" s="151"/>
    </row>
    <row r="79" spans="1:19" s="148" customFormat="1" ht="18">
      <c r="A79" s="147"/>
      <c r="L79" s="151"/>
      <c r="M79" s="151"/>
      <c r="N79" s="151"/>
      <c r="O79" s="151"/>
      <c r="P79" s="151"/>
      <c r="Q79" s="151"/>
      <c r="R79" s="151"/>
      <c r="S79" s="151"/>
    </row>
    <row r="80" spans="1:19" s="148" customFormat="1" ht="18">
      <c r="A80" s="147"/>
      <c r="L80" s="151"/>
      <c r="M80" s="151"/>
      <c r="N80" s="151"/>
      <c r="O80" s="151"/>
      <c r="P80" s="151"/>
      <c r="Q80" s="151"/>
      <c r="R80" s="151"/>
      <c r="S80" s="151"/>
    </row>
    <row r="81" spans="1:19" s="148" customFormat="1" ht="18">
      <c r="A81" s="147"/>
      <c r="L81" s="151"/>
      <c r="M81" s="151"/>
      <c r="N81" s="151"/>
      <c r="O81" s="151"/>
      <c r="P81" s="151"/>
      <c r="Q81" s="151"/>
      <c r="R81" s="151"/>
      <c r="S81" s="151"/>
    </row>
    <row r="82" spans="1:19" s="148" customFormat="1" ht="18">
      <c r="A82" s="147"/>
      <c r="L82" s="151"/>
      <c r="M82" s="151"/>
      <c r="N82" s="151"/>
      <c r="O82" s="151"/>
      <c r="P82" s="151"/>
      <c r="Q82" s="151"/>
      <c r="R82" s="151"/>
      <c r="S82" s="151"/>
    </row>
    <row r="83" s="148" customFormat="1" ht="18">
      <c r="A83" s="147"/>
    </row>
    <row r="84" s="148" customFormat="1" ht="18">
      <c r="A84" s="147"/>
    </row>
    <row r="85" s="148" customFormat="1" ht="18">
      <c r="A85" s="147"/>
    </row>
    <row r="86" s="148" customFormat="1" ht="18">
      <c r="A86" s="147"/>
    </row>
    <row r="87" s="148" customFormat="1" ht="18">
      <c r="A87" s="147"/>
    </row>
    <row r="88" s="148" customFormat="1" ht="18">
      <c r="A88" s="147"/>
    </row>
    <row r="89" spans="2:23" ht="18"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</row>
    <row r="90" spans="3:23" ht="18"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</row>
    <row r="91" spans="3:20" ht="18"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</row>
    <row r="92" spans="3:5" ht="18">
      <c r="C92" s="148"/>
      <c r="D92" s="148"/>
      <c r="E92" s="148"/>
    </row>
    <row r="93" spans="3:5" ht="18">
      <c r="C93" s="148"/>
      <c r="D93" s="148"/>
      <c r="E93" s="148"/>
    </row>
  </sheetData>
  <mergeCells count="157">
    <mergeCell ref="R14:R16"/>
    <mergeCell ref="L18:L21"/>
    <mergeCell ref="M18:M21"/>
    <mergeCell ref="N18:N21"/>
    <mergeCell ref="P17:S17"/>
    <mergeCell ref="Q18:Q21"/>
    <mergeCell ref="R18:R21"/>
    <mergeCell ref="P18:P21"/>
    <mergeCell ref="V37:W37"/>
    <mergeCell ref="V39:W39"/>
    <mergeCell ref="V38:W38"/>
    <mergeCell ref="D28:D33"/>
    <mergeCell ref="P28:P33"/>
    <mergeCell ref="V36:W36"/>
    <mergeCell ref="V35:W35"/>
    <mergeCell ref="C34:U35"/>
    <mergeCell ref="C39:D39"/>
    <mergeCell ref="V43:W43"/>
    <mergeCell ref="C43:D43"/>
    <mergeCell ref="E43:K43"/>
    <mergeCell ref="L43:N43"/>
    <mergeCell ref="O43:U43"/>
    <mergeCell ref="C40:D40"/>
    <mergeCell ref="T14:W16"/>
    <mergeCell ref="H14:H16"/>
    <mergeCell ref="H13:K13"/>
    <mergeCell ref="P27:S27"/>
    <mergeCell ref="S23:S26"/>
    <mergeCell ref="L23:L26"/>
    <mergeCell ref="O23:O26"/>
    <mergeCell ref="R23:R26"/>
    <mergeCell ref="Q23:Q26"/>
    <mergeCell ref="B2:B6"/>
    <mergeCell ref="C5:W5"/>
    <mergeCell ref="K14:K16"/>
    <mergeCell ref="D14:G16"/>
    <mergeCell ref="D9:G12"/>
    <mergeCell ref="L14:O16"/>
    <mergeCell ref="T9:W12"/>
    <mergeCell ref="I14:I16"/>
    <mergeCell ref="N9:N12"/>
    <mergeCell ref="M9:M12"/>
    <mergeCell ref="K9:K12"/>
    <mergeCell ref="J14:J16"/>
    <mergeCell ref="L13:O13"/>
    <mergeCell ref="L9:L12"/>
    <mergeCell ref="O9:O12"/>
    <mergeCell ref="L7:O8"/>
    <mergeCell ref="P14:P16"/>
    <mergeCell ref="T6:W6"/>
    <mergeCell ref="T7:W8"/>
    <mergeCell ref="T13:W13"/>
    <mergeCell ref="P13:S13"/>
    <mergeCell ref="P7:S8"/>
    <mergeCell ref="S9:S12"/>
    <mergeCell ref="R9:R12"/>
    <mergeCell ref="S14:S16"/>
    <mergeCell ref="Q9:Q12"/>
    <mergeCell ref="P6:S6"/>
    <mergeCell ref="P9:P12"/>
    <mergeCell ref="D7:G8"/>
    <mergeCell ref="D6:G6"/>
    <mergeCell ref="I9:I12"/>
    <mergeCell ref="H6:K6"/>
    <mergeCell ref="H7:K8"/>
    <mergeCell ref="J9:J12"/>
    <mergeCell ref="L6:O6"/>
    <mergeCell ref="D13:G13"/>
    <mergeCell ref="E37:K37"/>
    <mergeCell ref="D20:G21"/>
    <mergeCell ref="D23:D26"/>
    <mergeCell ref="H17:K17"/>
    <mergeCell ref="D17:G17"/>
    <mergeCell ref="D22:G22"/>
    <mergeCell ref="H18:H21"/>
    <mergeCell ref="H23:H26"/>
    <mergeCell ref="C18:C24"/>
    <mergeCell ref="D27:G27"/>
    <mergeCell ref="I18:I21"/>
    <mergeCell ref="H22:K22"/>
    <mergeCell ref="J18:J21"/>
    <mergeCell ref="K18:K21"/>
    <mergeCell ref="G23:G26"/>
    <mergeCell ref="E23:E26"/>
    <mergeCell ref="F23:F26"/>
    <mergeCell ref="D18:G19"/>
    <mergeCell ref="B70:D70"/>
    <mergeCell ref="B68:D68"/>
    <mergeCell ref="B66:D66"/>
    <mergeCell ref="B47:H47"/>
    <mergeCell ref="C7:C17"/>
    <mergeCell ref="C25:C26"/>
    <mergeCell ref="Q14:Q16"/>
    <mergeCell ref="H9:H12"/>
    <mergeCell ref="N23:N26"/>
    <mergeCell ref="M23:M26"/>
    <mergeCell ref="P22:S22"/>
    <mergeCell ref="S18:S21"/>
    <mergeCell ref="L17:O17"/>
    <mergeCell ref="O18:O21"/>
    <mergeCell ref="T22:W28"/>
    <mergeCell ref="H28:H33"/>
    <mergeCell ref="I28:K33"/>
    <mergeCell ref="P23:P26"/>
    <mergeCell ref="L22:O22"/>
    <mergeCell ref="L28:O33"/>
    <mergeCell ref="L27:O27"/>
    <mergeCell ref="N71:V71"/>
    <mergeCell ref="O42:U42"/>
    <mergeCell ref="K23:K26"/>
    <mergeCell ref="J23:J26"/>
    <mergeCell ref="L40:N40"/>
    <mergeCell ref="H27:K27"/>
    <mergeCell ref="I23:I26"/>
    <mergeCell ref="L41:N41"/>
    <mergeCell ref="L42:N42"/>
    <mergeCell ref="O38:U38"/>
    <mergeCell ref="E40:K40"/>
    <mergeCell ref="V41:W41"/>
    <mergeCell ref="V42:W42"/>
    <mergeCell ref="O39:U39"/>
    <mergeCell ref="L39:N39"/>
    <mergeCell ref="O40:U40"/>
    <mergeCell ref="O41:U41"/>
    <mergeCell ref="V40:W40"/>
    <mergeCell ref="O36:U36"/>
    <mergeCell ref="L36:N36"/>
    <mergeCell ref="C36:D36"/>
    <mergeCell ref="C37:D37"/>
    <mergeCell ref="O37:U37"/>
    <mergeCell ref="L37:N37"/>
    <mergeCell ref="E36:K36"/>
    <mergeCell ref="J64:M64"/>
    <mergeCell ref="J62:M62"/>
    <mergeCell ref="J63:M63"/>
    <mergeCell ref="C41:D41"/>
    <mergeCell ref="C42:D42"/>
    <mergeCell ref="J60:M60"/>
    <mergeCell ref="J58:M58"/>
    <mergeCell ref="J57:M57"/>
    <mergeCell ref="J56:M56"/>
    <mergeCell ref="J50:M50"/>
    <mergeCell ref="N47:V47"/>
    <mergeCell ref="J55:M55"/>
    <mergeCell ref="J54:M54"/>
    <mergeCell ref="J51:M51"/>
    <mergeCell ref="J53:M53"/>
    <mergeCell ref="C31:C33"/>
    <mergeCell ref="J59:M59"/>
    <mergeCell ref="J61:M61"/>
    <mergeCell ref="J52:M52"/>
    <mergeCell ref="E41:K41"/>
    <mergeCell ref="E42:K42"/>
    <mergeCell ref="C38:D38"/>
    <mergeCell ref="L38:N38"/>
    <mergeCell ref="E38:K38"/>
    <mergeCell ref="E39:K39"/>
  </mergeCells>
  <printOptions horizontalCentered="1"/>
  <pageMargins left="0.5" right="0.5" top="0.75" bottom="0.75" header="0.5" footer="0.5"/>
  <pageSetup fitToHeight="1" fitToWidth="1" horizontalDpi="600" verticalDpi="600" orientation="landscape" scale="46" r:id="rId2"/>
  <headerFooter alignWithMargins="0">
    <oddHeader>&amp;C&amp;F</oddHeader>
    <oddFooter>&amp;LPrepared by Stuart J. Kerry, Chair, 802.11 WG &amp;D&amp;RPage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4"/>
  <sheetViews>
    <sheetView showGridLines="0" workbookViewId="0" topLeftCell="A1">
      <selection activeCell="B4" sqref="B4:K4"/>
    </sheetView>
  </sheetViews>
  <sheetFormatPr defaultColWidth="9.140625" defaultRowHeight="12.75"/>
  <cols>
    <col min="1" max="1" width="10.7109375" style="0" customWidth="1"/>
    <col min="3" max="3" width="12.8515625" style="0" bestFit="1" customWidth="1"/>
    <col min="8" max="8" width="8.57421875" style="0" customWidth="1"/>
  </cols>
  <sheetData>
    <row r="1" s="129" customFormat="1" ht="13.5" thickBot="1"/>
    <row r="2" spans="1:13" s="131" customFormat="1" ht="20.25">
      <c r="A2" s="438" t="str">
        <f>Graphic!B2</f>
        <v>R2</v>
      </c>
      <c r="B2" s="500" t="s">
        <v>107</v>
      </c>
      <c r="C2" s="501"/>
      <c r="D2" s="501"/>
      <c r="E2" s="501"/>
      <c r="F2" s="501"/>
      <c r="G2" s="501"/>
      <c r="H2" s="501"/>
      <c r="I2" s="501"/>
      <c r="J2" s="501"/>
      <c r="K2" s="501"/>
      <c r="L2" s="130"/>
      <c r="M2" s="130"/>
    </row>
    <row r="3" spans="1:17" s="134" customFormat="1" ht="20.25">
      <c r="A3" s="439"/>
      <c r="B3" s="497" t="s">
        <v>179</v>
      </c>
      <c r="C3" s="498"/>
      <c r="D3" s="498"/>
      <c r="E3" s="498"/>
      <c r="F3" s="498"/>
      <c r="G3" s="498"/>
      <c r="H3" s="498"/>
      <c r="I3" s="498"/>
      <c r="J3" s="498"/>
      <c r="K3" s="498"/>
      <c r="L3" s="132"/>
      <c r="M3" s="132"/>
      <c r="N3" s="133"/>
      <c r="O3" s="133"/>
      <c r="P3" s="133"/>
      <c r="Q3" s="133"/>
    </row>
    <row r="4" spans="1:17" s="136" customFormat="1" ht="20.25">
      <c r="A4" s="439"/>
      <c r="B4" s="499" t="s">
        <v>180</v>
      </c>
      <c r="C4" s="498"/>
      <c r="D4" s="498"/>
      <c r="E4" s="498"/>
      <c r="F4" s="498"/>
      <c r="G4" s="498"/>
      <c r="H4" s="498"/>
      <c r="I4" s="498"/>
      <c r="J4" s="498"/>
      <c r="K4" s="498"/>
      <c r="L4" s="132"/>
      <c r="M4" s="132"/>
      <c r="N4" s="135"/>
      <c r="O4" s="135"/>
      <c r="P4" s="135"/>
      <c r="Q4" s="135"/>
    </row>
    <row r="5" spans="1:4" s="139" customFormat="1" ht="15">
      <c r="A5" s="439"/>
      <c r="B5" s="137"/>
      <c r="C5" s="138"/>
      <c r="D5" s="138"/>
    </row>
    <row r="6" spans="1:2" s="140" customFormat="1" ht="16.5" thickBot="1">
      <c r="A6" s="440"/>
      <c r="B6" s="152" t="s">
        <v>97</v>
      </c>
    </row>
    <row r="7" spans="2:3" s="193" customFormat="1" ht="15.75">
      <c r="B7" s="217" t="s">
        <v>34</v>
      </c>
      <c r="C7" s="214" t="s">
        <v>143</v>
      </c>
    </row>
    <row r="8" spans="2:3" s="193" customFormat="1" ht="15.75">
      <c r="B8" s="217" t="s">
        <v>34</v>
      </c>
      <c r="C8" s="214" t="s">
        <v>104</v>
      </c>
    </row>
    <row r="9" spans="2:3" s="193" customFormat="1" ht="15.75">
      <c r="B9" s="217" t="s">
        <v>34</v>
      </c>
      <c r="C9" s="214" t="s">
        <v>105</v>
      </c>
    </row>
    <row r="10" spans="2:4" s="193" customFormat="1" ht="15.75">
      <c r="B10" s="214"/>
      <c r="C10" s="215" t="s">
        <v>34</v>
      </c>
      <c r="D10" s="216" t="s">
        <v>106</v>
      </c>
    </row>
    <row r="11" spans="2:4" s="193" customFormat="1" ht="15.75">
      <c r="B11" s="214"/>
      <c r="C11" s="215" t="s">
        <v>34</v>
      </c>
      <c r="D11" s="216" t="s">
        <v>141</v>
      </c>
    </row>
    <row r="12" spans="2:4" s="193" customFormat="1" ht="15.75">
      <c r="B12" s="214"/>
      <c r="C12" s="215" t="s">
        <v>34</v>
      </c>
      <c r="D12" s="216" t="s">
        <v>144</v>
      </c>
    </row>
    <row r="13" spans="2:4" s="193" customFormat="1" ht="15.75">
      <c r="B13" s="214"/>
      <c r="C13" s="215" t="s">
        <v>34</v>
      </c>
      <c r="D13" s="216" t="s">
        <v>147</v>
      </c>
    </row>
    <row r="14" spans="2:4" s="193" customFormat="1" ht="15.75">
      <c r="B14" s="217" t="s">
        <v>34</v>
      </c>
      <c r="C14" s="216" t="s">
        <v>145</v>
      </c>
      <c r="D14" s="194"/>
    </row>
    <row r="15" s="140" customFormat="1" ht="15.75">
      <c r="B15" s="152" t="s">
        <v>98</v>
      </c>
    </row>
    <row r="16" spans="2:3" ht="15">
      <c r="B16" s="153" t="s">
        <v>34</v>
      </c>
      <c r="C16" s="2"/>
    </row>
    <row r="17" s="154" customFormat="1" ht="12.75"/>
    <row r="24" ht="12.75">
      <c r="B24" s="1"/>
    </row>
  </sheetData>
  <mergeCells count="4">
    <mergeCell ref="A2:A6"/>
    <mergeCell ref="B3:K3"/>
    <mergeCell ref="B4:K4"/>
    <mergeCell ref="B2:K2"/>
  </mergeCells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G2" sqref="G2"/>
    </sheetView>
  </sheetViews>
  <sheetFormatPr defaultColWidth="9.140625" defaultRowHeight="12.75"/>
  <cols>
    <col min="1" max="1" width="5.421875" style="0" customWidth="1"/>
    <col min="2" max="2" width="7.57421875" style="0" customWidth="1"/>
    <col min="3" max="3" width="5.28125" style="0" customWidth="1"/>
    <col min="4" max="4" width="8.421875" style="0" customWidth="1"/>
    <col min="5" max="5" width="32.57421875" style="0" customWidth="1"/>
    <col min="6" max="6" width="12.140625" style="0" customWidth="1"/>
  </cols>
  <sheetData>
    <row r="1" spans="1:6" ht="12.75">
      <c r="A1" s="243" t="s">
        <v>186</v>
      </c>
      <c r="B1" s="243" t="s">
        <v>187</v>
      </c>
      <c r="C1" s="243" t="s">
        <v>188</v>
      </c>
      <c r="D1" s="243" t="s">
        <v>189</v>
      </c>
      <c r="E1" s="244" t="s">
        <v>190</v>
      </c>
      <c r="F1" s="243" t="s">
        <v>191</v>
      </c>
    </row>
    <row r="2" spans="1:6" ht="25.5">
      <c r="A2" s="243">
        <v>2002</v>
      </c>
      <c r="B2" s="243" t="s">
        <v>192</v>
      </c>
      <c r="C2" s="243">
        <v>1</v>
      </c>
      <c r="D2" s="243">
        <v>3</v>
      </c>
      <c r="E2" s="244" t="s">
        <v>193</v>
      </c>
      <c r="F2" s="243" t="b">
        <v>0</v>
      </c>
    </row>
    <row r="3" spans="1:6" ht="25.5">
      <c r="A3" s="243">
        <v>2002</v>
      </c>
      <c r="B3" s="243" t="s">
        <v>194</v>
      </c>
      <c r="C3" s="243">
        <v>1</v>
      </c>
      <c r="D3" s="243">
        <v>0</v>
      </c>
      <c r="E3" s="244" t="s">
        <v>195</v>
      </c>
      <c r="F3" s="243" t="b">
        <v>0</v>
      </c>
    </row>
    <row r="4" spans="1:6" ht="25.5">
      <c r="A4" s="243">
        <v>2002</v>
      </c>
      <c r="B4" s="243" t="s">
        <v>196</v>
      </c>
      <c r="C4" s="243">
        <v>1</v>
      </c>
      <c r="D4" s="243">
        <v>0</v>
      </c>
      <c r="E4" s="244" t="s">
        <v>197</v>
      </c>
      <c r="F4" s="243" t="b">
        <v>0</v>
      </c>
    </row>
    <row r="5" spans="1:6" ht="25.5">
      <c r="A5" s="243">
        <v>2002</v>
      </c>
      <c r="B5" s="243" t="s">
        <v>198</v>
      </c>
      <c r="C5" s="243">
        <v>1</v>
      </c>
      <c r="D5" s="243">
        <v>0</v>
      </c>
      <c r="E5" s="244" t="s">
        <v>199</v>
      </c>
      <c r="F5" s="243" t="b">
        <v>0</v>
      </c>
    </row>
    <row r="6" spans="1:6" ht="25.5">
      <c r="A6" s="243">
        <v>2002</v>
      </c>
      <c r="B6" s="243" t="s">
        <v>200</v>
      </c>
      <c r="C6" s="243">
        <v>1</v>
      </c>
      <c r="D6" s="243">
        <v>0</v>
      </c>
      <c r="E6" s="244" t="s">
        <v>201</v>
      </c>
      <c r="F6" s="243" t="b">
        <v>1</v>
      </c>
    </row>
    <row r="7" spans="1:6" ht="25.5">
      <c r="A7" s="243">
        <v>2002</v>
      </c>
      <c r="B7" s="243" t="s">
        <v>202</v>
      </c>
      <c r="C7" s="243">
        <v>1</v>
      </c>
      <c r="D7" s="243">
        <v>0</v>
      </c>
      <c r="E7" s="244" t="s">
        <v>203</v>
      </c>
      <c r="F7" s="243" t="b">
        <v>1</v>
      </c>
    </row>
    <row r="8" spans="1:6" ht="38.25">
      <c r="A8" s="243">
        <v>2002</v>
      </c>
      <c r="B8" s="243" t="s">
        <v>204</v>
      </c>
      <c r="C8" s="243">
        <v>1</v>
      </c>
      <c r="D8" s="243">
        <v>0</v>
      </c>
      <c r="E8" s="244" t="s">
        <v>205</v>
      </c>
      <c r="F8" s="243" t="b">
        <v>1</v>
      </c>
    </row>
    <row r="9" spans="1:6" ht="38.25">
      <c r="A9" s="243">
        <v>2002</v>
      </c>
      <c r="B9" s="243" t="s">
        <v>206</v>
      </c>
      <c r="C9" s="243">
        <v>1</v>
      </c>
      <c r="D9" s="243">
        <v>0</v>
      </c>
      <c r="E9" s="244" t="s">
        <v>207</v>
      </c>
      <c r="F9" s="243" t="b">
        <v>1</v>
      </c>
    </row>
    <row r="10" spans="1:6" ht="25.5">
      <c r="A10" s="243">
        <v>2002</v>
      </c>
      <c r="B10" s="243" t="s">
        <v>208</v>
      </c>
      <c r="C10" s="243">
        <v>1</v>
      </c>
      <c r="D10" s="243">
        <v>0</v>
      </c>
      <c r="E10" s="244" t="s">
        <v>209</v>
      </c>
      <c r="F10" s="243" t="b">
        <v>1</v>
      </c>
    </row>
    <row r="11" spans="1:6" ht="25.5">
      <c r="A11" s="243">
        <v>2002</v>
      </c>
      <c r="B11" s="243" t="s">
        <v>210</v>
      </c>
      <c r="C11" s="243">
        <v>2</v>
      </c>
      <c r="D11" s="243">
        <v>0</v>
      </c>
      <c r="E11" s="244" t="s">
        <v>211</v>
      </c>
      <c r="F11" s="243" t="b">
        <v>0</v>
      </c>
    </row>
    <row r="12" spans="1:6" ht="25.5">
      <c r="A12" s="243">
        <v>2002</v>
      </c>
      <c r="B12" s="243" t="s">
        <v>212</v>
      </c>
      <c r="C12" s="243">
        <v>1</v>
      </c>
      <c r="D12" s="243">
        <v>0</v>
      </c>
      <c r="E12" s="244" t="s">
        <v>213</v>
      </c>
      <c r="F12" s="243" t="b">
        <v>0</v>
      </c>
    </row>
    <row r="13" spans="1:6" ht="12.75">
      <c r="A13" s="243">
        <v>2002</v>
      </c>
      <c r="B13" s="243" t="s">
        <v>214</v>
      </c>
      <c r="C13" s="243">
        <v>1</v>
      </c>
      <c r="D13" s="243">
        <v>0</v>
      </c>
      <c r="E13" s="244" t="s">
        <v>215</v>
      </c>
      <c r="F13" s="243" t="b">
        <v>0</v>
      </c>
    </row>
    <row r="14" spans="1:6" ht="51">
      <c r="A14" s="243">
        <v>2002</v>
      </c>
      <c r="B14" s="243" t="s">
        <v>216</v>
      </c>
      <c r="C14" s="243">
        <v>1</v>
      </c>
      <c r="D14" s="243">
        <v>0</v>
      </c>
      <c r="E14" s="244" t="s">
        <v>217</v>
      </c>
      <c r="F14" s="243" t="b">
        <v>0</v>
      </c>
    </row>
    <row r="15" spans="1:6" ht="63.75">
      <c r="A15" s="243">
        <v>2002</v>
      </c>
      <c r="B15" s="243" t="s">
        <v>218</v>
      </c>
      <c r="C15" s="243">
        <v>1</v>
      </c>
      <c r="D15" s="243">
        <v>0</v>
      </c>
      <c r="E15" s="244" t="s">
        <v>219</v>
      </c>
      <c r="F15" s="243" t="b">
        <v>0</v>
      </c>
    </row>
    <row r="16" spans="1:6" ht="63.75">
      <c r="A16" s="243">
        <v>2002</v>
      </c>
      <c r="B16" s="243" t="s">
        <v>220</v>
      </c>
      <c r="C16" s="243">
        <v>1</v>
      </c>
      <c r="D16" s="243">
        <v>0</v>
      </c>
      <c r="E16" s="244" t="s">
        <v>221</v>
      </c>
      <c r="F16" s="243" t="b">
        <v>0</v>
      </c>
    </row>
    <row r="17" spans="1:6" ht="25.5">
      <c r="A17" s="243">
        <v>2002</v>
      </c>
      <c r="B17" s="243" t="s">
        <v>222</v>
      </c>
      <c r="C17" s="243">
        <v>1</v>
      </c>
      <c r="D17" s="243">
        <v>0</v>
      </c>
      <c r="E17" s="244" t="s">
        <v>223</v>
      </c>
      <c r="F17" s="243" t="b">
        <v>0</v>
      </c>
    </row>
    <row r="18" spans="1:6" ht="51">
      <c r="A18" s="243">
        <v>2002</v>
      </c>
      <c r="B18" s="243" t="s">
        <v>224</v>
      </c>
      <c r="C18" s="243">
        <v>1</v>
      </c>
      <c r="D18" s="243">
        <v>0</v>
      </c>
      <c r="E18" s="244" t="s">
        <v>225</v>
      </c>
      <c r="F18" s="243" t="b">
        <v>1</v>
      </c>
    </row>
    <row r="19" spans="1:6" ht="12.75">
      <c r="A19" s="243">
        <v>2002</v>
      </c>
      <c r="B19" s="243" t="s">
        <v>226</v>
      </c>
      <c r="C19" s="243">
        <v>1</v>
      </c>
      <c r="D19" s="243">
        <v>0</v>
      </c>
      <c r="E19" s="244" t="s">
        <v>227</v>
      </c>
      <c r="F19" s="243" t="b">
        <v>0</v>
      </c>
    </row>
    <row r="20" spans="1:6" ht="25.5">
      <c r="A20" s="243">
        <v>2002</v>
      </c>
      <c r="B20" s="243" t="s">
        <v>228</v>
      </c>
      <c r="C20" s="243">
        <v>1</v>
      </c>
      <c r="D20" s="243">
        <v>0</v>
      </c>
      <c r="E20" s="244" t="s">
        <v>229</v>
      </c>
      <c r="F20" s="243" t="b">
        <v>0</v>
      </c>
    </row>
    <row r="21" spans="1:6" ht="25.5">
      <c r="A21" s="243">
        <v>2002</v>
      </c>
      <c r="B21" s="243" t="s">
        <v>230</v>
      </c>
      <c r="C21" s="243">
        <v>1</v>
      </c>
      <c r="D21" s="243">
        <v>0</v>
      </c>
      <c r="E21" s="244" t="s">
        <v>231</v>
      </c>
      <c r="F21" s="243" t="b">
        <v>0</v>
      </c>
    </row>
    <row r="22" spans="1:6" ht="25.5">
      <c r="A22" s="243">
        <v>2002</v>
      </c>
      <c r="B22" s="243" t="s">
        <v>232</v>
      </c>
      <c r="C22" s="243">
        <v>1</v>
      </c>
      <c r="D22" s="243">
        <v>0</v>
      </c>
      <c r="E22" s="244" t="s">
        <v>233</v>
      </c>
      <c r="F22" s="243" t="b">
        <v>0</v>
      </c>
    </row>
    <row r="23" spans="1:6" ht="25.5">
      <c r="A23" s="243">
        <v>2002</v>
      </c>
      <c r="B23" s="243" t="s">
        <v>234</v>
      </c>
      <c r="C23" s="243">
        <v>1</v>
      </c>
      <c r="D23" s="243">
        <v>0</v>
      </c>
      <c r="E23" s="244" t="s">
        <v>235</v>
      </c>
      <c r="F23" s="243" t="b">
        <v>0</v>
      </c>
    </row>
    <row r="24" spans="1:6" ht="25.5">
      <c r="A24" s="243">
        <v>2002</v>
      </c>
      <c r="B24" s="243" t="s">
        <v>236</v>
      </c>
      <c r="C24" s="243">
        <v>1</v>
      </c>
      <c r="D24" s="243">
        <v>0</v>
      </c>
      <c r="E24" s="244" t="s">
        <v>237</v>
      </c>
      <c r="F24" s="243" t="b">
        <v>0</v>
      </c>
    </row>
    <row r="25" spans="1:6" ht="38.25">
      <c r="A25" s="243">
        <v>2002</v>
      </c>
      <c r="B25" s="243" t="s">
        <v>238</v>
      </c>
      <c r="C25" s="243">
        <v>1</v>
      </c>
      <c r="D25" s="243">
        <v>0</v>
      </c>
      <c r="E25" s="244" t="s">
        <v>239</v>
      </c>
      <c r="F25" s="243" t="b">
        <v>0</v>
      </c>
    </row>
    <row r="26" spans="1:6" ht="25.5">
      <c r="A26" s="243">
        <v>2002</v>
      </c>
      <c r="B26" s="243" t="s">
        <v>240</v>
      </c>
      <c r="C26" s="243">
        <v>1</v>
      </c>
      <c r="D26" s="243">
        <v>0</v>
      </c>
      <c r="E26" s="244" t="s">
        <v>241</v>
      </c>
      <c r="F26" s="243" t="b">
        <v>0</v>
      </c>
    </row>
    <row r="27" spans="1:6" ht="25.5">
      <c r="A27" s="243">
        <v>2002</v>
      </c>
      <c r="B27" s="243" t="s">
        <v>242</v>
      </c>
      <c r="C27" s="243">
        <v>1</v>
      </c>
      <c r="D27" s="243">
        <v>0</v>
      </c>
      <c r="E27" s="244" t="s">
        <v>243</v>
      </c>
      <c r="F27" s="243" t="b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5"/>
  <sheetViews>
    <sheetView showGridLines="0" tabSelected="1" workbookViewId="0" topLeftCell="A16">
      <selection activeCell="A64" sqref="A64:IV64"/>
    </sheetView>
  </sheetViews>
  <sheetFormatPr defaultColWidth="9.140625" defaultRowHeight="12.75" customHeight="1"/>
  <cols>
    <col min="1" max="1" width="3.421875" style="159" customWidth="1"/>
    <col min="2" max="2" width="8.00390625" style="159" customWidth="1"/>
    <col min="3" max="3" width="5.00390625" style="159" customWidth="1"/>
    <col min="4" max="4" width="79.8515625" style="175" customWidth="1"/>
    <col min="5" max="5" width="3.7109375" style="159" customWidth="1"/>
    <col min="6" max="6" width="11.28125" style="159" customWidth="1"/>
    <col min="7" max="7" width="6.140625" style="159" customWidth="1"/>
    <col min="8" max="8" width="9.8515625" style="159" customWidth="1"/>
    <col min="9" max="9" width="19.28125" style="159" customWidth="1"/>
    <col min="10" max="16384" width="3.7109375" style="159" customWidth="1"/>
  </cols>
  <sheetData>
    <row r="1" s="157" customFormat="1" ht="12.75" customHeight="1" thickBot="1">
      <c r="D1" s="158"/>
    </row>
    <row r="2" spans="2:8" s="157" customFormat="1" ht="12.75" customHeight="1">
      <c r="B2" s="502" t="str">
        <f>Graphic!B2</f>
        <v>R2</v>
      </c>
      <c r="C2" s="503"/>
      <c r="D2" s="218"/>
      <c r="E2" s="219"/>
      <c r="F2" s="219"/>
      <c r="G2" s="219"/>
      <c r="H2" s="219"/>
    </row>
    <row r="3" spans="2:8" s="157" customFormat="1" ht="12.75" customHeight="1">
      <c r="B3" s="504"/>
      <c r="C3" s="505"/>
      <c r="D3" s="220"/>
      <c r="E3" s="220"/>
      <c r="F3" s="220"/>
      <c r="G3" s="220"/>
      <c r="H3" s="220"/>
    </row>
    <row r="4" spans="2:8" s="157" customFormat="1" ht="12.75" customHeight="1">
      <c r="B4" s="504"/>
      <c r="C4" s="505"/>
      <c r="D4" s="508" t="s">
        <v>140</v>
      </c>
      <c r="E4" s="508"/>
      <c r="F4" s="508"/>
      <c r="G4" s="508"/>
      <c r="H4" s="508"/>
    </row>
    <row r="5" spans="2:8" s="157" customFormat="1" ht="12.75" customHeight="1">
      <c r="B5" s="504"/>
      <c r="C5" s="505"/>
      <c r="D5" s="509" t="s">
        <v>179</v>
      </c>
      <c r="E5" s="509"/>
      <c r="F5" s="509"/>
      <c r="G5" s="509"/>
      <c r="H5" s="509"/>
    </row>
    <row r="6" spans="2:8" s="157" customFormat="1" ht="12.75" customHeight="1">
      <c r="B6" s="504"/>
      <c r="C6" s="505"/>
      <c r="D6" s="223" t="s">
        <v>180</v>
      </c>
      <c r="E6" s="218"/>
      <c r="F6" s="218"/>
      <c r="G6" s="218"/>
      <c r="H6" s="218"/>
    </row>
    <row r="7" spans="2:8" s="157" customFormat="1" ht="12.75" customHeight="1" thickBot="1">
      <c r="B7" s="506"/>
      <c r="C7" s="507"/>
      <c r="D7" s="221"/>
      <c r="E7" s="218"/>
      <c r="F7" s="218"/>
      <c r="G7" s="218"/>
      <c r="H7" s="218"/>
    </row>
    <row r="8" spans="2:10" ht="12.75" customHeight="1">
      <c r="B8" s="165"/>
      <c r="C8" s="161"/>
      <c r="D8" s="510" t="s">
        <v>163</v>
      </c>
      <c r="E8" s="510"/>
      <c r="F8" s="510"/>
      <c r="G8" s="510"/>
      <c r="H8" s="163"/>
      <c r="I8" s="164"/>
      <c r="J8" s="164"/>
    </row>
    <row r="9" spans="2:8" ht="12.75" customHeight="1">
      <c r="B9" s="141"/>
      <c r="C9" s="142" t="s">
        <v>32</v>
      </c>
      <c r="D9" s="143" t="s">
        <v>127</v>
      </c>
      <c r="E9" s="142" t="s">
        <v>33</v>
      </c>
      <c r="F9" s="142" t="s">
        <v>151</v>
      </c>
      <c r="G9" s="155">
        <v>1</v>
      </c>
      <c r="H9" s="156">
        <v>0.6458333333333334</v>
      </c>
    </row>
    <row r="10" spans="2:8" ht="12.75" customHeight="1">
      <c r="B10" s="141"/>
      <c r="C10" s="142" t="s">
        <v>120</v>
      </c>
      <c r="D10" s="143" t="s">
        <v>148</v>
      </c>
      <c r="E10" s="142" t="s">
        <v>33</v>
      </c>
      <c r="F10" s="142" t="s">
        <v>112</v>
      </c>
      <c r="G10" s="155">
        <v>5</v>
      </c>
      <c r="H10" s="156">
        <f aca="true" t="shared" si="0" ref="H10:H21">H9+TIME(0,G9,0)</f>
        <v>0.6465277777777778</v>
      </c>
    </row>
    <row r="11" spans="2:8" ht="12.75" customHeight="1">
      <c r="B11" s="141"/>
      <c r="C11" s="142" t="s">
        <v>122</v>
      </c>
      <c r="D11" s="143" t="s">
        <v>152</v>
      </c>
      <c r="E11" s="142" t="s">
        <v>33</v>
      </c>
      <c r="F11" s="142" t="s">
        <v>112</v>
      </c>
      <c r="G11" s="155">
        <v>20</v>
      </c>
      <c r="H11" s="156">
        <f t="shared" si="0"/>
        <v>0.65</v>
      </c>
    </row>
    <row r="12" spans="2:8" s="235" customFormat="1" ht="12.75" customHeight="1">
      <c r="B12" s="236"/>
      <c r="C12" s="237" t="s">
        <v>122</v>
      </c>
      <c r="D12" s="238" t="s">
        <v>184</v>
      </c>
      <c r="E12" s="237" t="s">
        <v>34</v>
      </c>
      <c r="F12" s="237" t="s">
        <v>185</v>
      </c>
      <c r="G12" s="239">
        <v>30</v>
      </c>
      <c r="H12" s="240">
        <f t="shared" si="0"/>
        <v>0.6638888888888889</v>
      </c>
    </row>
    <row r="13" spans="2:8" ht="12.75" customHeight="1">
      <c r="B13" s="141"/>
      <c r="C13" s="142" t="s">
        <v>122</v>
      </c>
      <c r="D13" s="143" t="s">
        <v>149</v>
      </c>
      <c r="E13" s="142" t="s">
        <v>33</v>
      </c>
      <c r="F13" s="142" t="s">
        <v>150</v>
      </c>
      <c r="G13" s="155">
        <v>20</v>
      </c>
      <c r="H13" s="156">
        <f t="shared" si="0"/>
        <v>0.6847222222222222</v>
      </c>
    </row>
    <row r="14" spans="2:8" ht="12.75" customHeight="1">
      <c r="B14" s="141"/>
      <c r="C14" s="142" t="s">
        <v>121</v>
      </c>
      <c r="D14" s="143" t="s">
        <v>153</v>
      </c>
      <c r="E14" s="142" t="s">
        <v>33</v>
      </c>
      <c r="F14" s="142" t="s">
        <v>112</v>
      </c>
      <c r="G14" s="155">
        <v>20</v>
      </c>
      <c r="H14" s="156">
        <f t="shared" si="0"/>
        <v>0.6986111111111111</v>
      </c>
    </row>
    <row r="15" spans="2:8" ht="12.75" customHeight="1">
      <c r="B15" s="141"/>
      <c r="C15" s="142" t="s">
        <v>121</v>
      </c>
      <c r="D15" s="143" t="s">
        <v>154</v>
      </c>
      <c r="E15" s="142"/>
      <c r="F15" s="142" t="s">
        <v>112</v>
      </c>
      <c r="G15" s="155">
        <v>19</v>
      </c>
      <c r="H15" s="156">
        <f t="shared" si="0"/>
        <v>0.7124999999999999</v>
      </c>
    </row>
    <row r="16" spans="2:8" ht="12.75" customHeight="1">
      <c r="B16" s="141"/>
      <c r="C16" s="142" t="s">
        <v>122</v>
      </c>
      <c r="D16" s="143" t="s">
        <v>126</v>
      </c>
      <c r="E16" s="142"/>
      <c r="F16" s="142" t="s">
        <v>112</v>
      </c>
      <c r="G16" s="155">
        <v>5</v>
      </c>
      <c r="H16" s="156">
        <f t="shared" si="0"/>
        <v>0.7256944444444443</v>
      </c>
    </row>
    <row r="17" spans="2:8" ht="12.75" customHeight="1">
      <c r="B17" s="141"/>
      <c r="C17" s="142" t="s">
        <v>32</v>
      </c>
      <c r="D17" s="143" t="s">
        <v>155</v>
      </c>
      <c r="E17" s="142"/>
      <c r="F17" s="142" t="s">
        <v>112</v>
      </c>
      <c r="G17" s="155">
        <v>14</v>
      </c>
      <c r="H17" s="156">
        <f t="shared" si="0"/>
        <v>0.7291666666666665</v>
      </c>
    </row>
    <row r="18" spans="2:8" ht="12.75" customHeight="1">
      <c r="B18" s="230"/>
      <c r="C18" s="231" t="s">
        <v>32</v>
      </c>
      <c r="D18" s="232" t="s">
        <v>156</v>
      </c>
      <c r="E18" s="231"/>
      <c r="F18" s="231" t="s">
        <v>112</v>
      </c>
      <c r="G18" s="233">
        <v>1</v>
      </c>
      <c r="H18" s="234">
        <f t="shared" si="0"/>
        <v>0.7388888888888887</v>
      </c>
    </row>
    <row r="19" spans="2:8" ht="12.75" customHeight="1">
      <c r="B19" s="230"/>
      <c r="C19" s="231" t="s">
        <v>122</v>
      </c>
      <c r="D19" s="232" t="s">
        <v>152</v>
      </c>
      <c r="E19" s="231"/>
      <c r="F19" s="231" t="s">
        <v>112</v>
      </c>
      <c r="G19" s="233">
        <v>10</v>
      </c>
      <c r="H19" s="234">
        <f t="shared" si="0"/>
        <v>0.7395833333333331</v>
      </c>
    </row>
    <row r="20" spans="2:8" ht="12.75" customHeight="1">
      <c r="B20" s="230"/>
      <c r="C20" s="231" t="s">
        <v>120</v>
      </c>
      <c r="D20" s="232" t="s">
        <v>111</v>
      </c>
      <c r="E20" s="231"/>
      <c r="F20" s="231" t="s">
        <v>112</v>
      </c>
      <c r="G20" s="233">
        <v>14</v>
      </c>
      <c r="H20" s="234">
        <f t="shared" si="0"/>
        <v>0.7465277777777776</v>
      </c>
    </row>
    <row r="21" spans="2:8" ht="12.75" customHeight="1">
      <c r="B21" s="230"/>
      <c r="C21" s="231" t="s">
        <v>32</v>
      </c>
      <c r="D21" s="232" t="s">
        <v>155</v>
      </c>
      <c r="E21" s="231" t="s">
        <v>33</v>
      </c>
      <c r="F21" s="231" t="s">
        <v>112</v>
      </c>
      <c r="G21" s="233">
        <v>60</v>
      </c>
      <c r="H21" s="234">
        <f t="shared" si="0"/>
        <v>0.7562499999999998</v>
      </c>
    </row>
    <row r="22" spans="2:10" ht="12.75" customHeight="1">
      <c r="B22" s="165"/>
      <c r="C22" s="161"/>
      <c r="D22" s="213"/>
      <c r="E22" s="213"/>
      <c r="F22" s="213"/>
      <c r="G22" s="213"/>
      <c r="H22" s="163"/>
      <c r="I22" s="164"/>
      <c r="J22" s="164"/>
    </row>
    <row r="23" spans="2:10" ht="12.75" customHeight="1">
      <c r="B23" s="141"/>
      <c r="C23" s="142" t="s">
        <v>32</v>
      </c>
      <c r="D23" s="143" t="s">
        <v>110</v>
      </c>
      <c r="E23" s="142" t="s">
        <v>33</v>
      </c>
      <c r="F23" s="142" t="s">
        <v>112</v>
      </c>
      <c r="G23" s="155">
        <v>5</v>
      </c>
      <c r="H23" s="156">
        <v>0.7708333333333334</v>
      </c>
      <c r="I23" s="164"/>
      <c r="J23" s="164"/>
    </row>
    <row r="24" spans="2:10" ht="12.75" customHeight="1">
      <c r="B24" s="141"/>
      <c r="C24" s="142" t="s">
        <v>121</v>
      </c>
      <c r="D24" s="143" t="s">
        <v>157</v>
      </c>
      <c r="E24" s="142" t="s">
        <v>33</v>
      </c>
      <c r="F24" s="142" t="s">
        <v>112</v>
      </c>
      <c r="G24" s="155">
        <v>30</v>
      </c>
      <c r="H24" s="156">
        <f>H23+TIME(0,G23,0)</f>
        <v>0.7743055555555556</v>
      </c>
      <c r="I24" s="164"/>
      <c r="J24" s="164"/>
    </row>
    <row r="25" spans="2:10" ht="12.75" customHeight="1">
      <c r="B25" s="141"/>
      <c r="C25" s="142" t="s">
        <v>121</v>
      </c>
      <c r="D25" s="143" t="s">
        <v>158</v>
      </c>
      <c r="E25" s="142" t="s">
        <v>33</v>
      </c>
      <c r="F25" s="142" t="s">
        <v>112</v>
      </c>
      <c r="G25" s="155">
        <v>30</v>
      </c>
      <c r="H25" s="156">
        <f>H24+TIME(0,G24,0)</f>
        <v>0.795138888888889</v>
      </c>
      <c r="I25" s="164"/>
      <c r="J25" s="164"/>
    </row>
    <row r="26" spans="2:10" ht="12.75" customHeight="1">
      <c r="B26" s="141"/>
      <c r="C26" s="142" t="s">
        <v>32</v>
      </c>
      <c r="D26" s="143" t="s">
        <v>137</v>
      </c>
      <c r="E26" s="142" t="s">
        <v>33</v>
      </c>
      <c r="F26" s="142" t="s">
        <v>112</v>
      </c>
      <c r="G26" s="155">
        <v>30</v>
      </c>
      <c r="H26" s="156">
        <f>H25+TIME(0,G25,0)</f>
        <v>0.8159722222222223</v>
      </c>
      <c r="I26" s="164"/>
      <c r="J26" s="164"/>
    </row>
    <row r="27" spans="2:10" ht="12.75" customHeight="1">
      <c r="B27" s="165"/>
      <c r="C27" s="161"/>
      <c r="D27" s="213"/>
      <c r="E27" s="213"/>
      <c r="F27" s="213"/>
      <c r="G27" s="213"/>
      <c r="H27" s="163"/>
      <c r="I27" s="164"/>
      <c r="J27" s="164"/>
    </row>
    <row r="28" spans="2:10" ht="12.75" customHeight="1">
      <c r="B28" s="165"/>
      <c r="C28" s="161"/>
      <c r="D28" s="213"/>
      <c r="E28" s="213"/>
      <c r="F28" s="213"/>
      <c r="G28" s="213"/>
      <c r="H28" s="163"/>
      <c r="I28" s="164"/>
      <c r="J28" s="164"/>
    </row>
    <row r="29" spans="2:10" ht="12.75" customHeight="1">
      <c r="B29" s="165"/>
      <c r="C29" s="161"/>
      <c r="D29" s="213"/>
      <c r="E29" s="213"/>
      <c r="F29" s="213"/>
      <c r="G29" s="213"/>
      <c r="H29" s="163"/>
      <c r="I29" s="164"/>
      <c r="J29" s="164"/>
    </row>
    <row r="30" spans="2:10" s="201" customFormat="1" ht="12.75" customHeight="1">
      <c r="B30" s="195"/>
      <c r="C30" s="196"/>
      <c r="D30" s="510" t="s">
        <v>164</v>
      </c>
      <c r="E30" s="510"/>
      <c r="F30" s="510"/>
      <c r="G30" s="510"/>
      <c r="H30" s="199"/>
      <c r="I30" s="200"/>
      <c r="J30" s="200"/>
    </row>
    <row r="31" spans="2:10" ht="12.75" customHeight="1">
      <c r="B31" s="141"/>
      <c r="C31" s="142" t="s">
        <v>32</v>
      </c>
      <c r="D31" s="143" t="s">
        <v>110</v>
      </c>
      <c r="E31" s="142" t="s">
        <v>33</v>
      </c>
      <c r="F31" s="142" t="s">
        <v>112</v>
      </c>
      <c r="G31" s="155">
        <v>5</v>
      </c>
      <c r="H31" s="156">
        <v>0.3333333333333333</v>
      </c>
      <c r="I31" s="164"/>
      <c r="J31" s="164"/>
    </row>
    <row r="32" spans="2:10" ht="12.75" customHeight="1">
      <c r="B32" s="141"/>
      <c r="C32" s="142" t="s">
        <v>120</v>
      </c>
      <c r="D32" s="143" t="s">
        <v>111</v>
      </c>
      <c r="E32" s="142" t="s">
        <v>33</v>
      </c>
      <c r="F32" s="142" t="s">
        <v>112</v>
      </c>
      <c r="G32" s="155">
        <v>5</v>
      </c>
      <c r="H32" s="156">
        <f>H31+TIME(0,G31,0)</f>
        <v>0.3368055555555555</v>
      </c>
      <c r="I32" s="164"/>
      <c r="J32" s="164"/>
    </row>
    <row r="33" spans="2:10" ht="12.75" customHeight="1">
      <c r="B33" s="141"/>
      <c r="C33" s="142" t="s">
        <v>121</v>
      </c>
      <c r="D33" s="143" t="s">
        <v>159</v>
      </c>
      <c r="E33" s="142" t="s">
        <v>33</v>
      </c>
      <c r="F33" s="142" t="s">
        <v>112</v>
      </c>
      <c r="G33" s="155">
        <v>30</v>
      </c>
      <c r="H33" s="156">
        <f>H32+TIME(0,G32,0)</f>
        <v>0.34027777777777773</v>
      </c>
      <c r="I33" s="164"/>
      <c r="J33" s="164"/>
    </row>
    <row r="34" spans="2:10" ht="12.75" customHeight="1">
      <c r="B34" s="141"/>
      <c r="C34" s="142" t="s">
        <v>121</v>
      </c>
      <c r="D34" s="143" t="s">
        <v>160</v>
      </c>
      <c r="E34" s="142"/>
      <c r="F34" s="142" t="s">
        <v>112</v>
      </c>
      <c r="G34" s="155">
        <v>80</v>
      </c>
      <c r="H34" s="156">
        <f>H33+TIME(0,G33,0)</f>
        <v>0.36111111111111105</v>
      </c>
      <c r="I34" s="164"/>
      <c r="J34" s="164"/>
    </row>
    <row r="35" spans="2:10" ht="12.75" customHeight="1">
      <c r="B35" s="141"/>
      <c r="C35" s="142" t="s">
        <v>32</v>
      </c>
      <c r="D35" s="143" t="s">
        <v>137</v>
      </c>
      <c r="E35" s="142" t="s">
        <v>33</v>
      </c>
      <c r="F35" s="142" t="s">
        <v>112</v>
      </c>
      <c r="G35" s="155">
        <v>30</v>
      </c>
      <c r="H35" s="156">
        <f>H34+TIME(0,G34,0)</f>
        <v>0.41666666666666663</v>
      </c>
      <c r="I35" s="164"/>
      <c r="J35" s="164"/>
    </row>
    <row r="36" spans="2:10" ht="12.75" customHeight="1">
      <c r="B36" s="141"/>
      <c r="C36" s="142"/>
      <c r="D36" s="143"/>
      <c r="E36" s="142"/>
      <c r="F36" s="142"/>
      <c r="G36" s="155"/>
      <c r="H36" s="156"/>
      <c r="I36" s="164"/>
      <c r="J36" s="164"/>
    </row>
    <row r="37" spans="2:10" ht="12.75" customHeight="1">
      <c r="B37" s="141"/>
      <c r="C37" s="142" t="s">
        <v>32</v>
      </c>
      <c r="D37" s="143" t="s">
        <v>161</v>
      </c>
      <c r="E37" s="142" t="s">
        <v>33</v>
      </c>
      <c r="F37" s="142" t="s">
        <v>112</v>
      </c>
      <c r="G37" s="155">
        <v>1</v>
      </c>
      <c r="H37" s="156">
        <v>0.4375</v>
      </c>
      <c r="I37" s="164"/>
      <c r="J37" s="164"/>
    </row>
    <row r="38" spans="2:10" ht="12.75" customHeight="1">
      <c r="B38" s="141"/>
      <c r="C38" s="142" t="s">
        <v>121</v>
      </c>
      <c r="D38" s="143" t="s">
        <v>162</v>
      </c>
      <c r="E38" s="142" t="s">
        <v>33</v>
      </c>
      <c r="F38" s="142" t="s">
        <v>112</v>
      </c>
      <c r="G38" s="155">
        <v>89</v>
      </c>
      <c r="H38" s="156">
        <f>H37+TIME(0,G37,0)</f>
        <v>0.43819444444444444</v>
      </c>
      <c r="I38" s="164"/>
      <c r="J38" s="164"/>
    </row>
    <row r="39" spans="2:10" ht="12.75" customHeight="1">
      <c r="B39" s="141"/>
      <c r="C39" s="142" t="s">
        <v>32</v>
      </c>
      <c r="D39" s="143" t="s">
        <v>129</v>
      </c>
      <c r="E39" s="142" t="s">
        <v>33</v>
      </c>
      <c r="F39" s="142" t="s">
        <v>112</v>
      </c>
      <c r="G39" s="155">
        <v>60</v>
      </c>
      <c r="H39" s="156">
        <f>H38+TIME(0,G38,0)</f>
        <v>0.5</v>
      </c>
      <c r="I39" s="164"/>
      <c r="J39" s="164"/>
    </row>
    <row r="40" spans="2:10" ht="12.75" customHeight="1">
      <c r="B40" s="141"/>
      <c r="C40" s="142"/>
      <c r="D40" s="143"/>
      <c r="E40" s="142"/>
      <c r="F40" s="142"/>
      <c r="G40" s="155"/>
      <c r="H40" s="156"/>
      <c r="I40" s="164"/>
      <c r="J40" s="164"/>
    </row>
    <row r="41" spans="2:10" ht="12.75" customHeight="1">
      <c r="B41" s="141"/>
      <c r="C41" s="142" t="s">
        <v>32</v>
      </c>
      <c r="D41" s="143" t="s">
        <v>110</v>
      </c>
      <c r="E41" s="142" t="s">
        <v>33</v>
      </c>
      <c r="F41" s="142" t="s">
        <v>112</v>
      </c>
      <c r="G41" s="155">
        <v>5</v>
      </c>
      <c r="H41" s="156">
        <f>H39+TIME(0,G39,0)</f>
        <v>0.5416666666666666</v>
      </c>
      <c r="I41" s="164"/>
      <c r="J41" s="164"/>
    </row>
    <row r="42" spans="2:8" ht="12.75" customHeight="1">
      <c r="B42" s="141"/>
      <c r="C42" s="142" t="s">
        <v>121</v>
      </c>
      <c r="D42" s="143" t="s">
        <v>162</v>
      </c>
      <c r="E42" s="142" t="s">
        <v>33</v>
      </c>
      <c r="F42" s="142" t="s">
        <v>112</v>
      </c>
      <c r="G42" s="155">
        <v>115</v>
      </c>
      <c r="H42" s="156">
        <f>H41+TIME(0,G41,0)</f>
        <v>0.5451388888888888</v>
      </c>
    </row>
    <row r="43" spans="2:8" ht="12.75" customHeight="1">
      <c r="B43" s="141"/>
      <c r="C43" s="142" t="s">
        <v>32</v>
      </c>
      <c r="D43" s="143" t="s">
        <v>167</v>
      </c>
      <c r="E43" s="142" t="s">
        <v>33</v>
      </c>
      <c r="F43" s="142" t="s">
        <v>112</v>
      </c>
      <c r="G43" s="155">
        <v>30</v>
      </c>
      <c r="H43" s="156">
        <f>H42+TIME(0,G42,0)</f>
        <v>0.625</v>
      </c>
    </row>
    <row r="44" spans="2:8" ht="12.75" customHeight="1">
      <c r="B44" s="141"/>
      <c r="C44" s="142"/>
      <c r="D44" s="143"/>
      <c r="E44" s="142"/>
      <c r="F44" s="142"/>
      <c r="G44" s="155"/>
      <c r="H44" s="156"/>
    </row>
    <row r="45" spans="2:8" ht="12.75" customHeight="1">
      <c r="B45" s="141"/>
      <c r="C45" s="142" t="s">
        <v>32</v>
      </c>
      <c r="D45" s="143" t="s">
        <v>110</v>
      </c>
      <c r="E45" s="142" t="s">
        <v>33</v>
      </c>
      <c r="F45" s="142" t="s">
        <v>112</v>
      </c>
      <c r="G45" s="155">
        <v>1</v>
      </c>
      <c r="H45" s="156">
        <f>H43+TIME(0,G43,0)</f>
        <v>0.6458333333333334</v>
      </c>
    </row>
    <row r="46" spans="2:8" ht="12.75" customHeight="1">
      <c r="B46" s="141"/>
      <c r="C46" s="142" t="s">
        <v>121</v>
      </c>
      <c r="D46" s="143" t="s">
        <v>114</v>
      </c>
      <c r="E46" s="142" t="s">
        <v>33</v>
      </c>
      <c r="F46" s="142" t="s">
        <v>112</v>
      </c>
      <c r="G46" s="155">
        <v>60</v>
      </c>
      <c r="H46" s="156">
        <f>H45+TIME(0,G45,0)</f>
        <v>0.6465277777777778</v>
      </c>
    </row>
    <row r="47" spans="2:10" ht="12.75" customHeight="1">
      <c r="B47" s="141"/>
      <c r="C47" s="142" t="s">
        <v>121</v>
      </c>
      <c r="D47" s="143" t="s">
        <v>115</v>
      </c>
      <c r="E47" s="142" t="s">
        <v>33</v>
      </c>
      <c r="F47" s="142" t="s">
        <v>112</v>
      </c>
      <c r="G47" s="155">
        <v>59</v>
      </c>
      <c r="H47" s="156">
        <f>H46+TIME(0,G46,0)</f>
        <v>0.6881944444444444</v>
      </c>
      <c r="I47" s="164"/>
      <c r="J47" s="164"/>
    </row>
    <row r="48" spans="2:10" ht="12.75" customHeight="1">
      <c r="B48" s="141"/>
      <c r="C48" s="142" t="s">
        <v>121</v>
      </c>
      <c r="D48" s="143" t="s">
        <v>142</v>
      </c>
      <c r="E48" s="142"/>
      <c r="F48" s="142" t="s">
        <v>112</v>
      </c>
      <c r="G48" s="155">
        <v>60</v>
      </c>
      <c r="H48" s="156">
        <f>H47+TIME(0,G47,0)</f>
        <v>0.7291666666666666</v>
      </c>
      <c r="I48" s="164"/>
      <c r="J48" s="164"/>
    </row>
    <row r="49" spans="2:10" ht="12.75" customHeight="1">
      <c r="B49" s="141"/>
      <c r="C49" s="142" t="s">
        <v>32</v>
      </c>
      <c r="D49" s="143" t="s">
        <v>168</v>
      </c>
      <c r="E49" s="142" t="s">
        <v>33</v>
      </c>
      <c r="F49" s="142" t="s">
        <v>112</v>
      </c>
      <c r="G49" s="155">
        <v>60</v>
      </c>
      <c r="H49" s="156">
        <f>H48+TIME(0,G48,0)</f>
        <v>0.7708333333333333</v>
      </c>
      <c r="I49" s="164"/>
      <c r="J49" s="164"/>
    </row>
    <row r="50" spans="2:10" ht="12.75" customHeight="1">
      <c r="B50" s="141"/>
      <c r="C50" s="142"/>
      <c r="D50" s="143"/>
      <c r="E50" s="142"/>
      <c r="F50" s="142"/>
      <c r="G50" s="155"/>
      <c r="H50" s="156"/>
      <c r="I50" s="164"/>
      <c r="J50" s="164"/>
    </row>
    <row r="51" spans="2:10" ht="12.75" customHeight="1">
      <c r="B51" s="141"/>
      <c r="C51" s="142" t="s">
        <v>32</v>
      </c>
      <c r="D51" s="143" t="s">
        <v>161</v>
      </c>
      <c r="E51" s="142" t="s">
        <v>33</v>
      </c>
      <c r="F51" s="142" t="s">
        <v>112</v>
      </c>
      <c r="G51" s="155">
        <v>1</v>
      </c>
      <c r="H51" s="156">
        <v>0.7708333333333334</v>
      </c>
      <c r="I51" s="164"/>
      <c r="J51" s="164"/>
    </row>
    <row r="52" spans="2:10" ht="12.75" customHeight="1">
      <c r="B52" s="141"/>
      <c r="C52" s="142" t="s">
        <v>121</v>
      </c>
      <c r="D52" s="143" t="s">
        <v>162</v>
      </c>
      <c r="E52" s="142" t="s">
        <v>33</v>
      </c>
      <c r="F52" s="142" t="s">
        <v>112</v>
      </c>
      <c r="G52" s="155">
        <v>149</v>
      </c>
      <c r="H52" s="156">
        <f>H51+TIME(0,G51,0)</f>
        <v>0.7715277777777778</v>
      </c>
      <c r="I52" s="164"/>
      <c r="J52" s="164"/>
    </row>
    <row r="53" spans="2:10" ht="12.75" customHeight="1">
      <c r="B53" s="141"/>
      <c r="C53" s="142" t="s">
        <v>32</v>
      </c>
      <c r="D53" s="143" t="s">
        <v>129</v>
      </c>
      <c r="E53" s="142" t="s">
        <v>33</v>
      </c>
      <c r="F53" s="142" t="s">
        <v>112</v>
      </c>
      <c r="G53" s="155">
        <v>0</v>
      </c>
      <c r="H53" s="156">
        <f>H52+TIME(0,G52,0)</f>
        <v>0.875</v>
      </c>
      <c r="I53" s="164"/>
      <c r="J53" s="164"/>
    </row>
    <row r="54" spans="2:10" ht="12.75" customHeight="1">
      <c r="B54" s="141"/>
      <c r="C54" s="142"/>
      <c r="D54" s="143"/>
      <c r="E54" s="142"/>
      <c r="F54" s="142"/>
      <c r="G54" s="155"/>
      <c r="H54" s="156"/>
      <c r="I54" s="164"/>
      <c r="J54" s="164"/>
    </row>
    <row r="55" spans="2:10" ht="12.75" customHeight="1">
      <c r="B55" s="141"/>
      <c r="C55" s="142"/>
      <c r="D55" s="143"/>
      <c r="E55" s="142"/>
      <c r="F55" s="142"/>
      <c r="G55" s="155"/>
      <c r="H55" s="156"/>
      <c r="I55" s="164"/>
      <c r="J55" s="164"/>
    </row>
    <row r="56" spans="2:10" ht="12.75" customHeight="1">
      <c r="B56" s="141"/>
      <c r="C56" s="142"/>
      <c r="D56" s="143"/>
      <c r="E56" s="142"/>
      <c r="F56" s="142"/>
      <c r="G56" s="155"/>
      <c r="H56" s="156"/>
      <c r="I56" s="164"/>
      <c r="J56" s="164"/>
    </row>
    <row r="57" spans="2:10" s="201" customFormat="1" ht="12.75" customHeight="1">
      <c r="B57" s="195"/>
      <c r="C57" s="196"/>
      <c r="D57" s="197"/>
      <c r="E57" s="196"/>
      <c r="F57" s="196"/>
      <c r="G57" s="198"/>
      <c r="H57" s="199"/>
      <c r="I57" s="200"/>
      <c r="J57" s="200"/>
    </row>
    <row r="58" spans="2:10" s="201" customFormat="1" ht="12.75" customHeight="1">
      <c r="B58" s="195"/>
      <c r="C58" s="196"/>
      <c r="D58" s="510" t="s">
        <v>165</v>
      </c>
      <c r="E58" s="510"/>
      <c r="F58" s="510"/>
      <c r="G58" s="510"/>
      <c r="H58" s="199"/>
      <c r="I58" s="200"/>
      <c r="J58" s="200"/>
    </row>
    <row r="59" spans="2:10" ht="12.75" customHeight="1">
      <c r="B59" s="141"/>
      <c r="C59" s="142" t="s">
        <v>32</v>
      </c>
      <c r="D59" s="143" t="s">
        <v>110</v>
      </c>
      <c r="E59" s="142" t="s">
        <v>33</v>
      </c>
      <c r="F59" s="142" t="s">
        <v>112</v>
      </c>
      <c r="G59" s="155">
        <v>5</v>
      </c>
      <c r="H59" s="156">
        <v>0.3333333333333333</v>
      </c>
      <c r="I59" s="164"/>
      <c r="J59" s="164"/>
    </row>
    <row r="60" spans="2:10" ht="12.75" customHeight="1">
      <c r="B60" s="141"/>
      <c r="C60" s="142" t="s">
        <v>122</v>
      </c>
      <c r="D60" s="143" t="s">
        <v>169</v>
      </c>
      <c r="E60" s="142" t="s">
        <v>33</v>
      </c>
      <c r="F60" s="142" t="s">
        <v>112</v>
      </c>
      <c r="G60" s="155">
        <v>20</v>
      </c>
      <c r="H60" s="156">
        <f aca="true" t="shared" si="1" ref="H60:H66">H59+TIME(0,G59,0)</f>
        <v>0.3368055555555555</v>
      </c>
      <c r="I60" s="164"/>
      <c r="J60" s="164"/>
    </row>
    <row r="61" spans="2:10" ht="12.75" customHeight="1">
      <c r="B61" s="141"/>
      <c r="C61" s="222" t="s">
        <v>173</v>
      </c>
      <c r="D61" s="143" t="s">
        <v>170</v>
      </c>
      <c r="E61" s="142" t="s">
        <v>33</v>
      </c>
      <c r="F61" s="142" t="s">
        <v>112</v>
      </c>
      <c r="G61" s="155">
        <v>20</v>
      </c>
      <c r="H61" s="156">
        <f t="shared" si="1"/>
        <v>0.3506944444444444</v>
      </c>
      <c r="I61" s="164"/>
      <c r="J61" s="164"/>
    </row>
    <row r="62" spans="2:10" ht="12.75" customHeight="1">
      <c r="B62" s="141"/>
      <c r="C62" s="222" t="s">
        <v>173</v>
      </c>
      <c r="D62" s="143" t="s">
        <v>171</v>
      </c>
      <c r="E62" s="142" t="s">
        <v>33</v>
      </c>
      <c r="F62" s="142" t="s">
        <v>112</v>
      </c>
      <c r="G62" s="155">
        <v>20</v>
      </c>
      <c r="H62" s="156">
        <f t="shared" si="1"/>
        <v>0.3645833333333333</v>
      </c>
      <c r="I62" s="164"/>
      <c r="J62" s="164"/>
    </row>
    <row r="63" spans="2:10" ht="12.75" customHeight="1">
      <c r="B63" s="141"/>
      <c r="C63" s="222" t="s">
        <v>173</v>
      </c>
      <c r="D63" s="143" t="s">
        <v>172</v>
      </c>
      <c r="E63" s="142" t="s">
        <v>33</v>
      </c>
      <c r="F63" s="142" t="s">
        <v>112</v>
      </c>
      <c r="G63" s="155">
        <v>25</v>
      </c>
      <c r="H63" s="156">
        <f t="shared" si="1"/>
        <v>0.3784722222222222</v>
      </c>
      <c r="I63" s="164"/>
      <c r="J63" s="164"/>
    </row>
    <row r="64" spans="2:10" s="235" customFormat="1" ht="12.75" customHeight="1">
      <c r="B64" s="236"/>
      <c r="C64" s="237" t="s">
        <v>120</v>
      </c>
      <c r="D64" s="238" t="s">
        <v>246</v>
      </c>
      <c r="E64" s="237" t="s">
        <v>33</v>
      </c>
      <c r="F64" s="237" t="s">
        <v>112</v>
      </c>
      <c r="G64" s="239">
        <v>15</v>
      </c>
      <c r="H64" s="240">
        <f t="shared" si="1"/>
        <v>0.3958333333333333</v>
      </c>
      <c r="I64" s="174"/>
      <c r="J64" s="174"/>
    </row>
    <row r="65" spans="2:10" ht="12.75" customHeight="1">
      <c r="B65" s="141"/>
      <c r="C65" s="142" t="s">
        <v>121</v>
      </c>
      <c r="D65" s="143" t="s">
        <v>116</v>
      </c>
      <c r="E65" s="142" t="s">
        <v>33</v>
      </c>
      <c r="F65" s="142" t="s">
        <v>112</v>
      </c>
      <c r="G65" s="155">
        <v>15</v>
      </c>
      <c r="H65" s="156">
        <f t="shared" si="1"/>
        <v>0.40625</v>
      </c>
      <c r="I65" s="164"/>
      <c r="J65" s="164"/>
    </row>
    <row r="66" spans="2:10" ht="12.75" customHeight="1">
      <c r="B66" s="141"/>
      <c r="C66" s="142" t="s">
        <v>32</v>
      </c>
      <c r="D66" s="143" t="s">
        <v>113</v>
      </c>
      <c r="E66" s="142" t="s">
        <v>33</v>
      </c>
      <c r="F66" s="142" t="s">
        <v>112</v>
      </c>
      <c r="G66" s="155">
        <v>0</v>
      </c>
      <c r="H66" s="156">
        <f t="shared" si="1"/>
        <v>0.4166666666666667</v>
      </c>
      <c r="I66" s="168"/>
      <c r="J66" s="168"/>
    </row>
    <row r="67" spans="2:10" ht="12.75" customHeight="1">
      <c r="B67" s="141"/>
      <c r="C67" s="142"/>
      <c r="D67" s="143"/>
      <c r="E67" s="142"/>
      <c r="F67" s="142"/>
      <c r="G67" s="155"/>
      <c r="H67" s="156"/>
      <c r="I67" s="168"/>
      <c r="J67" s="168"/>
    </row>
    <row r="68" spans="2:8" ht="12.75" customHeight="1">
      <c r="B68" s="141"/>
      <c r="C68" s="142" t="s">
        <v>32</v>
      </c>
      <c r="D68" s="143" t="s">
        <v>110</v>
      </c>
      <c r="E68" s="142" t="s">
        <v>33</v>
      </c>
      <c r="F68" s="142" t="s">
        <v>112</v>
      </c>
      <c r="G68" s="155">
        <v>1</v>
      </c>
      <c r="H68" s="156">
        <v>0.6458333333333334</v>
      </c>
    </row>
    <row r="69" spans="2:8" ht="12.75" customHeight="1">
      <c r="B69" s="141"/>
      <c r="C69" s="142" t="s">
        <v>121</v>
      </c>
      <c r="D69" s="143" t="s">
        <v>114</v>
      </c>
      <c r="E69" s="142" t="s">
        <v>33</v>
      </c>
      <c r="F69" s="142" t="s">
        <v>112</v>
      </c>
      <c r="G69" s="155">
        <v>45</v>
      </c>
      <c r="H69" s="156">
        <f>H68+TIME(0,G68,0)</f>
        <v>0.6465277777777778</v>
      </c>
    </row>
    <row r="70" spans="2:10" ht="12.75" customHeight="1">
      <c r="B70" s="141"/>
      <c r="C70" s="142" t="s">
        <v>121</v>
      </c>
      <c r="D70" s="143" t="s">
        <v>115</v>
      </c>
      <c r="E70" s="142" t="s">
        <v>33</v>
      </c>
      <c r="F70" s="142" t="s">
        <v>112</v>
      </c>
      <c r="G70" s="155">
        <v>44</v>
      </c>
      <c r="H70" s="156">
        <f>H69+TIME(0,G69,0)</f>
        <v>0.6777777777777778</v>
      </c>
      <c r="I70" s="164"/>
      <c r="J70" s="164"/>
    </row>
    <row r="71" spans="2:10" ht="12.75" customHeight="1">
      <c r="B71" s="141"/>
      <c r="C71" s="142" t="s">
        <v>121</v>
      </c>
      <c r="D71" s="143" t="s">
        <v>142</v>
      </c>
      <c r="E71" s="142"/>
      <c r="F71" s="142" t="s">
        <v>112</v>
      </c>
      <c r="G71" s="155">
        <v>30</v>
      </c>
      <c r="H71" s="156">
        <f>H70+TIME(0,G70,0)</f>
        <v>0.7083333333333334</v>
      </c>
      <c r="I71" s="164"/>
      <c r="J71" s="164"/>
    </row>
    <row r="72" spans="2:10" ht="12.75" customHeight="1">
      <c r="B72" s="141"/>
      <c r="C72" s="142" t="s">
        <v>32</v>
      </c>
      <c r="D72" s="143" t="s">
        <v>168</v>
      </c>
      <c r="E72" s="142" t="s">
        <v>33</v>
      </c>
      <c r="F72" s="142" t="s">
        <v>112</v>
      </c>
      <c r="G72" s="155">
        <v>60</v>
      </c>
      <c r="H72" s="156">
        <f>H71+TIME(0,G71,0)</f>
        <v>0.7291666666666667</v>
      </c>
      <c r="I72" s="164"/>
      <c r="J72" s="164"/>
    </row>
    <row r="73" spans="2:10" ht="12.75" customHeight="1">
      <c r="B73" s="141"/>
      <c r="C73" s="142"/>
      <c r="D73" s="143"/>
      <c r="E73" s="142"/>
      <c r="F73" s="142"/>
      <c r="G73" s="155"/>
      <c r="H73" s="156"/>
      <c r="I73" s="168"/>
      <c r="J73" s="168"/>
    </row>
    <row r="74" spans="2:10" ht="12.75" customHeight="1">
      <c r="B74" s="141"/>
      <c r="C74" s="142"/>
      <c r="D74" s="143"/>
      <c r="E74" s="142"/>
      <c r="F74" s="142"/>
      <c r="G74" s="155"/>
      <c r="H74" s="156"/>
      <c r="I74" s="168"/>
      <c r="J74" s="168"/>
    </row>
    <row r="75" spans="2:10" ht="12.75" customHeight="1">
      <c r="B75" s="141"/>
      <c r="C75" s="142"/>
      <c r="D75" s="143"/>
      <c r="E75" s="142"/>
      <c r="F75" s="142"/>
      <c r="G75" s="155"/>
      <c r="H75" s="156"/>
      <c r="I75" s="168"/>
      <c r="J75" s="168"/>
    </row>
    <row r="76" spans="2:10" ht="12.75" customHeight="1">
      <c r="B76" s="141"/>
      <c r="C76" s="142"/>
      <c r="D76" s="143"/>
      <c r="E76" s="142"/>
      <c r="F76" s="142"/>
      <c r="G76" s="155"/>
      <c r="H76" s="156"/>
      <c r="I76" s="168"/>
      <c r="J76" s="168"/>
    </row>
    <row r="77" spans="2:10" ht="12.75" customHeight="1">
      <c r="B77" s="141"/>
      <c r="C77" s="142"/>
      <c r="D77" s="143"/>
      <c r="E77" s="142"/>
      <c r="F77" s="142"/>
      <c r="G77" s="155"/>
      <c r="H77" s="156"/>
      <c r="I77" s="168"/>
      <c r="J77" s="168"/>
    </row>
    <row r="78" spans="2:10" s="201" customFormat="1" ht="12.75" customHeight="1">
      <c r="B78" s="195"/>
      <c r="C78" s="196"/>
      <c r="D78" s="197"/>
      <c r="E78" s="196"/>
      <c r="F78" s="196"/>
      <c r="G78" s="198"/>
      <c r="H78" s="199"/>
      <c r="I78" s="200"/>
      <c r="J78" s="200"/>
    </row>
    <row r="79" spans="2:10" s="201" customFormat="1" ht="12.75" customHeight="1">
      <c r="B79" s="195"/>
      <c r="C79" s="196"/>
      <c r="D79" s="510" t="s">
        <v>166</v>
      </c>
      <c r="E79" s="510"/>
      <c r="F79" s="510"/>
      <c r="G79" s="510"/>
      <c r="H79" s="199"/>
      <c r="I79" s="200"/>
      <c r="J79" s="200"/>
    </row>
    <row r="80" spans="2:10" ht="12.75" customHeight="1">
      <c r="B80" s="141"/>
      <c r="C80" s="142" t="s">
        <v>32</v>
      </c>
      <c r="D80" s="143" t="s">
        <v>110</v>
      </c>
      <c r="E80" s="142" t="s">
        <v>33</v>
      </c>
      <c r="F80" s="142" t="s">
        <v>112</v>
      </c>
      <c r="G80" s="155">
        <v>5</v>
      </c>
      <c r="H80" s="156">
        <v>0.3333333333333333</v>
      </c>
      <c r="I80" s="164"/>
      <c r="J80" s="164"/>
    </row>
    <row r="81" spans="2:10" ht="12.75" customHeight="1">
      <c r="B81" s="141"/>
      <c r="C81" s="202" t="s">
        <v>121</v>
      </c>
      <c r="D81" s="203" t="s">
        <v>174</v>
      </c>
      <c r="E81" s="142" t="s">
        <v>33</v>
      </c>
      <c r="F81" s="142" t="s">
        <v>112</v>
      </c>
      <c r="G81" s="155">
        <v>60</v>
      </c>
      <c r="H81" s="156">
        <f>H80+TIME(0,G80,0)</f>
        <v>0.3368055555555555</v>
      </c>
      <c r="I81" s="164"/>
      <c r="J81" s="168"/>
    </row>
    <row r="82" spans="2:10" ht="12.75" customHeight="1">
      <c r="B82" s="141"/>
      <c r="C82" s="202" t="s">
        <v>121</v>
      </c>
      <c r="D82" s="203" t="s">
        <v>175</v>
      </c>
      <c r="E82" s="142" t="s">
        <v>33</v>
      </c>
      <c r="F82" s="142" t="s">
        <v>112</v>
      </c>
      <c r="G82" s="155">
        <v>55</v>
      </c>
      <c r="H82" s="156">
        <f>H81+TIME(0,G81,0)</f>
        <v>0.3784722222222222</v>
      </c>
      <c r="I82" s="164"/>
      <c r="J82" s="164"/>
    </row>
    <row r="83" spans="2:10" ht="12.75" customHeight="1">
      <c r="B83" s="141"/>
      <c r="C83" s="202"/>
      <c r="D83" s="203" t="s">
        <v>138</v>
      </c>
      <c r="E83" s="142"/>
      <c r="F83" s="142" t="s">
        <v>112</v>
      </c>
      <c r="G83" s="155">
        <v>30</v>
      </c>
      <c r="H83" s="156">
        <f>H82+TIME(0,G82,0)</f>
        <v>0.41666666666666663</v>
      </c>
      <c r="I83" s="164"/>
      <c r="J83" s="164"/>
    </row>
    <row r="84" spans="2:10" ht="12.75" customHeight="1">
      <c r="B84" s="141"/>
      <c r="C84" s="142"/>
      <c r="D84" s="143"/>
      <c r="E84" s="142"/>
      <c r="F84" s="142"/>
      <c r="G84" s="155"/>
      <c r="H84" s="156"/>
      <c r="I84" s="164"/>
      <c r="J84" s="164"/>
    </row>
    <row r="85" spans="2:10" ht="12.75" customHeight="1">
      <c r="B85" s="141"/>
      <c r="C85" s="142" t="s">
        <v>32</v>
      </c>
      <c r="D85" s="143" t="s">
        <v>110</v>
      </c>
      <c r="E85" s="142" t="s">
        <v>33</v>
      </c>
      <c r="F85" s="142" t="s">
        <v>112</v>
      </c>
      <c r="G85" s="155">
        <v>5</v>
      </c>
      <c r="H85" s="156">
        <f>H83+TIME(0,G83,0)</f>
        <v>0.43749999999999994</v>
      </c>
      <c r="I85" s="164"/>
      <c r="J85" s="164"/>
    </row>
    <row r="86" spans="2:10" ht="12.75" customHeight="1">
      <c r="B86" s="141"/>
      <c r="C86" s="142" t="s">
        <v>121</v>
      </c>
      <c r="D86" s="143" t="s">
        <v>118</v>
      </c>
      <c r="E86" s="142" t="s">
        <v>33</v>
      </c>
      <c r="F86" s="142" t="s">
        <v>112</v>
      </c>
      <c r="G86" s="155">
        <v>45</v>
      </c>
      <c r="H86" s="156">
        <f>H85+TIME(0,G85,0)</f>
        <v>0.44097222222222215</v>
      </c>
      <c r="I86" s="164"/>
      <c r="J86" s="164"/>
    </row>
    <row r="87" spans="2:10" ht="12.75" customHeight="1">
      <c r="B87" s="141"/>
      <c r="C87" s="142" t="s">
        <v>120</v>
      </c>
      <c r="D87" s="143" t="s">
        <v>119</v>
      </c>
      <c r="E87" s="142" t="s">
        <v>33</v>
      </c>
      <c r="F87" s="142" t="s">
        <v>112</v>
      </c>
      <c r="G87" s="155">
        <v>40</v>
      </c>
      <c r="H87" s="156">
        <f>H86+TIME(0,G86,0)</f>
        <v>0.47222222222222215</v>
      </c>
      <c r="I87" s="164"/>
      <c r="J87" s="164"/>
    </row>
    <row r="88" spans="2:10" ht="12.75" customHeight="1">
      <c r="B88" s="141"/>
      <c r="C88" s="142" t="s">
        <v>32</v>
      </c>
      <c r="D88" s="143" t="s">
        <v>139</v>
      </c>
      <c r="E88" s="142" t="s">
        <v>33</v>
      </c>
      <c r="F88" s="142" t="s">
        <v>112</v>
      </c>
      <c r="G88" s="155">
        <v>30</v>
      </c>
      <c r="H88" s="156">
        <f>H87+TIME(0,G87,0)</f>
        <v>0.49999999999999994</v>
      </c>
      <c r="I88" s="174"/>
      <c r="J88" s="164"/>
    </row>
    <row r="89" spans="2:10" ht="12.75" customHeight="1">
      <c r="B89" s="141"/>
      <c r="C89" s="142"/>
      <c r="D89" s="143"/>
      <c r="E89" s="142"/>
      <c r="F89" s="142"/>
      <c r="G89" s="155"/>
      <c r="H89" s="156"/>
      <c r="I89" s="164"/>
      <c r="J89" s="164"/>
    </row>
    <row r="90" spans="2:10" ht="18.75">
      <c r="B90" s="141"/>
      <c r="C90" s="142" t="s">
        <v>32</v>
      </c>
      <c r="D90" s="143" t="s">
        <v>125</v>
      </c>
      <c r="E90" s="142" t="s">
        <v>33</v>
      </c>
      <c r="F90" s="142" t="s">
        <v>112</v>
      </c>
      <c r="G90" s="155">
        <v>5</v>
      </c>
      <c r="H90" s="156">
        <v>0.5416666666666666</v>
      </c>
      <c r="I90" s="164"/>
      <c r="J90" s="164"/>
    </row>
    <row r="91" spans="2:10" ht="12.75" customHeight="1">
      <c r="B91" s="141"/>
      <c r="C91" s="202" t="s">
        <v>122</v>
      </c>
      <c r="D91" s="203" t="s">
        <v>117</v>
      </c>
      <c r="E91" s="142" t="s">
        <v>33</v>
      </c>
      <c r="F91" s="142" t="s">
        <v>124</v>
      </c>
      <c r="G91" s="155">
        <v>10</v>
      </c>
      <c r="H91" s="156">
        <f aca="true" t="shared" si="2" ref="H91:H96">H90+TIME(0,G90,0)</f>
        <v>0.5451388888888888</v>
      </c>
      <c r="I91" s="164"/>
      <c r="J91" s="164"/>
    </row>
    <row r="92" spans="2:10" ht="12.75" customHeight="1">
      <c r="B92" s="141"/>
      <c r="C92" s="202" t="s">
        <v>32</v>
      </c>
      <c r="D92" s="203" t="s">
        <v>176</v>
      </c>
      <c r="E92" s="142" t="s">
        <v>33</v>
      </c>
      <c r="F92" s="142" t="s">
        <v>112</v>
      </c>
      <c r="G92" s="155">
        <v>15</v>
      </c>
      <c r="H92" s="156">
        <f t="shared" si="2"/>
        <v>0.5520833333333333</v>
      </c>
      <c r="I92" s="164"/>
      <c r="J92" s="164"/>
    </row>
    <row r="93" spans="2:10" ht="12.75" customHeight="1">
      <c r="B93" s="141"/>
      <c r="C93" s="142" t="s">
        <v>32</v>
      </c>
      <c r="D93" s="143" t="s">
        <v>177</v>
      </c>
      <c r="E93" s="142"/>
      <c r="F93" s="142" t="s">
        <v>112</v>
      </c>
      <c r="G93" s="155">
        <v>5</v>
      </c>
      <c r="H93" s="156">
        <f t="shared" si="2"/>
        <v>0.5624999999999999</v>
      </c>
      <c r="I93" s="164"/>
      <c r="J93" s="164"/>
    </row>
    <row r="94" spans="2:10" ht="12.75" customHeight="1">
      <c r="B94" s="141"/>
      <c r="C94" s="142" t="s">
        <v>121</v>
      </c>
      <c r="D94" s="143" t="s">
        <v>118</v>
      </c>
      <c r="E94" s="142"/>
      <c r="F94" s="142" t="s">
        <v>112</v>
      </c>
      <c r="G94" s="155">
        <v>70</v>
      </c>
      <c r="H94" s="156">
        <f t="shared" si="2"/>
        <v>0.5659722222222221</v>
      </c>
      <c r="I94" s="164"/>
      <c r="J94" s="164"/>
    </row>
    <row r="95" spans="2:10" ht="12.75" customHeight="1">
      <c r="B95" s="141"/>
      <c r="C95" s="142" t="s">
        <v>120</v>
      </c>
      <c r="D95" s="143" t="s">
        <v>119</v>
      </c>
      <c r="E95" s="142"/>
      <c r="F95" s="142" t="s">
        <v>112</v>
      </c>
      <c r="G95" s="155">
        <v>15</v>
      </c>
      <c r="H95" s="156">
        <f t="shared" si="2"/>
        <v>0.6145833333333333</v>
      </c>
      <c r="I95" s="164"/>
      <c r="J95" s="164"/>
    </row>
    <row r="96" spans="2:10" ht="12.75" customHeight="1">
      <c r="B96" s="141"/>
      <c r="C96" s="142" t="s">
        <v>32</v>
      </c>
      <c r="D96" s="143" t="s">
        <v>178</v>
      </c>
      <c r="E96" s="142"/>
      <c r="F96" s="142" t="s">
        <v>112</v>
      </c>
      <c r="G96" s="155">
        <v>30</v>
      </c>
      <c r="H96" s="156">
        <f t="shared" si="2"/>
        <v>0.6249999999999999</v>
      </c>
      <c r="I96" s="164"/>
      <c r="J96" s="164"/>
    </row>
    <row r="97" spans="2:10" ht="12.75" customHeight="1">
      <c r="B97" s="141"/>
      <c r="C97" s="142"/>
      <c r="D97" s="143"/>
      <c r="E97" s="142"/>
      <c r="F97" s="142"/>
      <c r="G97" s="155"/>
      <c r="H97" s="156"/>
      <c r="I97" s="164"/>
      <c r="J97" s="164"/>
    </row>
    <row r="98" spans="2:10" ht="12.75" customHeight="1">
      <c r="B98" s="141"/>
      <c r="C98" s="142" t="s">
        <v>32</v>
      </c>
      <c r="D98" s="143" t="s">
        <v>110</v>
      </c>
      <c r="E98" s="142" t="s">
        <v>33</v>
      </c>
      <c r="F98" s="142" t="s">
        <v>112</v>
      </c>
      <c r="G98" s="155">
        <v>5</v>
      </c>
      <c r="H98" s="156">
        <f>H96+TIME(0,G96,0)</f>
        <v>0.6458333333333333</v>
      </c>
      <c r="I98" s="164"/>
      <c r="J98" s="164"/>
    </row>
    <row r="99" spans="2:10" ht="12.75" customHeight="1">
      <c r="B99" s="141"/>
      <c r="C99" s="142" t="s">
        <v>121</v>
      </c>
      <c r="D99" s="143" t="s">
        <v>118</v>
      </c>
      <c r="E99" s="142" t="s">
        <v>33</v>
      </c>
      <c r="F99" s="142" t="s">
        <v>112</v>
      </c>
      <c r="G99" s="155">
        <v>60</v>
      </c>
      <c r="H99" s="156">
        <f>H98+TIME(0,G98,0)</f>
        <v>0.6493055555555555</v>
      </c>
      <c r="I99" s="164"/>
      <c r="J99" s="164"/>
    </row>
    <row r="100" spans="2:10" ht="12.75" customHeight="1">
      <c r="B100" s="141"/>
      <c r="C100" s="142" t="s">
        <v>120</v>
      </c>
      <c r="D100" s="143" t="s">
        <v>119</v>
      </c>
      <c r="E100" s="142" t="s">
        <v>33</v>
      </c>
      <c r="F100" s="142" t="s">
        <v>112</v>
      </c>
      <c r="G100" s="155">
        <v>55</v>
      </c>
      <c r="H100" s="156">
        <f>H99+TIME(0,G99,0)</f>
        <v>0.6909722222222221</v>
      </c>
      <c r="I100" s="164"/>
      <c r="J100" s="164"/>
    </row>
    <row r="101" spans="2:10" ht="12.75" customHeight="1">
      <c r="B101" s="141"/>
      <c r="C101" s="142" t="s">
        <v>32</v>
      </c>
      <c r="D101" s="143" t="s">
        <v>123</v>
      </c>
      <c r="E101" s="142" t="s">
        <v>33</v>
      </c>
      <c r="F101" s="142" t="s">
        <v>112</v>
      </c>
      <c r="G101" s="155">
        <v>0</v>
      </c>
      <c r="H101" s="156">
        <f>H100+TIME(0,G100,0)</f>
        <v>0.7291666666666665</v>
      </c>
      <c r="I101" s="174"/>
      <c r="J101" s="164"/>
    </row>
    <row r="102" spans="2:10" ht="12.75" customHeight="1">
      <c r="B102" s="169"/>
      <c r="C102" s="170"/>
      <c r="D102" s="171"/>
      <c r="E102" s="170"/>
      <c r="F102" s="170"/>
      <c r="G102" s="172"/>
      <c r="H102" s="173"/>
      <c r="I102" s="174"/>
      <c r="J102" s="168"/>
    </row>
    <row r="103" spans="2:10" ht="12.75" customHeight="1">
      <c r="B103" s="166"/>
      <c r="C103" s="160"/>
      <c r="D103" s="167"/>
      <c r="E103" s="160"/>
      <c r="F103" s="160"/>
      <c r="G103" s="162"/>
      <c r="H103" s="163"/>
      <c r="I103" s="164"/>
      <c r="J103" s="168"/>
    </row>
    <row r="107" spans="2:10" s="201" customFormat="1" ht="12.75" customHeight="1">
      <c r="B107" s="195"/>
      <c r="C107" s="196"/>
      <c r="D107" s="197"/>
      <c r="E107" s="196"/>
      <c r="F107" s="196"/>
      <c r="G107" s="198"/>
      <c r="H107" s="199"/>
      <c r="I107" s="200"/>
      <c r="J107" s="200"/>
    </row>
    <row r="108" spans="2:3" ht="12.75" customHeight="1">
      <c r="B108" s="164"/>
      <c r="C108" s="164"/>
    </row>
    <row r="109" spans="2:10" ht="12.75" customHeight="1">
      <c r="B109" s="166"/>
      <c r="C109" s="160"/>
      <c r="D109" s="167"/>
      <c r="E109" s="160"/>
      <c r="F109" s="160"/>
      <c r="G109" s="162"/>
      <c r="H109" s="163"/>
      <c r="I109" s="164"/>
      <c r="J109" s="164"/>
    </row>
    <row r="110" spans="2:10" ht="12.75" customHeight="1">
      <c r="B110" s="166"/>
      <c r="C110" s="160"/>
      <c r="D110" s="167"/>
      <c r="E110" s="160"/>
      <c r="F110" s="160"/>
      <c r="G110" s="162"/>
      <c r="H110" s="163"/>
      <c r="I110" s="164"/>
      <c r="J110" s="164"/>
    </row>
    <row r="111" spans="2:10" ht="12.75" customHeight="1">
      <c r="B111" s="166"/>
      <c r="C111" s="160"/>
      <c r="D111" s="167"/>
      <c r="E111" s="160"/>
      <c r="F111" s="160"/>
      <c r="G111" s="162"/>
      <c r="H111" s="163"/>
      <c r="I111" s="164"/>
      <c r="J111" s="164"/>
    </row>
    <row r="112" spans="2:9" ht="12.75" customHeight="1">
      <c r="B112" s="166"/>
      <c r="C112" s="160"/>
      <c r="D112" s="167"/>
      <c r="E112" s="160"/>
      <c r="F112" s="160"/>
      <c r="G112" s="162"/>
      <c r="H112" s="163"/>
      <c r="I112" s="164"/>
    </row>
    <row r="113" spans="2:9" ht="12.75" customHeight="1">
      <c r="B113" s="166"/>
      <c r="C113" s="160"/>
      <c r="D113" s="167"/>
      <c r="E113" s="160"/>
      <c r="F113" s="160"/>
      <c r="G113" s="162"/>
      <c r="H113" s="163"/>
      <c r="I113" s="164"/>
    </row>
    <row r="114" spans="2:9" ht="12.75" customHeight="1">
      <c r="B114" s="166"/>
      <c r="C114" s="160"/>
      <c r="D114" s="167"/>
      <c r="E114" s="160"/>
      <c r="F114" s="160"/>
      <c r="G114" s="162"/>
      <c r="H114" s="163"/>
      <c r="I114" s="164"/>
    </row>
    <row r="115" spans="2:9" ht="12.75" customHeight="1">
      <c r="B115" s="166"/>
      <c r="C115" s="160"/>
      <c r="D115" s="167"/>
      <c r="E115" s="160"/>
      <c r="F115" s="160"/>
      <c r="G115" s="162"/>
      <c r="H115" s="163"/>
      <c r="I115" s="164"/>
    </row>
    <row r="116" spans="2:9" ht="12.75" customHeight="1">
      <c r="B116" s="166"/>
      <c r="C116" s="160"/>
      <c r="D116" s="167"/>
      <c r="E116" s="160"/>
      <c r="F116" s="160"/>
      <c r="G116" s="162"/>
      <c r="H116" s="163"/>
      <c r="I116" s="164"/>
    </row>
    <row r="117" spans="2:9" ht="12.75" customHeight="1">
      <c r="B117" s="166"/>
      <c r="C117" s="160"/>
      <c r="D117" s="167"/>
      <c r="E117" s="160"/>
      <c r="F117" s="160"/>
      <c r="G117" s="162"/>
      <c r="H117" s="163"/>
      <c r="I117" s="164"/>
    </row>
    <row r="118" spans="2:9" ht="12.75" customHeight="1">
      <c r="B118" s="166"/>
      <c r="C118" s="160"/>
      <c r="D118" s="167"/>
      <c r="E118" s="160"/>
      <c r="F118" s="160"/>
      <c r="G118" s="162"/>
      <c r="H118" s="163"/>
      <c r="I118" s="164"/>
    </row>
    <row r="119" spans="2:9" ht="12.75" customHeight="1">
      <c r="B119" s="166"/>
      <c r="C119" s="160"/>
      <c r="D119" s="167"/>
      <c r="E119" s="160"/>
      <c r="F119" s="160"/>
      <c r="G119" s="162"/>
      <c r="H119" s="163"/>
      <c r="I119" s="164"/>
    </row>
    <row r="120" spans="2:9" ht="12.75" customHeight="1">
      <c r="B120" s="166"/>
      <c r="C120" s="160"/>
      <c r="D120" s="167"/>
      <c r="E120" s="160"/>
      <c r="F120" s="160"/>
      <c r="G120" s="162"/>
      <c r="H120" s="163"/>
      <c r="I120" s="164"/>
    </row>
    <row r="121" spans="2:9" ht="12.75" customHeight="1">
      <c r="B121" s="166"/>
      <c r="C121" s="160"/>
      <c r="D121" s="167"/>
      <c r="E121" s="160"/>
      <c r="F121" s="160"/>
      <c r="G121" s="162"/>
      <c r="H121" s="163"/>
      <c r="I121" s="164"/>
    </row>
    <row r="122" spans="2:9" ht="12.75" customHeight="1">
      <c r="B122" s="166"/>
      <c r="C122" s="160"/>
      <c r="D122" s="167"/>
      <c r="E122" s="160"/>
      <c r="F122" s="160"/>
      <c r="G122" s="162"/>
      <c r="H122" s="163"/>
      <c r="I122" s="164"/>
    </row>
    <row r="123" ht="12.75" customHeight="1">
      <c r="I123" s="164"/>
    </row>
    <row r="124" ht="12.75" customHeight="1">
      <c r="I124" s="164"/>
    </row>
    <row r="125" ht="12.75" customHeight="1">
      <c r="I125" s="164"/>
    </row>
  </sheetData>
  <mergeCells count="7">
    <mergeCell ref="B2:C7"/>
    <mergeCell ref="D4:H4"/>
    <mergeCell ref="D5:H5"/>
    <mergeCell ref="D79:G79"/>
    <mergeCell ref="D8:G8"/>
    <mergeCell ref="D58:G58"/>
    <mergeCell ref="D30:G30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Agenda</dc:subject>
  <dc:creator>Stuart J. Kerry</dc:creator>
  <cp:keywords/>
  <dc:description/>
  <cp:lastModifiedBy>vichayes</cp:lastModifiedBy>
  <cp:lastPrinted>2001-08-12T11:03:00Z</cp:lastPrinted>
  <dcterms:created xsi:type="dcterms:W3CDTF">2000-07-21T11:47:05Z</dcterms:created>
  <dcterms:modified xsi:type="dcterms:W3CDTF">2002-03-11T01:33:35Z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1670536150</vt:i4>
  </property>
  <property fmtid="{D5CDD505-2E9C-101B-9397-08002B2CF9AE}" pid="3" name="_EmailSubject">
    <vt:lpwstr>AGAIN: WLAN Tele-conference call August 13, 2001</vt:lpwstr>
  </property>
  <property fmtid="{D5CDD505-2E9C-101B-9397-08002B2CF9AE}" pid="4" name="_AuthorEmail">
    <vt:lpwstr>stuart@ok-brit.com</vt:lpwstr>
  </property>
  <property fmtid="{D5CDD505-2E9C-101B-9397-08002B2CF9AE}" pid="5" name="_AuthorEmailDisplayName">
    <vt:lpwstr>Stuart J. Kerry</vt:lpwstr>
  </property>
</Properties>
</file>