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0"/>
  </bookViews>
  <sheets>
    <sheet name="Objectives" sheetId="1" r:id="rId1"/>
    <sheet name="Graphic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all">#REF!</definedName>
    <definedName name="circular">#REF!</definedName>
    <definedName name="_xlnm.Print_Area" localSheetId="1">'Graphic'!$B$2:$W$43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<sst xmlns="http://schemas.openxmlformats.org/spreadsheetml/2006/main" count="439" uniqueCount="161">
  <si>
    <t>MEETING CALLED TO ORDER</t>
  </si>
  <si>
    <t xml:space="preserve"> -</t>
  </si>
  <si>
    <t>APPROVE OR MODIFY AGENDA</t>
  </si>
  <si>
    <t>Category  (* = consent agenda)</t>
  </si>
  <si>
    <t>MI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</si>
  <si>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</si>
  <si>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</si>
  <si>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</si>
  <si>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</si>
  <si>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</si>
  <si>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</si>
  <si>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</si>
  <si>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</si>
  <si>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Start Time</t>
  </si>
  <si>
    <t xml:space="preserve">DT </t>
  </si>
  <si>
    <t>SHELLHAMMER</t>
  </si>
  <si>
    <t>ALL</t>
  </si>
  <si>
    <t>REVIEW MINUTES FROM LAST MEETING</t>
  </si>
  <si>
    <t>OBJECTIVES FOR THE MEETING</t>
  </si>
  <si>
    <t>ADJOURN FOR BREAK</t>
  </si>
  <si>
    <t>3</t>
  </si>
  <si>
    <t>4</t>
  </si>
  <si>
    <t>5</t>
  </si>
  <si>
    <t>6</t>
  </si>
  <si>
    <t>2</t>
  </si>
  <si>
    <t>ADJOURN FOR LUNCH</t>
  </si>
  <si>
    <t>ADJOURN FOR DINNER</t>
  </si>
  <si>
    <t>7</t>
  </si>
  <si>
    <t>8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</si>
  <si>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</si>
  <si>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</si>
  <si>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</si>
  <si>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</si>
  <si>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</si>
  <si>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</si>
  <si>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</si>
  <si>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</si>
  <si>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</si>
  <si>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</si>
  <si>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</si>
  <si>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TG2</t>
  </si>
  <si>
    <t>TG3</t>
  </si>
  <si>
    <t>TG4</t>
  </si>
  <si>
    <t>R-REG</t>
  </si>
  <si>
    <t>802.15 WG CLOSING</t>
  </si>
  <si>
    <t>08:30-09:00</t>
  </si>
  <si>
    <t>09:30-10:00</t>
  </si>
  <si>
    <t>Break</t>
  </si>
  <si>
    <t>10:30-11:00</t>
  </si>
  <si>
    <t>PC</t>
  </si>
  <si>
    <t>802.15 WG MEETING</t>
  </si>
  <si>
    <t>11:00-11:30</t>
  </si>
  <si>
    <t>11:30-12:00</t>
  </si>
  <si>
    <t>12:00-13:00</t>
  </si>
  <si>
    <t>Lunch</t>
  </si>
  <si>
    <t>13:00-13:30</t>
  </si>
  <si>
    <t>Optional Meeting Time &amp; Network Setup</t>
  </si>
  <si>
    <t>802.11 / 802.15 JOINT OPENING PLENARY</t>
  </si>
  <si>
    <t>802 COEX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</si>
  <si>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</si>
  <si>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</si>
  <si>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</si>
  <si>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</si>
  <si>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</si>
  <si>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</si>
  <si>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</si>
  <si>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</si>
  <si>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17:30-18:30</t>
  </si>
  <si>
    <t>Dinner</t>
  </si>
  <si>
    <t>18:30-19:00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</si>
  <si>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</si>
  <si>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</si>
  <si>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</si>
  <si>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</si>
  <si>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</si>
  <si>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</si>
  <si>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</si>
  <si>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Task Group D (Regulatory Domain Update)</t>
  </si>
  <si>
    <t>Task Group 2 - COEXISTENCE</t>
  </si>
  <si>
    <t>802.11 Radio Regulatory Ad-Hoc Group</t>
  </si>
  <si>
    <t>Task Group 3 -HIGH RATE WPAN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</si>
  <si>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</si>
  <si>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</si>
  <si>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</si>
  <si>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</si>
  <si>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</si>
  <si>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</si>
  <si>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</si>
  <si>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SG3a</t>
  </si>
  <si>
    <t>1</t>
  </si>
  <si>
    <t>802.15 OPENING PLENARY</t>
  </si>
  <si>
    <t>11 / 15 / R-REG LEADERSHIP MEETING</t>
  </si>
  <si>
    <t>NEW MEMBERS ORIENTATION</t>
  </si>
  <si>
    <t>CONTACT VOTERS AND OBTAIN THEIR DISPOSITION OF THE COMMENT RESOLUTIONS</t>
  </si>
  <si>
    <t>COMPLETE ANY UNFINISHED BUSINESS</t>
  </si>
  <si>
    <t>ARUNACHALAM</t>
  </si>
  <si>
    <t>1. LETTER BALLOT COMMENT RESOLUTION</t>
  </si>
  <si>
    <t>2. CONTACT VOTERS AND OBTAIN THEIR DISPOSITION OF THE COMMENT RESOLUTIONS</t>
  </si>
  <si>
    <t>LETTER BALLOT COMMENT RESOLUTION</t>
  </si>
  <si>
    <t>AGENDA  - IEEE 802.15.2 MEETING</t>
  </si>
  <si>
    <t>IEEE 802.15. 2 WLAN/WPAN Coexistence</t>
  </si>
  <si>
    <t>R0</t>
  </si>
  <si>
    <t>Kauai, HI</t>
  </si>
  <si>
    <t>21st IEEE 802.15 WPAN MEETING</t>
  </si>
  <si>
    <t>Hyatt Regency, Koloa, Kaui</t>
  </si>
  <si>
    <t>November 11-25, 2002</t>
  </si>
  <si>
    <t>802.15 AC MEETING</t>
  </si>
  <si>
    <t>802 SEC MEETING</t>
  </si>
  <si>
    <t>TG3 ad hoc</t>
  </si>
  <si>
    <t>09:00-09:30</t>
  </si>
  <si>
    <t>10:00-10:30</t>
  </si>
  <si>
    <t>802 PLENARY</t>
  </si>
  <si>
    <t xml:space="preserve">802 COEX </t>
  </si>
  <si>
    <t>Optional Meeting Time</t>
  </si>
  <si>
    <t>Tut 1</t>
  </si>
  <si>
    <t>Tut 3</t>
  </si>
  <si>
    <t>WNG</t>
  </si>
  <si>
    <t>Tut 2</t>
  </si>
  <si>
    <t>Tut 4</t>
  </si>
  <si>
    <t>Alt 15.3 PHY Study Group</t>
  </si>
  <si>
    <t>Wireless Next Generation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</si>
  <si>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</si>
  <si>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</si>
  <si>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</si>
  <si>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</si>
  <si>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</si>
  <si>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</si>
  <si>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</si>
  <si>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</si>
  <si>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</si>
  <si>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</si>
  <si>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</si>
  <si>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</si>
  <si>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</si>
  <si>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</si>
  <si>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</si>
  <si>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WG MTGs</t>
  </si>
  <si>
    <t>C</t>
  </si>
  <si>
    <t>X</t>
  </si>
  <si>
    <t>11/15 CO-ORD</t>
  </si>
  <si>
    <t>5GSG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</si>
  <si>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</si>
  <si>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</si>
  <si>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</si>
  <si>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</si>
  <si>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</si>
  <si>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</si>
  <si>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</si>
  <si>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</si>
  <si>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</si>
  <si>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</si>
  <si>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</si>
  <si>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</si>
  <si>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</si>
  <si>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</si>
  <si>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r>
      <t>TG3/</t>
    </r>
    <r>
      <rPr>
        <b/>
        <sz val="18"/>
        <color indexed="61"/>
        <rFont val="Arial"/>
        <family val="2"/>
      </rPr>
      <t>SG3a</t>
    </r>
  </si>
  <si>
    <t>Monday - November 11, 2002</t>
  </si>
  <si>
    <t>Wednesday - November 13, 2002</t>
  </si>
  <si>
    <t>Thursday - November 14, 2002</t>
  </si>
  <si>
    <t>November 11-15, 2002</t>
  </si>
  <si>
    <t>Tuesday - November 12, 2002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</si>
</sst>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</numFmts>
  <fonts count="63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Arial"/>
      <family val="2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16"/>
      <color indexed="21"/>
      <name val="Arial"/>
      <family val="2"/>
    </font>
    <font>
      <b/>
      <sz val="16"/>
      <color indexed="8"/>
      <name val="Arial"/>
      <family val="2"/>
    </font>
    <font>
      <b/>
      <sz val="18"/>
      <color indexed="61"/>
      <name val="Arial"/>
      <family val="2"/>
    </font>
    <font>
      <b/>
      <sz val="12"/>
      <color indexed="9"/>
      <name val="Arial"/>
      <family val="2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b/>
      <sz val="28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7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4"/>
      <color indexed="23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4"/>
      <color indexed="48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17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 horizontal="left"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0" fontId="8" fillId="0" borderId="0" xfId="0" applyNumberFormat="1" applyFont="1" applyAlignment="1">
      <alignment horizontal="left"/>
    </xf>
    <xf numFmtId="164" fontId="8" fillId="0" borderId="0" xfId="0" applyFont="1" applyAlignment="1">
      <alignment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horizontal="left" vertical="top" wrapText="1"/>
    </xf>
    <xf numFmtId="164" fontId="7" fillId="0" borderId="0" xfId="0" applyNumberFormat="1" applyFont="1" applyFill="1" applyAlignment="1" applyProtection="1">
      <alignment horizontal="left" wrapText="1"/>
      <protection/>
    </xf>
    <xf numFmtId="0" fontId="6" fillId="0" borderId="0" xfId="0" applyNumberFormat="1" applyFont="1" applyAlignment="1">
      <alignment horizontal="left"/>
    </xf>
    <xf numFmtId="49" fontId="5" fillId="0" borderId="0" xfId="0" applyNumberFormat="1" applyFont="1" applyFill="1" applyAlignment="1" applyProtection="1">
      <alignment horizontal="left" vertical="center"/>
      <protection/>
    </xf>
    <xf numFmtId="164" fontId="5" fillId="0" borderId="0" xfId="0" applyNumberFormat="1" applyFont="1" applyFill="1" applyAlignment="1" applyProtection="1">
      <alignment horizontal="left" vertical="center"/>
      <protection/>
    </xf>
    <xf numFmtId="164" fontId="5" fillId="0" borderId="0" xfId="0" applyFont="1" applyFill="1" applyAlignment="1">
      <alignment horizontal="left" vertical="center"/>
    </xf>
    <xf numFmtId="164" fontId="6" fillId="0" borderId="0" xfId="0" applyFont="1" applyAlignment="1">
      <alignment vertical="center"/>
    </xf>
    <xf numFmtId="49" fontId="5" fillId="0" borderId="0" xfId="0" applyNumberFormat="1" applyFont="1" applyFill="1" applyAlignment="1" applyProtection="1" quotePrefix="1">
      <alignment horizontal="left" vertical="center"/>
      <protection/>
    </xf>
    <xf numFmtId="164" fontId="0" fillId="0" borderId="0" xfId="0" applyAlignment="1">
      <alignment vertical="center"/>
    </xf>
    <xf numFmtId="164" fontId="6" fillId="0" borderId="0" xfId="0" applyNumberFormat="1" applyFont="1" applyAlignment="1" applyProtection="1">
      <alignment vertical="center"/>
      <protection/>
    </xf>
    <xf numFmtId="166" fontId="6" fillId="0" borderId="0" xfId="0" applyNumberFormat="1" applyFont="1" applyAlignment="1" applyProtection="1">
      <alignment vertical="center"/>
      <protection/>
    </xf>
    <xf numFmtId="164" fontId="7" fillId="0" borderId="0" xfId="0" applyNumberFormat="1" applyFont="1" applyFill="1" applyAlignment="1" applyProtection="1" quotePrefix="1">
      <alignment horizontal="center" vertical="center"/>
      <protection/>
    </xf>
    <xf numFmtId="164" fontId="7" fillId="0" borderId="0" xfId="0" applyNumberFormat="1" applyFont="1" applyFill="1" applyAlignment="1" applyProtection="1">
      <alignment horizontal="center" vertical="center"/>
      <protection/>
    </xf>
    <xf numFmtId="164" fontId="8" fillId="0" borderId="0" xfId="0" applyFont="1" applyAlignment="1">
      <alignment horizontal="left" vertical="center"/>
    </xf>
    <xf numFmtId="164" fontId="5" fillId="0" borderId="0" xfId="0" applyNumberFormat="1" applyFont="1" applyFill="1" applyAlignment="1" applyProtection="1">
      <alignment horizontal="left" vertical="center" wrapText="1"/>
      <protection/>
    </xf>
    <xf numFmtId="164" fontId="6" fillId="0" borderId="0" xfId="0" applyFont="1" applyAlignment="1">
      <alignment vertical="center" wrapText="1"/>
    </xf>
    <xf numFmtId="164" fontId="6" fillId="0" borderId="0" xfId="0" applyNumberFormat="1" applyFont="1" applyAlignment="1" applyProtection="1">
      <alignment horizontal="left" vertical="center" wrapText="1"/>
      <protection/>
    </xf>
    <xf numFmtId="164" fontId="6" fillId="0" borderId="0" xfId="0" applyNumberFormat="1" applyFont="1" applyAlignment="1" applyProtection="1">
      <alignment horizontal="left" vertical="center"/>
      <protection/>
    </xf>
    <xf numFmtId="164" fontId="36" fillId="0" borderId="0" xfId="0" applyFont="1" applyAlignment="1">
      <alignment/>
    </xf>
    <xf numFmtId="0" fontId="10" fillId="0" borderId="0" xfId="22" applyFont="1" applyFill="1" applyBorder="1">
      <alignment/>
      <protection/>
    </xf>
    <xf numFmtId="0" fontId="11" fillId="2" borderId="1" xfId="22" applyFont="1" applyFill="1" applyBorder="1" applyAlignment="1">
      <alignment horizontal="center" vertical="center"/>
      <protection/>
    </xf>
    <xf numFmtId="0" fontId="37" fillId="3" borderId="2" xfId="22" applyFont="1" applyFill="1" applyBorder="1" applyAlignment="1">
      <alignment horizontal="left" vertical="center" indent="2"/>
      <protection/>
    </xf>
    <xf numFmtId="0" fontId="10" fillId="3" borderId="3" xfId="22" applyFont="1" applyFill="1" applyBorder="1" applyAlignment="1">
      <alignment vertical="center"/>
      <protection/>
    </xf>
    <xf numFmtId="0" fontId="11" fillId="3" borderId="3" xfId="22" applyFont="1" applyFill="1" applyBorder="1" applyAlignment="1">
      <alignment horizontal="center" vertical="center"/>
      <protection/>
    </xf>
    <xf numFmtId="0" fontId="11" fillId="3" borderId="4" xfId="22" applyFont="1" applyFill="1" applyBorder="1" applyAlignment="1">
      <alignment horizontal="center" vertical="center"/>
      <protection/>
    </xf>
    <xf numFmtId="0" fontId="11" fillId="2" borderId="5" xfId="22" applyFont="1" applyFill="1" applyBorder="1" applyAlignment="1">
      <alignment horizontal="center" vertical="center"/>
      <protection/>
    </xf>
    <xf numFmtId="0" fontId="37" fillId="3" borderId="6" xfId="22" applyFont="1" applyFill="1" applyBorder="1" applyAlignment="1">
      <alignment horizontal="left" vertical="center" indent="2"/>
      <protection/>
    </xf>
    <xf numFmtId="0" fontId="10" fillId="3" borderId="0" xfId="22" applyFont="1" applyFill="1" applyBorder="1" applyAlignment="1">
      <alignment vertical="center" wrapText="1"/>
      <protection/>
    </xf>
    <xf numFmtId="0" fontId="11" fillId="3" borderId="0" xfId="22" applyFont="1" applyFill="1" applyBorder="1" applyAlignment="1">
      <alignment horizontal="center" vertical="center"/>
      <protection/>
    </xf>
    <xf numFmtId="0" fontId="11" fillId="3" borderId="7" xfId="22" applyFont="1" applyFill="1" applyBorder="1" applyAlignment="1">
      <alignment horizontal="center" vertical="center"/>
      <protection/>
    </xf>
    <xf numFmtId="0" fontId="10" fillId="3" borderId="0" xfId="22" applyFont="1" applyFill="1" applyBorder="1" applyAlignment="1">
      <alignment vertical="center"/>
      <protection/>
    </xf>
    <xf numFmtId="0" fontId="10" fillId="3" borderId="6" xfId="22" applyFont="1" applyFill="1" applyBorder="1" applyAlignment="1">
      <alignment horizontal="left" vertical="center" indent="2"/>
      <protection/>
    </xf>
    <xf numFmtId="0" fontId="8" fillId="0" borderId="0" xfId="22" applyFont="1">
      <alignment/>
      <protection/>
    </xf>
    <xf numFmtId="0" fontId="10" fillId="4" borderId="8" xfId="22" applyFont="1" applyFill="1" applyBorder="1" applyAlignment="1">
      <alignment horizontal="center" vertical="center"/>
      <protection/>
    </xf>
    <xf numFmtId="0" fontId="10" fillId="4" borderId="1" xfId="22" applyFont="1" applyFill="1" applyBorder="1" applyAlignment="1">
      <alignment horizontal="center" vertical="center"/>
      <protection/>
    </xf>
    <xf numFmtId="0" fontId="10" fillId="4" borderId="2" xfId="22" applyFont="1" applyFill="1" applyBorder="1" applyAlignment="1">
      <alignment horizontal="center" vertical="center" wrapText="1"/>
      <protection/>
    </xf>
    <xf numFmtId="0" fontId="10" fillId="4" borderId="3" xfId="22" applyFont="1" applyFill="1" applyBorder="1" applyAlignment="1">
      <alignment horizontal="center" vertical="center" wrapText="1"/>
      <protection/>
    </xf>
    <xf numFmtId="0" fontId="10" fillId="4" borderId="4" xfId="22" applyFont="1" applyFill="1" applyBorder="1" applyAlignment="1">
      <alignment horizontal="center" vertical="center" wrapText="1"/>
      <protection/>
    </xf>
    <xf numFmtId="0" fontId="10" fillId="4" borderId="9" xfId="22" applyFont="1" applyFill="1" applyBorder="1" applyAlignment="1">
      <alignment horizontal="center" vertical="center" wrapText="1"/>
      <protection/>
    </xf>
    <xf numFmtId="0" fontId="10" fillId="4" borderId="10" xfId="22" applyFont="1" applyFill="1" applyBorder="1" applyAlignment="1">
      <alignment horizontal="center" vertical="center" wrapText="1"/>
      <protection/>
    </xf>
    <xf numFmtId="0" fontId="10" fillId="4" borderId="11" xfId="22" applyFont="1" applyFill="1" applyBorder="1" applyAlignment="1">
      <alignment horizontal="center" vertical="center" wrapText="1"/>
      <protection/>
    </xf>
    <xf numFmtId="0" fontId="12" fillId="5" borderId="12" xfId="22" applyFont="1" applyFill="1" applyBorder="1" applyAlignment="1">
      <alignment horizontal="center" vertical="center"/>
      <protection/>
    </xf>
    <xf numFmtId="0" fontId="13" fillId="6" borderId="1" xfId="22" applyFont="1" applyFill="1" applyBorder="1" applyAlignment="1">
      <alignment horizontal="center" vertical="center"/>
      <protection/>
    </xf>
    <xf numFmtId="0" fontId="14" fillId="7" borderId="2" xfId="22" applyFont="1" applyFill="1" applyBorder="1" applyAlignment="1">
      <alignment horizontal="center" vertical="center" wrapText="1"/>
      <protection/>
    </xf>
    <xf numFmtId="0" fontId="14" fillId="7" borderId="3" xfId="22" applyFont="1" applyFill="1" applyBorder="1" applyAlignment="1">
      <alignment horizontal="center" vertical="center" wrapText="1"/>
      <protection/>
    </xf>
    <xf numFmtId="0" fontId="14" fillId="7" borderId="4" xfId="22" applyFont="1" applyFill="1" applyBorder="1" applyAlignment="1">
      <alignment horizontal="center" vertical="center" wrapText="1"/>
      <protection/>
    </xf>
    <xf numFmtId="0" fontId="13" fillId="6" borderId="2" xfId="22" applyFont="1" applyFill="1" applyBorder="1" applyAlignment="1">
      <alignment horizontal="center" vertical="center" wrapText="1"/>
      <protection/>
    </xf>
    <xf numFmtId="0" fontId="13" fillId="6" borderId="3" xfId="22" applyFont="1" applyFill="1" applyBorder="1" applyAlignment="1">
      <alignment horizontal="center" vertical="center" wrapText="1"/>
      <protection/>
    </xf>
    <xf numFmtId="0" fontId="13" fillId="6" borderId="4" xfId="22" applyFont="1" applyFill="1" applyBorder="1" applyAlignment="1">
      <alignment horizontal="center" vertical="center" wrapText="1"/>
      <protection/>
    </xf>
    <xf numFmtId="0" fontId="13" fillId="6" borderId="2" xfId="22" applyFont="1" applyFill="1" applyBorder="1" applyAlignment="1">
      <alignment horizontal="center" vertical="center"/>
      <protection/>
    </xf>
    <xf numFmtId="0" fontId="13" fillId="6" borderId="3" xfId="22" applyFont="1" applyFill="1" applyBorder="1" applyAlignment="1">
      <alignment horizontal="center" vertical="center"/>
      <protection/>
    </xf>
    <xf numFmtId="0" fontId="13" fillId="6" borderId="4" xfId="22" applyFont="1" applyFill="1" applyBorder="1" applyAlignment="1">
      <alignment horizontal="center" vertical="center"/>
      <protection/>
    </xf>
    <xf numFmtId="0" fontId="4" fillId="0" borderId="5" xfId="22" applyBorder="1">
      <alignment/>
      <protection/>
    </xf>
    <xf numFmtId="0" fontId="14" fillId="7" borderId="6" xfId="22" applyFont="1" applyFill="1" applyBorder="1" applyAlignment="1">
      <alignment horizontal="center" vertical="center" wrapText="1"/>
      <protection/>
    </xf>
    <xf numFmtId="0" fontId="14" fillId="7" borderId="0" xfId="22" applyFont="1" applyFill="1" applyBorder="1" applyAlignment="1">
      <alignment horizontal="center" vertical="center" wrapText="1"/>
      <protection/>
    </xf>
    <xf numFmtId="0" fontId="14" fillId="7" borderId="7" xfId="22" applyFont="1" applyFill="1" applyBorder="1" applyAlignment="1">
      <alignment horizontal="center" vertical="center" wrapText="1"/>
      <protection/>
    </xf>
    <xf numFmtId="0" fontId="13" fillId="6" borderId="12" xfId="22" applyFont="1" applyFill="1" applyBorder="1" applyAlignment="1">
      <alignment horizontal="center" vertical="center" wrapText="1"/>
      <protection/>
    </xf>
    <xf numFmtId="0" fontId="13" fillId="6" borderId="13" xfId="22" applyFont="1" applyFill="1" applyBorder="1" applyAlignment="1">
      <alignment horizontal="center" vertical="center" wrapText="1"/>
      <protection/>
    </xf>
    <xf numFmtId="0" fontId="13" fillId="6" borderId="14" xfId="22" applyFont="1" applyFill="1" applyBorder="1" applyAlignment="1">
      <alignment horizontal="center" vertical="center" wrapText="1"/>
      <protection/>
    </xf>
    <xf numFmtId="0" fontId="14" fillId="7" borderId="12" xfId="22" applyFont="1" applyFill="1" applyBorder="1" applyAlignment="1">
      <alignment horizontal="center" vertical="center" wrapText="1"/>
      <protection/>
    </xf>
    <xf numFmtId="0" fontId="14" fillId="7" borderId="13" xfId="22" applyFont="1" applyFill="1" applyBorder="1" applyAlignment="1">
      <alignment horizontal="center" vertical="center" wrapText="1"/>
      <protection/>
    </xf>
    <xf numFmtId="0" fontId="14" fillId="7" borderId="14" xfId="22" applyFont="1" applyFill="1" applyBorder="1" applyAlignment="1">
      <alignment horizontal="center" vertical="center" wrapText="1"/>
      <protection/>
    </xf>
    <xf numFmtId="0" fontId="13" fillId="6" borderId="12" xfId="22" applyFont="1" applyFill="1" applyBorder="1" applyAlignment="1">
      <alignment horizontal="center" vertical="center"/>
      <protection/>
    </xf>
    <xf numFmtId="0" fontId="13" fillId="6" borderId="13" xfId="22" applyFont="1" applyFill="1" applyBorder="1" applyAlignment="1">
      <alignment horizontal="center" vertical="center"/>
      <protection/>
    </xf>
    <xf numFmtId="0" fontId="13" fillId="6" borderId="14" xfId="22" applyFont="1" applyFill="1" applyBorder="1" applyAlignment="1">
      <alignment horizontal="center" vertical="center"/>
      <protection/>
    </xf>
    <xf numFmtId="0" fontId="14" fillId="8" borderId="12" xfId="22" applyFont="1" applyFill="1" applyBorder="1" applyAlignment="1" quotePrefix="1">
      <alignment horizontal="center" vertical="center" wrapText="1"/>
      <protection/>
    </xf>
    <xf numFmtId="0" fontId="12" fillId="9" borderId="2" xfId="22" applyFont="1" applyFill="1" applyBorder="1" applyAlignment="1">
      <alignment horizontal="center" vertical="center"/>
      <protection/>
    </xf>
    <xf numFmtId="0" fontId="12" fillId="9" borderId="3" xfId="22" applyFont="1" applyFill="1" applyBorder="1" applyAlignment="1">
      <alignment horizontal="center" vertical="center"/>
      <protection/>
    </xf>
    <xf numFmtId="0" fontId="12" fillId="9" borderId="4" xfId="22" applyFont="1" applyFill="1" applyBorder="1" applyAlignment="1">
      <alignment horizontal="center" vertical="center"/>
      <protection/>
    </xf>
    <xf numFmtId="0" fontId="16" fillId="0" borderId="1" xfId="22" applyFont="1" applyBorder="1" applyAlignment="1">
      <alignment horizontal="center" vertical="center" wrapText="1"/>
      <protection/>
    </xf>
    <xf numFmtId="0" fontId="38" fillId="0" borderId="15" xfId="22" applyFont="1" applyBorder="1" applyAlignment="1">
      <alignment horizontal="center" vertical="center" wrapText="1"/>
      <protection/>
    </xf>
    <xf numFmtId="0" fontId="15" fillId="0" borderId="16" xfId="22" applyFont="1" applyBorder="1" applyAlignment="1">
      <alignment horizontal="center" vertical="center" wrapText="1"/>
      <protection/>
    </xf>
    <xf numFmtId="0" fontId="16" fillId="0" borderId="16" xfId="22" applyFont="1" applyBorder="1" applyAlignment="1">
      <alignment horizontal="center" vertical="center" wrapText="1"/>
      <protection/>
    </xf>
    <xf numFmtId="0" fontId="12" fillId="0" borderId="17" xfId="22" applyFont="1" applyBorder="1" applyAlignment="1">
      <alignment horizontal="center" vertical="center" wrapText="1"/>
      <protection/>
    </xf>
    <xf numFmtId="0" fontId="14" fillId="10" borderId="18" xfId="22" applyFont="1" applyFill="1" applyBorder="1" applyAlignment="1">
      <alignment horizontal="center" vertical="center" wrapText="1"/>
      <protection/>
    </xf>
    <xf numFmtId="0" fontId="12" fillId="0" borderId="19" xfId="22" applyFont="1" applyBorder="1" applyAlignment="1">
      <alignment horizontal="center" vertical="center" wrapText="1"/>
      <protection/>
    </xf>
    <xf numFmtId="0" fontId="14" fillId="7" borderId="20" xfId="22" applyFont="1" applyFill="1" applyBorder="1" applyAlignment="1">
      <alignment horizontal="center" vertical="center" wrapText="1"/>
      <protection/>
    </xf>
    <xf numFmtId="0" fontId="14" fillId="7" borderId="21" xfId="22" applyFont="1" applyFill="1" applyBorder="1" applyAlignment="1">
      <alignment horizontal="center" vertical="center" wrapText="1"/>
      <protection/>
    </xf>
    <xf numFmtId="0" fontId="14" fillId="7" borderId="22" xfId="22" applyFont="1" applyFill="1" applyBorder="1" applyAlignment="1">
      <alignment horizontal="center" vertical="center" wrapText="1"/>
      <protection/>
    </xf>
    <xf numFmtId="0" fontId="12" fillId="9" borderId="6" xfId="22" applyFont="1" applyFill="1" applyBorder="1" applyAlignment="1">
      <alignment horizontal="center" vertical="center"/>
      <protection/>
    </xf>
    <xf numFmtId="0" fontId="12" fillId="9" borderId="0" xfId="22" applyFont="1" applyFill="1" applyBorder="1" applyAlignment="1">
      <alignment horizontal="center" vertical="center"/>
      <protection/>
    </xf>
    <xf numFmtId="0" fontId="12" fillId="9" borderId="7" xfId="22" applyFont="1" applyFill="1" applyBorder="1" applyAlignment="1">
      <alignment horizontal="center" vertical="center"/>
      <protection/>
    </xf>
    <xf numFmtId="0" fontId="16" fillId="0" borderId="5" xfId="22" applyFont="1" applyBorder="1" applyAlignment="1">
      <alignment horizontal="center" vertical="center" wrapText="1"/>
      <protection/>
    </xf>
    <xf numFmtId="0" fontId="15" fillId="0" borderId="23" xfId="22" applyFont="1" applyBorder="1" applyAlignment="1">
      <alignment horizontal="center" vertical="center" wrapText="1"/>
      <protection/>
    </xf>
    <xf numFmtId="0" fontId="16" fillId="0" borderId="23" xfId="22" applyFont="1" applyBorder="1" applyAlignment="1">
      <alignment horizontal="center" vertical="center" wrapText="1"/>
      <protection/>
    </xf>
    <xf numFmtId="0" fontId="4" fillId="0" borderId="24" xfId="22" applyBorder="1">
      <alignment/>
      <protection/>
    </xf>
    <xf numFmtId="0" fontId="14" fillId="10" borderId="25" xfId="22" applyFont="1" applyFill="1" applyBorder="1" applyAlignment="1">
      <alignment horizontal="center" vertical="center" wrapText="1"/>
      <protection/>
    </xf>
    <xf numFmtId="0" fontId="15" fillId="0" borderId="26" xfId="22" applyFont="1" applyBorder="1" applyAlignment="1">
      <alignment horizontal="center" vertical="center" wrapText="1"/>
      <protection/>
    </xf>
    <xf numFmtId="0" fontId="16" fillId="0" borderId="26" xfId="22" applyFont="1" applyBorder="1" applyAlignment="1">
      <alignment horizontal="center" vertical="center" wrapText="1"/>
      <protection/>
    </xf>
    <xf numFmtId="0" fontId="4" fillId="0" borderId="27" xfId="22" applyBorder="1">
      <alignment/>
      <protection/>
    </xf>
    <xf numFmtId="0" fontId="14" fillId="10" borderId="28" xfId="22" applyFont="1" applyFill="1" applyBorder="1" applyAlignment="1">
      <alignment horizontal="center" vertical="center" wrapText="1"/>
      <protection/>
    </xf>
    <xf numFmtId="0" fontId="12" fillId="11" borderId="12" xfId="22" applyFont="1" applyFill="1" applyBorder="1" applyAlignment="1" quotePrefix="1">
      <alignment horizontal="center" vertical="center" wrapText="1"/>
      <protection/>
    </xf>
    <xf numFmtId="0" fontId="12" fillId="9" borderId="29" xfId="22" applyFont="1" applyFill="1" applyBorder="1" applyAlignment="1">
      <alignment horizontal="center" vertical="center"/>
      <protection/>
    </xf>
    <xf numFmtId="0" fontId="12" fillId="9" borderId="30" xfId="22" applyFont="1" applyFill="1" applyBorder="1" applyAlignment="1">
      <alignment horizontal="center" vertical="center"/>
      <protection/>
    </xf>
    <xf numFmtId="0" fontId="12" fillId="9" borderId="31" xfId="22" applyFont="1" applyFill="1" applyBorder="1" applyAlignment="1">
      <alignment horizontal="center" vertical="center"/>
      <protection/>
    </xf>
    <xf numFmtId="0" fontId="16" fillId="0" borderId="32" xfId="22" applyFont="1" applyBorder="1" applyAlignment="1">
      <alignment horizontal="center" vertical="center" wrapText="1"/>
      <protection/>
    </xf>
    <xf numFmtId="0" fontId="13" fillId="11" borderId="33" xfId="22" applyFont="1" applyFill="1" applyBorder="1" applyAlignment="1">
      <alignment horizontal="center" vertical="center" wrapText="1"/>
      <protection/>
    </xf>
    <xf numFmtId="0" fontId="13" fillId="11" borderId="34" xfId="22" applyFont="1" applyFill="1" applyBorder="1" applyAlignment="1">
      <alignment horizontal="center" vertical="center" wrapText="1"/>
      <protection/>
    </xf>
    <xf numFmtId="0" fontId="13" fillId="11" borderId="35" xfId="22" applyFont="1" applyFill="1" applyBorder="1" applyAlignment="1">
      <alignment horizontal="center" vertical="center" wrapText="1"/>
      <protection/>
    </xf>
    <xf numFmtId="0" fontId="14" fillId="8" borderId="12" xfId="22" applyFont="1" applyFill="1" applyBorder="1" applyAlignment="1">
      <alignment horizontal="center" vertical="center" wrapText="1"/>
      <protection/>
    </xf>
    <xf numFmtId="0" fontId="13" fillId="11" borderId="36" xfId="22" applyFont="1" applyFill="1" applyBorder="1" applyAlignment="1">
      <alignment horizontal="center" vertical="center" wrapText="1"/>
      <protection/>
    </xf>
    <xf numFmtId="0" fontId="13" fillId="11" borderId="37" xfId="22" applyFont="1" applyFill="1" applyBorder="1" applyAlignment="1">
      <alignment horizontal="center" vertical="center" wrapText="1"/>
      <protection/>
    </xf>
    <xf numFmtId="0" fontId="13" fillId="11" borderId="24" xfId="22" applyFont="1" applyFill="1" applyBorder="1" applyAlignment="1">
      <alignment horizontal="center" vertical="center" wrapText="1"/>
      <protection/>
    </xf>
    <xf numFmtId="0" fontId="14" fillId="12" borderId="15" xfId="22" applyFont="1" applyFill="1" applyBorder="1" applyAlignment="1">
      <alignment horizontal="center" vertical="center" wrapText="1"/>
      <protection/>
    </xf>
    <xf numFmtId="0" fontId="15" fillId="0" borderId="38" xfId="22" applyFont="1" applyBorder="1" applyAlignment="1">
      <alignment horizontal="center" vertical="center" wrapText="1"/>
      <protection/>
    </xf>
    <xf numFmtId="0" fontId="16" fillId="13" borderId="38" xfId="22" applyFont="1" applyFill="1" applyBorder="1" applyAlignment="1">
      <alignment horizontal="center" vertical="center" wrapText="1"/>
      <protection/>
    </xf>
    <xf numFmtId="0" fontId="12" fillId="0" borderId="39" xfId="22" applyFont="1" applyBorder="1" applyAlignment="1">
      <alignment horizontal="center" vertical="center" wrapText="1"/>
      <protection/>
    </xf>
    <xf numFmtId="0" fontId="38" fillId="13" borderId="15" xfId="22" applyFont="1" applyFill="1" applyBorder="1" applyAlignment="1">
      <alignment horizontal="center" vertical="center" wrapText="1"/>
      <protection/>
    </xf>
    <xf numFmtId="0" fontId="12" fillId="14" borderId="2" xfId="22" applyFont="1" applyFill="1" applyBorder="1" applyAlignment="1">
      <alignment horizontal="center" vertical="center" wrapText="1"/>
      <protection/>
    </xf>
    <xf numFmtId="0" fontId="12" fillId="14" borderId="3" xfId="22" applyFont="1" applyFill="1" applyBorder="1" applyAlignment="1">
      <alignment horizontal="center" vertical="center" wrapText="1"/>
      <protection/>
    </xf>
    <xf numFmtId="0" fontId="12" fillId="14" borderId="4" xfId="22" applyFont="1" applyFill="1" applyBorder="1" applyAlignment="1">
      <alignment horizontal="center" vertical="center" wrapText="1"/>
      <protection/>
    </xf>
    <xf numFmtId="0" fontId="16" fillId="0" borderId="1" xfId="22" applyFont="1" applyFill="1" applyBorder="1" applyAlignment="1">
      <alignment horizontal="center" vertical="center" wrapText="1"/>
      <protection/>
    </xf>
    <xf numFmtId="0" fontId="39" fillId="0" borderId="39" xfId="22" applyFont="1" applyBorder="1" applyAlignment="1">
      <alignment horizontal="center" vertical="center" wrapText="1"/>
      <protection/>
    </xf>
    <xf numFmtId="0" fontId="39" fillId="0" borderId="19" xfId="22" applyFont="1" applyBorder="1" applyAlignment="1">
      <alignment horizontal="center" vertical="center" wrapText="1"/>
      <protection/>
    </xf>
    <xf numFmtId="0" fontId="12" fillId="14" borderId="29" xfId="22" applyFont="1" applyFill="1" applyBorder="1" applyAlignment="1">
      <alignment horizontal="center" vertical="center" wrapText="1"/>
      <protection/>
    </xf>
    <xf numFmtId="0" fontId="12" fillId="14" borderId="30" xfId="22" applyFont="1" applyFill="1" applyBorder="1" applyAlignment="1">
      <alignment horizontal="center" vertical="center" wrapText="1"/>
      <protection/>
    </xf>
    <xf numFmtId="0" fontId="12" fillId="14" borderId="31" xfId="22" applyFont="1" applyFill="1" applyBorder="1" applyAlignment="1">
      <alignment horizontal="center" vertical="center" wrapText="1"/>
      <protection/>
    </xf>
    <xf numFmtId="0" fontId="16" fillId="0" borderId="32" xfId="22" applyFont="1" applyFill="1" applyBorder="1" applyAlignment="1">
      <alignment horizontal="center" vertical="center" wrapText="1"/>
      <protection/>
    </xf>
    <xf numFmtId="0" fontId="12" fillId="4" borderId="12" xfId="22" applyFont="1" applyFill="1" applyBorder="1" applyAlignment="1">
      <alignment horizontal="center" vertical="center" wrapText="1"/>
      <protection/>
    </xf>
    <xf numFmtId="0" fontId="4" fillId="0" borderId="40" xfId="22" applyBorder="1">
      <alignment/>
      <protection/>
    </xf>
    <xf numFmtId="0" fontId="13" fillId="3" borderId="41" xfId="22" applyFont="1" applyFill="1" applyBorder="1" applyAlignment="1">
      <alignment horizontal="center" vertical="center" wrapText="1"/>
      <protection/>
    </xf>
    <xf numFmtId="0" fontId="13" fillId="3" borderId="42" xfId="22" applyFont="1" applyFill="1" applyBorder="1" applyAlignment="1">
      <alignment horizontal="center" vertical="center" wrapText="1"/>
      <protection/>
    </xf>
    <xf numFmtId="0" fontId="13" fillId="3" borderId="27" xfId="22" applyFont="1" applyFill="1" applyBorder="1" applyAlignment="1">
      <alignment horizontal="center" vertical="center" wrapText="1"/>
      <protection/>
    </xf>
    <xf numFmtId="0" fontId="13" fillId="3" borderId="33" xfId="22" applyFont="1" applyFill="1" applyBorder="1" applyAlignment="1">
      <alignment horizontal="center" vertical="center" wrapText="1"/>
      <protection/>
    </xf>
    <xf numFmtId="0" fontId="13" fillId="3" borderId="34" xfId="22" applyFont="1" applyFill="1" applyBorder="1" applyAlignment="1">
      <alignment horizontal="center" vertical="center" wrapText="1"/>
      <protection/>
    </xf>
    <xf numFmtId="0" fontId="13" fillId="3" borderId="35" xfId="22" applyFont="1" applyFill="1" applyBorder="1" applyAlignment="1">
      <alignment horizontal="center" vertical="center" wrapText="1"/>
      <protection/>
    </xf>
    <xf numFmtId="0" fontId="13" fillId="3" borderId="20" xfId="22" applyFont="1" applyFill="1" applyBorder="1" applyAlignment="1">
      <alignment horizontal="center" vertical="center" wrapText="1"/>
      <protection/>
    </xf>
    <xf numFmtId="0" fontId="13" fillId="3" borderId="21" xfId="22" applyFont="1" applyFill="1" applyBorder="1" applyAlignment="1">
      <alignment horizontal="center" vertical="center" wrapText="1"/>
      <protection/>
    </xf>
    <xf numFmtId="0" fontId="13" fillId="3" borderId="22" xfId="22" applyFont="1" applyFill="1" applyBorder="1" applyAlignment="1">
      <alignment horizontal="center" vertical="center" wrapText="1"/>
      <protection/>
    </xf>
    <xf numFmtId="0" fontId="13" fillId="3" borderId="43" xfId="22" applyFont="1" applyFill="1" applyBorder="1" applyAlignment="1">
      <alignment horizontal="center" vertical="center" wrapText="1"/>
      <protection/>
    </xf>
    <xf numFmtId="0" fontId="14" fillId="15" borderId="20" xfId="22" applyFont="1" applyFill="1" applyBorder="1" applyAlignment="1">
      <alignment horizontal="center" vertical="center" wrapText="1"/>
      <protection/>
    </xf>
    <xf numFmtId="0" fontId="16" fillId="0" borderId="44" xfId="22" applyFont="1" applyBorder="1" applyAlignment="1">
      <alignment horizontal="center" vertical="center" wrapText="1"/>
      <protection/>
    </xf>
    <xf numFmtId="0" fontId="15" fillId="0" borderId="20" xfId="22" applyFont="1" applyBorder="1" applyAlignment="1">
      <alignment horizontal="center" vertical="center" wrapText="1"/>
      <protection/>
    </xf>
    <xf numFmtId="0" fontId="15" fillId="0" borderId="18" xfId="22" applyFont="1" applyBorder="1" applyAlignment="1">
      <alignment horizontal="center" vertical="center" wrapText="1"/>
      <protection/>
    </xf>
    <xf numFmtId="0" fontId="12" fillId="9" borderId="2" xfId="22" applyFont="1" applyFill="1" applyBorder="1" applyAlignment="1">
      <alignment horizontal="center" vertical="center" wrapText="1"/>
      <protection/>
    </xf>
    <xf numFmtId="0" fontId="12" fillId="9" borderId="3" xfId="22" applyFont="1" applyFill="1" applyBorder="1" applyAlignment="1">
      <alignment horizontal="center" vertical="center" wrapText="1"/>
      <protection/>
    </xf>
    <xf numFmtId="0" fontId="12" fillId="9" borderId="4" xfId="22" applyFont="1" applyFill="1" applyBorder="1" applyAlignment="1">
      <alignment horizontal="center" vertical="center" wrapText="1"/>
      <protection/>
    </xf>
    <xf numFmtId="0" fontId="13" fillId="3" borderId="5" xfId="22" applyFont="1" applyFill="1" applyBorder="1" applyAlignment="1">
      <alignment horizontal="center" vertical="center" wrapText="1"/>
      <protection/>
    </xf>
    <xf numFmtId="0" fontId="14" fillId="15" borderId="6" xfId="22" applyFont="1" applyFill="1" applyBorder="1" applyAlignment="1">
      <alignment horizontal="center" vertical="center" wrapText="1"/>
      <protection/>
    </xf>
    <xf numFmtId="0" fontId="16" fillId="0" borderId="37" xfId="22" applyFont="1" applyBorder="1" applyAlignment="1">
      <alignment horizontal="center" vertical="center" wrapText="1"/>
      <protection/>
    </xf>
    <xf numFmtId="0" fontId="12" fillId="0" borderId="24" xfId="22" applyFont="1" applyBorder="1" applyAlignment="1">
      <alignment horizontal="center" vertical="center" wrapText="1"/>
      <protection/>
    </xf>
    <xf numFmtId="0" fontId="15" fillId="0" borderId="6" xfId="22" applyFont="1" applyBorder="1" applyAlignment="1">
      <alignment horizontal="center" vertical="center" wrapText="1"/>
      <protection/>
    </xf>
    <xf numFmtId="0" fontId="15" fillId="0" borderId="25" xfId="22" applyFont="1" applyBorder="1" applyAlignment="1">
      <alignment horizontal="center" vertical="center" wrapText="1"/>
      <protection/>
    </xf>
    <xf numFmtId="0" fontId="12" fillId="9" borderId="6" xfId="22" applyFont="1" applyFill="1" applyBorder="1" applyAlignment="1">
      <alignment horizontal="center" vertical="center" wrapText="1"/>
      <protection/>
    </xf>
    <xf numFmtId="0" fontId="12" fillId="9" borderId="0" xfId="22" applyFont="1" applyFill="1" applyBorder="1" applyAlignment="1">
      <alignment horizontal="center" vertical="center" wrapText="1"/>
      <protection/>
    </xf>
    <xf numFmtId="0" fontId="12" fillId="9" borderId="7" xfId="22" applyFont="1" applyFill="1" applyBorder="1" applyAlignment="1">
      <alignment horizontal="center" vertical="center" wrapText="1"/>
      <protection/>
    </xf>
    <xf numFmtId="0" fontId="13" fillId="3" borderId="40" xfId="22" applyFont="1" applyFill="1" applyBorder="1" applyAlignment="1">
      <alignment horizontal="center" vertical="center" wrapText="1"/>
      <protection/>
    </xf>
    <xf numFmtId="0" fontId="13" fillId="11" borderId="33" xfId="22" applyFont="1" applyFill="1" applyBorder="1" applyAlignment="1">
      <alignment horizontal="center" vertical="center"/>
      <protection/>
    </xf>
    <xf numFmtId="0" fontId="13" fillId="11" borderId="34" xfId="22" applyFont="1" applyFill="1" applyBorder="1" applyAlignment="1">
      <alignment horizontal="center" vertical="center"/>
      <protection/>
    </xf>
    <xf numFmtId="0" fontId="13" fillId="11" borderId="35" xfId="22" applyFont="1" applyFill="1" applyBorder="1" applyAlignment="1">
      <alignment horizontal="center" vertical="center"/>
      <protection/>
    </xf>
    <xf numFmtId="0" fontId="14" fillId="15" borderId="12" xfId="22" applyFont="1" applyFill="1" applyBorder="1" applyAlignment="1">
      <alignment horizontal="center" vertical="center" wrapText="1"/>
      <protection/>
    </xf>
    <xf numFmtId="0" fontId="16" fillId="0" borderId="42" xfId="22" applyFont="1" applyBorder="1" applyAlignment="1">
      <alignment horizontal="center" vertical="center" wrapText="1"/>
      <protection/>
    </xf>
    <xf numFmtId="0" fontId="12" fillId="0" borderId="27" xfId="22" applyFont="1" applyBorder="1" applyAlignment="1">
      <alignment horizontal="center" vertical="center" wrapText="1"/>
      <protection/>
    </xf>
    <xf numFmtId="0" fontId="15" fillId="0" borderId="12" xfId="22" applyFont="1" applyBorder="1" applyAlignment="1">
      <alignment horizontal="center" vertical="center" wrapText="1"/>
      <protection/>
    </xf>
    <xf numFmtId="0" fontId="15" fillId="0" borderId="28" xfId="22" applyFont="1" applyBorder="1" applyAlignment="1">
      <alignment horizontal="center" vertical="center" wrapText="1"/>
      <protection/>
    </xf>
    <xf numFmtId="0" fontId="13" fillId="11" borderId="12" xfId="22" applyFont="1" applyFill="1" applyBorder="1" applyAlignment="1">
      <alignment horizontal="center" vertical="center" wrapText="1"/>
      <protection/>
    </xf>
    <xf numFmtId="0" fontId="33" fillId="16" borderId="43" xfId="22" applyFont="1" applyFill="1" applyBorder="1" applyAlignment="1">
      <alignment horizontal="center" vertical="center" wrapText="1"/>
      <protection/>
    </xf>
    <xf numFmtId="0" fontId="18" fillId="7" borderId="20" xfId="22" applyFont="1" applyFill="1" applyBorder="1" applyAlignment="1">
      <alignment horizontal="center" vertical="center"/>
      <protection/>
    </xf>
    <xf numFmtId="0" fontId="18" fillId="7" borderId="21" xfId="22" applyFont="1" applyFill="1" applyBorder="1" applyAlignment="1">
      <alignment horizontal="center" vertical="center"/>
      <protection/>
    </xf>
    <xf numFmtId="0" fontId="18" fillId="7" borderId="22" xfId="22" applyFont="1" applyFill="1" applyBorder="1" applyAlignment="1">
      <alignment horizontal="center" vertical="center"/>
      <protection/>
    </xf>
    <xf numFmtId="0" fontId="33" fillId="16" borderId="5" xfId="22" applyFont="1" applyFill="1" applyBorder="1" applyAlignment="1">
      <alignment horizontal="center" vertical="center" wrapText="1"/>
      <protection/>
    </xf>
    <xf numFmtId="0" fontId="18" fillId="7" borderId="12" xfId="22" applyFont="1" applyFill="1" applyBorder="1" applyAlignment="1">
      <alignment horizontal="center" vertical="center"/>
      <protection/>
    </xf>
    <xf numFmtId="0" fontId="18" fillId="7" borderId="13" xfId="22" applyFont="1" applyFill="1" applyBorder="1" applyAlignment="1">
      <alignment horizontal="center" vertical="center"/>
      <protection/>
    </xf>
    <xf numFmtId="0" fontId="18" fillId="7" borderId="14" xfId="22" applyFont="1" applyFill="1" applyBorder="1" applyAlignment="1">
      <alignment horizontal="center" vertical="center"/>
      <protection/>
    </xf>
    <xf numFmtId="0" fontId="13" fillId="11" borderId="33" xfId="22" applyFont="1" applyFill="1" applyBorder="1" applyAlignment="1">
      <alignment horizontal="center" vertical="center"/>
      <protection/>
    </xf>
    <xf numFmtId="0" fontId="13" fillId="11" borderId="34" xfId="22" applyFont="1" applyFill="1" applyBorder="1" applyAlignment="1">
      <alignment horizontal="center" vertical="center"/>
      <protection/>
    </xf>
    <xf numFmtId="0" fontId="13" fillId="11" borderId="35" xfId="22" applyFont="1" applyFill="1" applyBorder="1" applyAlignment="1">
      <alignment horizontal="center" vertical="center"/>
      <protection/>
    </xf>
    <xf numFmtId="0" fontId="26" fillId="17" borderId="43" xfId="22" applyFont="1" applyFill="1" applyBorder="1" applyAlignment="1">
      <alignment horizontal="center" vertical="center" wrapText="1"/>
      <protection/>
    </xf>
    <xf numFmtId="0" fontId="15" fillId="13" borderId="45" xfId="22" applyFont="1" applyFill="1" applyBorder="1" applyAlignment="1">
      <alignment horizontal="center" vertical="center" wrapText="1"/>
      <protection/>
    </xf>
    <xf numFmtId="0" fontId="16" fillId="13" borderId="16" xfId="22" applyFont="1" applyFill="1" applyBorder="1" applyAlignment="1">
      <alignment horizontal="center" vertical="center" wrapText="1"/>
      <protection/>
    </xf>
    <xf numFmtId="0" fontId="16" fillId="13" borderId="18" xfId="22" applyFont="1" applyFill="1" applyBorder="1" applyAlignment="1">
      <alignment horizontal="center" vertical="center" wrapText="1"/>
      <protection/>
    </xf>
    <xf numFmtId="0" fontId="12" fillId="13" borderId="17" xfId="22" applyFont="1" applyFill="1" applyBorder="1" applyAlignment="1">
      <alignment horizontal="center" vertical="center" wrapText="1"/>
      <protection/>
    </xf>
    <xf numFmtId="0" fontId="26" fillId="17" borderId="5" xfId="22" applyFont="1" applyFill="1" applyBorder="1" applyAlignment="1">
      <alignment horizontal="center" vertical="center" wrapText="1"/>
      <protection/>
    </xf>
    <xf numFmtId="0" fontId="15" fillId="13" borderId="41" xfId="22" applyFont="1" applyFill="1" applyBorder="1" applyAlignment="1">
      <alignment horizontal="center" vertical="center" wrapText="1"/>
      <protection/>
    </xf>
    <xf numFmtId="0" fontId="16" fillId="13" borderId="26" xfId="22" applyFont="1" applyFill="1" applyBorder="1" applyAlignment="1">
      <alignment horizontal="center" vertical="center" wrapText="1"/>
      <protection/>
    </xf>
    <xf numFmtId="0" fontId="16" fillId="13" borderId="28" xfId="22" applyFont="1" applyFill="1" applyBorder="1" applyAlignment="1">
      <alignment horizontal="center" vertical="center" wrapText="1"/>
      <protection/>
    </xf>
    <xf numFmtId="0" fontId="12" fillId="13" borderId="27" xfId="22" applyFont="1" applyFill="1" applyBorder="1" applyAlignment="1">
      <alignment horizontal="center" vertical="center" wrapText="1"/>
      <protection/>
    </xf>
    <xf numFmtId="0" fontId="12" fillId="4" borderId="40" xfId="22" applyFont="1" applyFill="1" applyBorder="1" applyAlignment="1">
      <alignment horizontal="center" vertical="center" wrapText="1"/>
      <protection/>
    </xf>
    <xf numFmtId="0" fontId="12" fillId="9" borderId="29" xfId="22" applyFont="1" applyFill="1" applyBorder="1" applyAlignment="1">
      <alignment horizontal="center" vertical="center" wrapText="1"/>
      <protection/>
    </xf>
    <xf numFmtId="0" fontId="12" fillId="9" borderId="30" xfId="22" applyFont="1" applyFill="1" applyBorder="1" applyAlignment="1">
      <alignment horizontal="center" vertical="center" wrapText="1"/>
      <protection/>
    </xf>
    <xf numFmtId="0" fontId="12" fillId="9" borderId="31" xfId="22" applyFont="1" applyFill="1" applyBorder="1" applyAlignment="1">
      <alignment horizontal="center" vertical="center" wrapText="1"/>
      <protection/>
    </xf>
    <xf numFmtId="0" fontId="14" fillId="8" borderId="33" xfId="22" applyFont="1" applyFill="1" applyBorder="1" applyAlignment="1">
      <alignment horizontal="center" vertical="center" wrapText="1"/>
      <protection/>
    </xf>
    <xf numFmtId="0" fontId="12" fillId="5" borderId="43" xfId="22" applyFont="1" applyFill="1" applyBorder="1" applyAlignment="1">
      <alignment horizontal="center" vertical="center" wrapText="1"/>
      <protection/>
    </xf>
    <xf numFmtId="0" fontId="40" fillId="5" borderId="45" xfId="22" applyFont="1" applyFill="1" applyBorder="1" applyAlignment="1">
      <alignment horizontal="center" vertical="center" wrapText="1"/>
      <protection/>
    </xf>
    <xf numFmtId="0" fontId="16" fillId="0" borderId="18" xfId="22" applyFont="1" applyFill="1" applyBorder="1" applyAlignment="1">
      <alignment horizontal="center" vertical="center" wrapText="1"/>
      <protection/>
    </xf>
    <xf numFmtId="0" fontId="12" fillId="0" borderId="17" xfId="22" applyFont="1" applyFill="1" applyBorder="1" applyAlignment="1">
      <alignment horizontal="center" vertical="center" wrapText="1"/>
      <protection/>
    </xf>
    <xf numFmtId="0" fontId="38" fillId="0" borderId="45" xfId="22" applyFont="1" applyBorder="1" applyAlignment="1">
      <alignment horizontal="center" vertical="center" wrapText="1"/>
      <protection/>
    </xf>
    <xf numFmtId="0" fontId="41" fillId="0" borderId="44" xfId="22" applyFont="1" applyFill="1" applyBorder="1" applyAlignment="1">
      <alignment horizontal="center" vertical="center" wrapText="1"/>
      <protection/>
    </xf>
    <xf numFmtId="0" fontId="17" fillId="6" borderId="6" xfId="22" applyFont="1" applyFill="1" applyBorder="1" applyAlignment="1">
      <alignment horizontal="center" vertical="center" wrapText="1"/>
      <protection/>
    </xf>
    <xf numFmtId="0" fontId="17" fillId="6" borderId="0" xfId="22" applyFont="1" applyFill="1" applyBorder="1" applyAlignment="1">
      <alignment horizontal="center" vertical="center" wrapText="1"/>
      <protection/>
    </xf>
    <xf numFmtId="0" fontId="17" fillId="6" borderId="7" xfId="22" applyFont="1" applyFill="1" applyBorder="1" applyAlignment="1">
      <alignment horizontal="center" vertical="center" wrapText="1"/>
      <protection/>
    </xf>
    <xf numFmtId="0" fontId="12" fillId="5" borderId="5" xfId="22" applyFont="1" applyFill="1" applyBorder="1" applyAlignment="1">
      <alignment horizontal="center" vertical="center" wrapText="1"/>
      <protection/>
    </xf>
    <xf numFmtId="0" fontId="40" fillId="5" borderId="36" xfId="22" applyFont="1" applyFill="1" applyBorder="1" applyAlignment="1">
      <alignment horizontal="center" vertical="center" wrapText="1"/>
      <protection/>
    </xf>
    <xf numFmtId="0" fontId="16" fillId="0" borderId="25" xfId="22" applyFont="1" applyFill="1" applyBorder="1" applyAlignment="1">
      <alignment horizontal="center" vertical="center" wrapText="1"/>
      <protection/>
    </xf>
    <xf numFmtId="0" fontId="12" fillId="0" borderId="24" xfId="22" applyFont="1" applyFill="1" applyBorder="1" applyAlignment="1">
      <alignment horizontal="center" vertical="center" wrapText="1"/>
      <protection/>
    </xf>
    <xf numFmtId="0" fontId="38" fillId="0" borderId="36" xfId="22" applyFont="1" applyBorder="1" applyAlignment="1">
      <alignment horizontal="center" vertical="center" wrapText="1"/>
      <protection/>
    </xf>
    <xf numFmtId="0" fontId="13" fillId="3" borderId="0" xfId="22" applyFont="1" applyFill="1" applyBorder="1" applyAlignment="1">
      <alignment horizontal="center" vertical="center" wrapText="1"/>
      <protection/>
    </xf>
    <xf numFmtId="0" fontId="13" fillId="3" borderId="7" xfId="22" applyFont="1" applyFill="1" applyBorder="1" applyAlignment="1">
      <alignment horizontal="center" vertical="center" wrapText="1"/>
      <protection/>
    </xf>
    <xf numFmtId="0" fontId="41" fillId="0" borderId="37" xfId="22" applyFont="1" applyFill="1" applyBorder="1" applyAlignment="1">
      <alignment horizontal="center" vertical="center" wrapText="1"/>
      <protection/>
    </xf>
    <xf numFmtId="0" fontId="12" fillId="0" borderId="27" xfId="22" applyFont="1" applyFill="1" applyBorder="1" applyAlignment="1">
      <alignment horizontal="center" vertical="center" wrapText="1"/>
      <protection/>
    </xf>
    <xf numFmtId="0" fontId="14" fillId="8" borderId="6" xfId="22" applyFont="1" applyFill="1" applyBorder="1" applyAlignment="1">
      <alignment horizontal="center" vertical="center" wrapText="1"/>
      <protection/>
    </xf>
    <xf numFmtId="0" fontId="14" fillId="8" borderId="29" xfId="22" applyFont="1" applyFill="1" applyBorder="1" applyAlignment="1">
      <alignment horizontal="center" vertical="center" wrapText="1"/>
      <protection/>
    </xf>
    <xf numFmtId="0" fontId="12" fillId="5" borderId="32" xfId="22" applyFont="1" applyFill="1" applyBorder="1" applyAlignment="1">
      <alignment horizontal="center" vertical="center" wrapText="1"/>
      <protection/>
    </xf>
    <xf numFmtId="0" fontId="40" fillId="5" borderId="46" xfId="22" applyFont="1" applyFill="1" applyBorder="1" applyAlignment="1">
      <alignment horizontal="center" vertical="center" wrapText="1"/>
      <protection/>
    </xf>
    <xf numFmtId="0" fontId="15" fillId="0" borderId="47" xfId="22" applyFont="1" applyBorder="1" applyAlignment="1">
      <alignment horizontal="center" vertical="center" wrapText="1"/>
      <protection/>
    </xf>
    <xf numFmtId="0" fontId="16" fillId="0" borderId="47" xfId="22" applyFont="1" applyFill="1" applyBorder="1" applyAlignment="1">
      <alignment horizontal="center" vertical="center" wrapText="1"/>
      <protection/>
    </xf>
    <xf numFmtId="0" fontId="12" fillId="0" borderId="48" xfId="22" applyFont="1" applyFill="1" applyBorder="1" applyAlignment="1">
      <alignment horizontal="center" vertical="center" wrapText="1"/>
      <protection/>
    </xf>
    <xf numFmtId="0" fontId="38" fillId="0" borderId="46" xfId="22" applyFont="1" applyBorder="1" applyAlignment="1">
      <alignment horizontal="center" vertical="center" wrapText="1"/>
      <protection/>
    </xf>
    <xf numFmtId="0" fontId="13" fillId="3" borderId="30" xfId="22" applyFont="1" applyFill="1" applyBorder="1" applyAlignment="1">
      <alignment horizontal="center" vertical="center" wrapText="1"/>
      <protection/>
    </xf>
    <xf numFmtId="0" fontId="13" fillId="3" borderId="31" xfId="22" applyFont="1" applyFill="1" applyBorder="1" applyAlignment="1">
      <alignment horizontal="center" vertical="center" wrapText="1"/>
      <protection/>
    </xf>
    <xf numFmtId="0" fontId="41" fillId="0" borderId="49" xfId="22" applyFont="1" applyFill="1" applyBorder="1" applyAlignment="1">
      <alignment horizontal="center" vertical="center" wrapText="1"/>
      <protection/>
    </xf>
    <xf numFmtId="0" fontId="17" fillId="6" borderId="29" xfId="22" applyFont="1" applyFill="1" applyBorder="1" applyAlignment="1">
      <alignment horizontal="center" vertical="center" wrapText="1"/>
      <protection/>
    </xf>
    <xf numFmtId="0" fontId="17" fillId="6" borderId="30" xfId="22" applyFont="1" applyFill="1" applyBorder="1" applyAlignment="1">
      <alignment horizontal="center" vertical="center" wrapText="1"/>
      <protection/>
    </xf>
    <xf numFmtId="0" fontId="17" fillId="6" borderId="31" xfId="22" applyFont="1" applyFill="1" applyBorder="1" applyAlignment="1">
      <alignment horizontal="center" vertical="center" wrapText="1"/>
      <protection/>
    </xf>
    <xf numFmtId="0" fontId="19" fillId="0" borderId="0" xfId="22" applyFont="1">
      <alignment/>
      <protection/>
    </xf>
    <xf numFmtId="0" fontId="19" fillId="4" borderId="6" xfId="22" applyFont="1" applyFill="1" applyBorder="1" applyAlignment="1">
      <alignment vertical="center"/>
      <protection/>
    </xf>
    <xf numFmtId="0" fontId="19" fillId="4" borderId="0" xfId="22" applyFont="1" applyFill="1" applyBorder="1" applyAlignment="1">
      <alignment vertical="center"/>
      <protection/>
    </xf>
    <xf numFmtId="0" fontId="19" fillId="4" borderId="7" xfId="22" applyFont="1" applyFill="1" applyBorder="1" applyAlignment="1">
      <alignment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20" fillId="4" borderId="0" xfId="22" applyFont="1" applyFill="1" applyBorder="1" applyAlignment="1">
      <alignment horizontal="center" vertical="center"/>
      <protection/>
    </xf>
    <xf numFmtId="0" fontId="20" fillId="4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20" fillId="13" borderId="16" xfId="22" applyFont="1" applyFill="1" applyBorder="1" applyAlignment="1">
      <alignment horizontal="center" vertical="center"/>
      <protection/>
    </xf>
    <xf numFmtId="0" fontId="20" fillId="13" borderId="21" xfId="22" applyFont="1" applyFill="1" applyBorder="1" applyAlignment="1">
      <alignment horizontal="center" vertical="center"/>
      <protection/>
    </xf>
    <xf numFmtId="0" fontId="20" fillId="13" borderId="18" xfId="22" applyFont="1" applyFill="1" applyBorder="1" applyAlignment="1">
      <alignment horizontal="center" vertical="center"/>
      <protection/>
    </xf>
    <xf numFmtId="0" fontId="21" fillId="4" borderId="0" xfId="22" applyFont="1" applyFill="1" applyBorder="1" applyAlignment="1">
      <alignment horizontal="center" vertical="center"/>
      <protection/>
    </xf>
    <xf numFmtId="0" fontId="21" fillId="13" borderId="16" xfId="22" applyFont="1" applyFill="1" applyBorder="1" applyAlignment="1">
      <alignment horizontal="center" vertical="center"/>
      <protection/>
    </xf>
    <xf numFmtId="0" fontId="21" fillId="13" borderId="21" xfId="22" applyFont="1" applyFill="1" applyBorder="1" applyAlignment="1">
      <alignment horizontal="center" vertical="center"/>
      <protection/>
    </xf>
    <xf numFmtId="0" fontId="21" fillId="13" borderId="18" xfId="22" applyFont="1" applyFill="1" applyBorder="1" applyAlignment="1">
      <alignment horizontal="center" vertical="center"/>
      <protection/>
    </xf>
    <xf numFmtId="0" fontId="22" fillId="4" borderId="0" xfId="22" applyFont="1" applyFill="1" applyBorder="1" applyAlignment="1">
      <alignment horizontal="center" vertical="center"/>
      <protection/>
    </xf>
    <xf numFmtId="0" fontId="22" fillId="13" borderId="23" xfId="22" applyFont="1" applyFill="1" applyBorder="1" applyAlignment="1">
      <alignment horizontal="center" vertical="center"/>
      <protection/>
    </xf>
    <xf numFmtId="0" fontId="22" fillId="13" borderId="0" xfId="22" applyFont="1" applyFill="1" applyBorder="1" applyAlignment="1">
      <alignment horizontal="center" vertical="center"/>
      <protection/>
    </xf>
    <xf numFmtId="0" fontId="22" fillId="13" borderId="25" xfId="22" applyFont="1" applyFill="1" applyBorder="1" applyAlignment="1">
      <alignment horizontal="center" vertical="center"/>
      <protection/>
    </xf>
    <xf numFmtId="0" fontId="23" fillId="4" borderId="0" xfId="22" applyFont="1" applyFill="1" applyBorder="1" applyAlignment="1">
      <alignment horizontal="center" vertical="center"/>
      <protection/>
    </xf>
    <xf numFmtId="0" fontId="23" fillId="13" borderId="23" xfId="22" applyFont="1" applyFill="1" applyBorder="1" applyAlignment="1">
      <alignment horizontal="center" vertical="center"/>
      <protection/>
    </xf>
    <xf numFmtId="0" fontId="23" fillId="13" borderId="0" xfId="22" applyFont="1" applyFill="1" applyBorder="1" applyAlignment="1">
      <alignment horizontal="center" vertical="center"/>
      <protection/>
    </xf>
    <xf numFmtId="0" fontId="23" fillId="13" borderId="25" xfId="22" applyFont="1" applyFill="1" applyBorder="1" applyAlignment="1">
      <alignment horizontal="center" vertical="center"/>
      <protection/>
    </xf>
    <xf numFmtId="0" fontId="24" fillId="4" borderId="0" xfId="22" applyFont="1" applyFill="1" applyBorder="1" applyAlignment="1">
      <alignment horizontal="center" vertical="center"/>
      <protection/>
    </xf>
    <xf numFmtId="0" fontId="24" fillId="13" borderId="23" xfId="22" applyFont="1" applyFill="1" applyBorder="1" applyAlignment="1">
      <alignment horizontal="center" vertical="center"/>
      <protection/>
    </xf>
    <xf numFmtId="0" fontId="24" fillId="13" borderId="0" xfId="22" applyFont="1" applyFill="1" applyBorder="1" applyAlignment="1">
      <alignment horizontal="center" vertical="center"/>
      <protection/>
    </xf>
    <xf numFmtId="0" fontId="24" fillId="13" borderId="25" xfId="22" applyFont="1" applyFill="1" applyBorder="1" applyAlignment="1">
      <alignment horizontal="center" vertical="center"/>
      <protection/>
    </xf>
    <xf numFmtId="0" fontId="25" fillId="4" borderId="0" xfId="22" applyFont="1" applyFill="1" applyBorder="1" applyAlignment="1">
      <alignment horizontal="center" vertical="center"/>
      <protection/>
    </xf>
    <xf numFmtId="0" fontId="25" fillId="13" borderId="23" xfId="22" applyFont="1" applyFill="1" applyBorder="1" applyAlignment="1">
      <alignment horizontal="center" vertical="center"/>
      <protection/>
    </xf>
    <xf numFmtId="0" fontId="25" fillId="13" borderId="0" xfId="22" applyFont="1" applyFill="1" applyBorder="1" applyAlignment="1">
      <alignment horizontal="center" vertical="center"/>
      <protection/>
    </xf>
    <xf numFmtId="0" fontId="25" fillId="13" borderId="25" xfId="22" applyFont="1" applyFill="1" applyBorder="1" applyAlignment="1">
      <alignment horizontal="center" vertical="center"/>
      <protection/>
    </xf>
    <xf numFmtId="0" fontId="26" fillId="4" borderId="0" xfId="22" applyFont="1" applyFill="1" applyBorder="1" applyAlignment="1">
      <alignment horizontal="center" vertical="center"/>
      <protection/>
    </xf>
    <xf numFmtId="0" fontId="26" fillId="13" borderId="23" xfId="22" applyFont="1" applyFill="1" applyBorder="1" applyAlignment="1">
      <alignment horizontal="center" vertical="center"/>
      <protection/>
    </xf>
    <xf numFmtId="0" fontId="26" fillId="13" borderId="0" xfId="22" applyFont="1" applyFill="1" applyBorder="1" applyAlignment="1">
      <alignment horizontal="center" vertical="center"/>
      <protection/>
    </xf>
    <xf numFmtId="0" fontId="26" fillId="13" borderId="25" xfId="22" applyFont="1" applyFill="1" applyBorder="1" applyAlignment="1">
      <alignment horizontal="center" vertical="center"/>
      <protection/>
    </xf>
    <xf numFmtId="0" fontId="26" fillId="4" borderId="0" xfId="22" applyFont="1" applyFill="1" applyBorder="1" applyAlignment="1">
      <alignment horizontal="center" vertical="center"/>
      <protection/>
    </xf>
    <xf numFmtId="0" fontId="27" fillId="4" borderId="0" xfId="22" applyFont="1" applyFill="1" applyBorder="1" applyAlignment="1">
      <alignment horizontal="center" vertical="center"/>
      <protection/>
    </xf>
    <xf numFmtId="0" fontId="27" fillId="13" borderId="26" xfId="22" applyFont="1" applyFill="1" applyBorder="1" applyAlignment="1">
      <alignment horizontal="center" vertical="center"/>
      <protection/>
    </xf>
    <xf numFmtId="0" fontId="27" fillId="13" borderId="13" xfId="22" applyFont="1" applyFill="1" applyBorder="1" applyAlignment="1">
      <alignment horizontal="center" vertical="center"/>
      <protection/>
    </xf>
    <xf numFmtId="0" fontId="27" fillId="13" borderId="28" xfId="22" applyFont="1" applyFill="1" applyBorder="1" applyAlignment="1">
      <alignment horizontal="center" vertical="center"/>
      <protection/>
    </xf>
    <xf numFmtId="0" fontId="28" fillId="4" borderId="0" xfId="22" applyFont="1" applyFill="1" applyBorder="1" applyAlignment="1">
      <alignment horizontal="center" vertical="center"/>
      <protection/>
    </xf>
    <xf numFmtId="0" fontId="28" fillId="13" borderId="26" xfId="22" applyFont="1" applyFill="1" applyBorder="1" applyAlignment="1">
      <alignment horizontal="center" vertical="center"/>
      <protection/>
    </xf>
    <xf numFmtId="0" fontId="28" fillId="13" borderId="13" xfId="22" applyFont="1" applyFill="1" applyBorder="1" applyAlignment="1">
      <alignment horizontal="center" vertical="center"/>
      <protection/>
    </xf>
    <xf numFmtId="0" fontId="28" fillId="13" borderId="28" xfId="22" applyFont="1" applyFill="1" applyBorder="1" applyAlignment="1">
      <alignment horizontal="center" vertical="center"/>
      <protection/>
    </xf>
    <xf numFmtId="0" fontId="29" fillId="4" borderId="0" xfId="22" applyFont="1" applyFill="1" applyBorder="1" applyAlignment="1">
      <alignment horizontal="center" vertical="center"/>
      <protection/>
    </xf>
    <xf numFmtId="0" fontId="29" fillId="4" borderId="0" xfId="22" applyFont="1" applyFill="1" applyBorder="1" applyAlignment="1">
      <alignment horizontal="center" vertical="center"/>
      <protection/>
    </xf>
    <xf numFmtId="0" fontId="27" fillId="4" borderId="0" xfId="22" applyFont="1" applyFill="1" applyBorder="1" applyAlignment="1">
      <alignment horizontal="center" vertical="center"/>
      <protection/>
    </xf>
    <xf numFmtId="0" fontId="19" fillId="2" borderId="2" xfId="22" applyFont="1" applyFill="1" applyBorder="1" applyAlignment="1">
      <alignment vertical="center"/>
      <protection/>
    </xf>
    <xf numFmtId="0" fontId="19" fillId="2" borderId="3" xfId="22" applyFont="1" applyFill="1" applyBorder="1" applyAlignment="1">
      <alignment vertical="center"/>
      <protection/>
    </xf>
    <xf numFmtId="0" fontId="19" fillId="2" borderId="4" xfId="22" applyFont="1" applyFill="1" applyBorder="1" applyAlignment="1">
      <alignment vertical="center"/>
      <protection/>
    </xf>
    <xf numFmtId="0" fontId="19" fillId="18" borderId="3" xfId="22" applyFont="1" applyFill="1" applyBorder="1" applyAlignment="1">
      <alignment vertical="center"/>
      <protection/>
    </xf>
    <xf numFmtId="0" fontId="42" fillId="18" borderId="3" xfId="22" applyFont="1" applyFill="1" applyBorder="1" applyAlignment="1">
      <alignment horizontal="left" vertical="center"/>
      <protection/>
    </xf>
    <xf numFmtId="0" fontId="42" fillId="18" borderId="3" xfId="22" applyFont="1" applyFill="1" applyBorder="1" applyAlignment="1">
      <alignment horizontal="center" vertical="center"/>
      <protection/>
    </xf>
    <xf numFmtId="0" fontId="42" fillId="18" borderId="4" xfId="22" applyFont="1" applyFill="1" applyBorder="1" applyAlignment="1">
      <alignment horizontal="center" vertical="center"/>
      <protection/>
    </xf>
    <xf numFmtId="0" fontId="19" fillId="2" borderId="6" xfId="22" applyFont="1" applyFill="1" applyBorder="1" applyAlignment="1">
      <alignment horizontal="center" vertical="center"/>
      <protection/>
    </xf>
    <xf numFmtId="0" fontId="19" fillId="2" borderId="0" xfId="22" applyFont="1" applyFill="1" applyBorder="1" applyAlignment="1">
      <alignment horizontal="center" vertical="center"/>
      <protection/>
    </xf>
    <xf numFmtId="0" fontId="19" fillId="2" borderId="7" xfId="22" applyFont="1" applyFill="1" applyBorder="1" applyAlignment="1">
      <alignment horizontal="center" vertical="center"/>
      <protection/>
    </xf>
    <xf numFmtId="0" fontId="19" fillId="18" borderId="0" xfId="22" applyFont="1" applyFill="1" applyBorder="1" applyAlignment="1">
      <alignment vertical="center"/>
      <protection/>
    </xf>
    <xf numFmtId="0" fontId="19" fillId="18" borderId="0" xfId="22" applyFont="1" applyFill="1" applyBorder="1" applyAlignment="1">
      <alignment horizontal="center" vertical="center"/>
      <protection/>
    </xf>
    <xf numFmtId="0" fontId="19" fillId="18" borderId="0" xfId="22" applyFont="1" applyFill="1" applyBorder="1" applyAlignment="1">
      <alignment horizontal="center" vertical="center"/>
      <protection/>
    </xf>
    <xf numFmtId="0" fontId="19" fillId="18" borderId="7" xfId="22" applyFont="1" applyFill="1" applyBorder="1" applyAlignment="1">
      <alignment horizontal="center" vertical="center"/>
      <protection/>
    </xf>
    <xf numFmtId="0" fontId="42" fillId="2" borderId="6" xfId="22" applyFont="1" applyFill="1" applyBorder="1" applyAlignment="1">
      <alignment horizontal="left" vertical="center"/>
      <protection/>
    </xf>
    <xf numFmtId="0" fontId="42" fillId="2" borderId="0" xfId="22" applyFont="1" applyFill="1" applyBorder="1" applyAlignment="1">
      <alignment horizontal="left" vertical="center"/>
      <protection/>
    </xf>
    <xf numFmtId="0" fontId="19" fillId="2" borderId="0" xfId="22" applyFont="1" applyFill="1" applyBorder="1" applyAlignment="1">
      <alignment horizontal="center" vertical="center"/>
      <protection/>
    </xf>
    <xf numFmtId="0" fontId="19" fillId="2" borderId="0" xfId="22" applyFont="1" applyFill="1" applyBorder="1" applyAlignment="1">
      <alignment vertical="center"/>
      <protection/>
    </xf>
    <xf numFmtId="0" fontId="19" fillId="2" borderId="7" xfId="22" applyFont="1" applyFill="1" applyBorder="1" applyAlignment="1">
      <alignment vertical="center"/>
      <protection/>
    </xf>
    <xf numFmtId="0" fontId="42" fillId="18" borderId="0" xfId="22" applyFont="1" applyFill="1" applyBorder="1" applyAlignment="1">
      <alignment horizontal="left" vertical="center"/>
      <protection/>
    </xf>
    <xf numFmtId="0" fontId="42" fillId="18" borderId="0" xfId="22" applyFont="1" applyFill="1" applyBorder="1" applyAlignment="1">
      <alignment horizontal="center" vertical="center"/>
      <protection/>
    </xf>
    <xf numFmtId="0" fontId="43" fillId="18" borderId="0" xfId="22" applyFont="1" applyFill="1" applyBorder="1" applyAlignment="1">
      <alignment horizontal="center" vertical="center"/>
      <protection/>
    </xf>
    <xf numFmtId="0" fontId="19" fillId="18" borderId="7" xfId="22" applyFont="1" applyFill="1" applyBorder="1" applyAlignment="1">
      <alignment vertical="center"/>
      <protection/>
    </xf>
    <xf numFmtId="0" fontId="19" fillId="2" borderId="6" xfId="22" applyFont="1" applyFill="1" applyBorder="1" applyAlignment="1">
      <alignment vertical="center"/>
      <protection/>
    </xf>
    <xf numFmtId="0" fontId="44" fillId="2" borderId="0" xfId="22" applyFont="1" applyFill="1" applyBorder="1" applyAlignment="1">
      <alignment vertical="center"/>
      <protection/>
    </xf>
    <xf numFmtId="0" fontId="19" fillId="2" borderId="0" xfId="22" applyFont="1" applyFill="1" applyBorder="1">
      <alignment/>
      <protection/>
    </xf>
    <xf numFmtId="0" fontId="10" fillId="18" borderId="16" xfId="22" applyFont="1" applyFill="1" applyBorder="1" applyAlignment="1">
      <alignment horizontal="center" vertical="center"/>
      <protection/>
    </xf>
    <xf numFmtId="0" fontId="10" fillId="18" borderId="44" xfId="22" applyFont="1" applyFill="1" applyBorder="1" applyAlignment="1">
      <alignment horizontal="center" vertical="center"/>
      <protection/>
    </xf>
    <xf numFmtId="0" fontId="19" fillId="2" borderId="7" xfId="22" applyFont="1" applyFill="1" applyBorder="1" applyAlignment="1">
      <alignment horizontal="center" vertical="center"/>
      <protection/>
    </xf>
    <xf numFmtId="0" fontId="45" fillId="2" borderId="44" xfId="22" applyFont="1" applyFill="1" applyBorder="1" applyAlignment="1">
      <alignment vertical="center"/>
      <protection/>
    </xf>
    <xf numFmtId="0" fontId="45" fillId="2" borderId="44" xfId="22" applyFont="1" applyFill="1" applyBorder="1" applyAlignment="1">
      <alignment horizontal="center" vertical="center"/>
      <protection/>
    </xf>
    <xf numFmtId="0" fontId="45" fillId="2" borderId="21" xfId="22" applyFont="1" applyFill="1" applyBorder="1" applyAlignment="1">
      <alignment horizontal="center" vertical="center"/>
      <protection/>
    </xf>
    <xf numFmtId="0" fontId="28" fillId="2" borderId="0" xfId="22" applyFont="1" applyFill="1" applyBorder="1" applyAlignment="1">
      <alignment horizontal="center" vertical="center"/>
      <protection/>
    </xf>
    <xf numFmtId="170" fontId="46" fillId="13" borderId="44" xfId="22" applyNumberFormat="1" applyFont="1" applyFill="1" applyBorder="1" applyAlignment="1">
      <alignment horizontal="center" vertical="center"/>
      <protection/>
    </xf>
    <xf numFmtId="171" fontId="46" fillId="13" borderId="18" xfId="22" applyNumberFormat="1" applyFont="1" applyFill="1" applyBorder="1" applyAlignment="1" applyProtection="1">
      <alignment horizontal="center" vertical="center"/>
      <protection/>
    </xf>
    <xf numFmtId="10" fontId="28" fillId="2" borderId="0" xfId="22" applyNumberFormat="1" applyFont="1" applyFill="1" applyBorder="1" applyAlignment="1" applyProtection="1">
      <alignment horizontal="right" vertical="center"/>
      <protection/>
    </xf>
    <xf numFmtId="10" fontId="28" fillId="2" borderId="7" xfId="22" applyNumberFormat="1" applyFont="1" applyFill="1" applyBorder="1" applyAlignment="1" applyProtection="1">
      <alignment horizontal="right" vertical="center"/>
      <protection/>
    </xf>
    <xf numFmtId="10" fontId="28" fillId="18" borderId="0" xfId="22" applyNumberFormat="1" applyFont="1" applyFill="1" applyBorder="1" applyAlignment="1" applyProtection="1">
      <alignment horizontal="right" vertical="center"/>
      <protection/>
    </xf>
    <xf numFmtId="0" fontId="28" fillId="18" borderId="0" xfId="22" applyFont="1" applyFill="1" applyBorder="1" applyAlignment="1">
      <alignment horizontal="center" vertical="center"/>
      <protection/>
    </xf>
    <xf numFmtId="0" fontId="19" fillId="13" borderId="44" xfId="22" applyFont="1" applyFill="1" applyBorder="1" applyAlignment="1">
      <alignment horizontal="center" vertical="center"/>
      <protection/>
    </xf>
    <xf numFmtId="0" fontId="19" fillId="13" borderId="21" xfId="22" applyFont="1" applyFill="1" applyBorder="1" applyAlignment="1">
      <alignment horizontal="center" vertical="center"/>
      <protection/>
    </xf>
    <xf numFmtId="170" fontId="46" fillId="13" borderId="37" xfId="22" applyNumberFormat="1" applyFont="1" applyFill="1" applyBorder="1" applyAlignment="1">
      <alignment horizontal="center" vertical="center"/>
      <protection/>
    </xf>
    <xf numFmtId="171" fontId="46" fillId="13" borderId="25" xfId="22" applyNumberFormat="1" applyFont="1" applyFill="1" applyBorder="1" applyAlignment="1" applyProtection="1">
      <alignment horizontal="center" vertical="center"/>
      <protection/>
    </xf>
    <xf numFmtId="0" fontId="19" fillId="13" borderId="37" xfId="22" applyFont="1" applyFill="1" applyBorder="1" applyAlignment="1">
      <alignment horizontal="center" vertical="center"/>
      <protection/>
    </xf>
    <xf numFmtId="0" fontId="19" fillId="13" borderId="0" xfId="22" applyFont="1" applyFill="1" applyBorder="1" applyAlignment="1">
      <alignment horizontal="center" vertical="center"/>
      <protection/>
    </xf>
    <xf numFmtId="0" fontId="47" fillId="2" borderId="0" xfId="22" applyFont="1" applyFill="1" applyBorder="1" applyAlignment="1">
      <alignment horizontal="center" vertical="center"/>
      <protection/>
    </xf>
    <xf numFmtId="170" fontId="48" fillId="13" borderId="37" xfId="22" applyNumberFormat="1" applyFont="1" applyFill="1" applyBorder="1" applyAlignment="1">
      <alignment horizontal="center" vertical="center"/>
      <protection/>
    </xf>
    <xf numFmtId="10" fontId="25" fillId="2" borderId="0" xfId="22" applyNumberFormat="1" applyFont="1" applyFill="1" applyBorder="1" applyAlignment="1" applyProtection="1">
      <alignment horizontal="right" vertical="center"/>
      <protection/>
    </xf>
    <xf numFmtId="10" fontId="25" fillId="2" borderId="7" xfId="22" applyNumberFormat="1" applyFont="1" applyFill="1" applyBorder="1" applyAlignment="1" applyProtection="1">
      <alignment horizontal="right" vertical="center"/>
      <protection/>
    </xf>
    <xf numFmtId="10" fontId="25" fillId="18" borderId="0" xfId="22" applyNumberFormat="1" applyFont="1" applyFill="1" applyBorder="1" applyAlignment="1" applyProtection="1">
      <alignment horizontal="right" vertical="center"/>
      <protection/>
    </xf>
    <xf numFmtId="0" fontId="47" fillId="18" borderId="0" xfId="22" applyFont="1" applyFill="1" applyBorder="1" applyAlignment="1">
      <alignment horizontal="center" vertical="center"/>
      <protection/>
    </xf>
    <xf numFmtId="0" fontId="29" fillId="18" borderId="0" xfId="22" applyFont="1" applyFill="1" applyBorder="1" applyAlignment="1">
      <alignment horizontal="center" vertical="center"/>
      <protection/>
    </xf>
    <xf numFmtId="0" fontId="22" fillId="2" borderId="0" xfId="22" applyFont="1" applyFill="1" applyBorder="1" applyAlignment="1">
      <alignment horizontal="center" vertical="center"/>
      <protection/>
    </xf>
    <xf numFmtId="0" fontId="20" fillId="2" borderId="0" xfId="22" applyFont="1" applyFill="1" applyBorder="1">
      <alignment/>
      <protection/>
    </xf>
    <xf numFmtId="170" fontId="49" fillId="13" borderId="37" xfId="22" applyNumberFormat="1" applyFont="1" applyFill="1" applyBorder="1" applyAlignment="1">
      <alignment horizontal="center" vertical="center"/>
      <protection/>
    </xf>
    <xf numFmtId="171" fontId="49" fillId="13" borderId="25" xfId="22" applyNumberFormat="1" applyFont="1" applyFill="1" applyBorder="1" applyAlignment="1" applyProtection="1">
      <alignment horizontal="center" vertical="center"/>
      <protection/>
    </xf>
    <xf numFmtId="10" fontId="26" fillId="2" borderId="0" xfId="22" applyNumberFormat="1" applyFont="1" applyFill="1" applyBorder="1" applyAlignment="1" applyProtection="1">
      <alignment horizontal="right" vertical="center"/>
      <protection/>
    </xf>
    <xf numFmtId="10" fontId="26" fillId="2" borderId="7" xfId="22" applyNumberFormat="1" applyFont="1" applyFill="1" applyBorder="1" applyAlignment="1" applyProtection="1">
      <alignment horizontal="right" vertical="center"/>
      <protection/>
    </xf>
    <xf numFmtId="10" fontId="26" fillId="18" borderId="0" xfId="22" applyNumberFormat="1" applyFont="1" applyFill="1" applyBorder="1" applyAlignment="1" applyProtection="1">
      <alignment horizontal="right" vertical="center"/>
      <protection/>
    </xf>
    <xf numFmtId="0" fontId="22" fillId="18" borderId="0" xfId="22" applyFont="1" applyFill="1" applyBorder="1" applyAlignment="1">
      <alignment horizontal="center" vertical="center"/>
      <protection/>
    </xf>
    <xf numFmtId="0" fontId="21" fillId="2" borderId="0" xfId="22" applyFont="1" applyFill="1" applyBorder="1" applyAlignment="1">
      <alignment horizontal="center" vertical="center"/>
      <protection/>
    </xf>
    <xf numFmtId="170" fontId="30" fillId="13" borderId="37" xfId="22" applyNumberFormat="1" applyFont="1" applyFill="1" applyBorder="1" applyAlignment="1">
      <alignment horizontal="center" vertical="center"/>
      <protection/>
    </xf>
    <xf numFmtId="171" fontId="30" fillId="13" borderId="25" xfId="22" applyNumberFormat="1" applyFont="1" applyFill="1" applyBorder="1" applyAlignment="1" applyProtection="1">
      <alignment horizontal="center" vertical="center"/>
      <protection/>
    </xf>
    <xf numFmtId="10" fontId="23" fillId="2" borderId="0" xfId="22" applyNumberFormat="1" applyFont="1" applyFill="1" applyBorder="1" applyAlignment="1" applyProtection="1">
      <alignment horizontal="right" vertical="center"/>
      <protection/>
    </xf>
    <xf numFmtId="10" fontId="23" fillId="2" borderId="7" xfId="22" applyNumberFormat="1" applyFont="1" applyFill="1" applyBorder="1" applyAlignment="1" applyProtection="1">
      <alignment horizontal="right" vertical="center"/>
      <protection/>
    </xf>
    <xf numFmtId="10" fontId="23" fillId="18" borderId="0" xfId="22" applyNumberFormat="1" applyFont="1" applyFill="1" applyBorder="1" applyAlignment="1" applyProtection="1">
      <alignment horizontal="right" vertical="center"/>
      <protection/>
    </xf>
    <xf numFmtId="10" fontId="27" fillId="18" borderId="0" xfId="22" applyNumberFormat="1" applyFont="1" applyFill="1" applyBorder="1" applyAlignment="1" applyProtection="1">
      <alignment horizontal="right" vertical="center"/>
      <protection/>
    </xf>
    <xf numFmtId="0" fontId="21" fillId="18" borderId="0" xfId="22" applyFont="1" applyFill="1" applyBorder="1" applyAlignment="1">
      <alignment horizontal="center" vertical="center"/>
      <protection/>
    </xf>
    <xf numFmtId="0" fontId="50" fillId="18" borderId="0" xfId="22" applyFont="1" applyFill="1" applyBorder="1" applyAlignment="1">
      <alignment horizontal="center" vertical="center"/>
      <protection/>
    </xf>
    <xf numFmtId="0" fontId="21" fillId="2" borderId="0" xfId="22" applyFont="1" applyFill="1" applyBorder="1">
      <alignment/>
      <protection/>
    </xf>
    <xf numFmtId="170" fontId="51" fillId="13" borderId="37" xfId="22" applyNumberFormat="1" applyFont="1" applyFill="1" applyBorder="1" applyAlignment="1">
      <alignment horizontal="center" vertical="center"/>
      <protection/>
    </xf>
    <xf numFmtId="171" fontId="51" fillId="13" borderId="25" xfId="22" applyNumberFormat="1" applyFont="1" applyFill="1" applyBorder="1" applyAlignment="1" applyProtection="1">
      <alignment horizontal="center" vertical="center"/>
      <protection/>
    </xf>
    <xf numFmtId="10" fontId="47" fillId="2" borderId="0" xfId="22" applyNumberFormat="1" applyFont="1" applyFill="1" applyBorder="1" applyAlignment="1" applyProtection="1">
      <alignment horizontal="right" vertical="center"/>
      <protection/>
    </xf>
    <xf numFmtId="10" fontId="47" fillId="2" borderId="7" xfId="22" applyNumberFormat="1" applyFont="1" applyFill="1" applyBorder="1" applyAlignment="1" applyProtection="1">
      <alignment horizontal="right" vertical="center"/>
      <protection/>
    </xf>
    <xf numFmtId="10" fontId="47" fillId="18" borderId="0" xfId="22" applyNumberFormat="1" applyFont="1" applyFill="1" applyBorder="1" applyAlignment="1" applyProtection="1">
      <alignment horizontal="right" vertical="center"/>
      <protection/>
    </xf>
    <xf numFmtId="0" fontId="20" fillId="2" borderId="0" xfId="22" applyFont="1" applyFill="1" applyBorder="1" applyAlignment="1">
      <alignment horizontal="center" vertical="center"/>
      <protection/>
    </xf>
    <xf numFmtId="170" fontId="31" fillId="13" borderId="37" xfId="22" applyNumberFormat="1" applyFont="1" applyFill="1" applyBorder="1" applyAlignment="1">
      <alignment horizontal="center" vertical="center"/>
      <protection/>
    </xf>
    <xf numFmtId="171" fontId="31" fillId="13" borderId="25" xfId="22" applyNumberFormat="1" applyFont="1" applyFill="1" applyBorder="1" applyAlignment="1" applyProtection="1">
      <alignment horizontal="center" vertical="center"/>
      <protection/>
    </xf>
    <xf numFmtId="10" fontId="22" fillId="2" borderId="0" xfId="22" applyNumberFormat="1" applyFont="1" applyFill="1" applyBorder="1" applyAlignment="1" applyProtection="1">
      <alignment horizontal="right" vertical="center"/>
      <protection/>
    </xf>
    <xf numFmtId="10" fontId="22" fillId="2" borderId="7" xfId="22" applyNumberFormat="1" applyFont="1" applyFill="1" applyBorder="1" applyAlignment="1" applyProtection="1">
      <alignment horizontal="right" vertical="center"/>
      <protection/>
    </xf>
    <xf numFmtId="10" fontId="22" fillId="18" borderId="0" xfId="22" applyNumberFormat="1" applyFont="1" applyFill="1" applyBorder="1" applyAlignment="1" applyProtection="1">
      <alignment horizontal="right" vertical="center"/>
      <protection/>
    </xf>
    <xf numFmtId="0" fontId="20" fillId="18" borderId="0" xfId="22" applyFont="1" applyFill="1" applyBorder="1" applyAlignment="1">
      <alignment horizontal="center" vertical="center"/>
      <protection/>
    </xf>
    <xf numFmtId="0" fontId="52" fillId="18" borderId="0" xfId="22" applyFont="1" applyFill="1" applyBorder="1" applyAlignment="1">
      <alignment horizontal="center" vertical="center"/>
      <protection/>
    </xf>
    <xf numFmtId="0" fontId="25" fillId="2" borderId="0" xfId="22" applyFont="1" applyFill="1" applyBorder="1" applyAlignment="1">
      <alignment horizontal="center" vertical="center"/>
      <protection/>
    </xf>
    <xf numFmtId="170" fontId="53" fillId="13" borderId="37" xfId="22" applyNumberFormat="1" applyFont="1" applyFill="1" applyBorder="1" applyAlignment="1">
      <alignment horizontal="center" vertical="center"/>
      <protection/>
    </xf>
    <xf numFmtId="171" fontId="54" fillId="13" borderId="25" xfId="22" applyNumberFormat="1" applyFont="1" applyFill="1" applyBorder="1" applyAlignment="1" applyProtection="1">
      <alignment horizontal="center" vertical="center"/>
      <protection/>
    </xf>
    <xf numFmtId="10" fontId="50" fillId="2" borderId="0" xfId="22" applyNumberFormat="1" applyFont="1" applyFill="1" applyBorder="1" applyAlignment="1" applyProtection="1">
      <alignment horizontal="right" vertical="center"/>
      <protection/>
    </xf>
    <xf numFmtId="10" fontId="50" fillId="2" borderId="7" xfId="22" applyNumberFormat="1" applyFont="1" applyFill="1" applyBorder="1" applyAlignment="1" applyProtection="1">
      <alignment horizontal="right" vertical="center"/>
      <protection/>
    </xf>
    <xf numFmtId="10" fontId="50" fillId="18" borderId="0" xfId="22" applyNumberFormat="1" applyFont="1" applyFill="1" applyBorder="1" applyAlignment="1" applyProtection="1">
      <alignment horizontal="right" vertical="center"/>
      <protection/>
    </xf>
    <xf numFmtId="0" fontId="23" fillId="18" borderId="0" xfId="22" applyFont="1" applyFill="1" applyBorder="1" applyAlignment="1">
      <alignment horizontal="center" vertical="center"/>
      <protection/>
    </xf>
    <xf numFmtId="0" fontId="55" fillId="2" borderId="0" xfId="22" applyFont="1" applyFill="1" applyBorder="1" applyAlignment="1">
      <alignment horizontal="center" vertical="center"/>
      <protection/>
    </xf>
    <xf numFmtId="0" fontId="55" fillId="2" borderId="0" xfId="22" applyFont="1" applyFill="1" applyBorder="1">
      <alignment/>
      <protection/>
    </xf>
    <xf numFmtId="170" fontId="56" fillId="13" borderId="37" xfId="22" applyNumberFormat="1" applyFont="1" applyFill="1" applyBorder="1" applyAlignment="1">
      <alignment horizontal="center" vertical="center"/>
      <protection/>
    </xf>
    <xf numFmtId="171" fontId="56" fillId="13" borderId="25" xfId="22" applyNumberFormat="1" applyFont="1" applyFill="1" applyBorder="1" applyAlignment="1" applyProtection="1">
      <alignment horizontal="center" vertical="center"/>
      <protection/>
    </xf>
    <xf numFmtId="0" fontId="27" fillId="18" borderId="0" xfId="22" applyFont="1" applyFill="1" applyBorder="1" applyAlignment="1">
      <alignment horizontal="center" vertical="center"/>
      <protection/>
    </xf>
    <xf numFmtId="0" fontId="25" fillId="18" borderId="0" xfId="22" applyFont="1" applyFill="1" applyBorder="1" applyAlignment="1">
      <alignment horizontal="center" vertical="center"/>
      <protection/>
    </xf>
    <xf numFmtId="0" fontId="27" fillId="2" borderId="0" xfId="22" applyFont="1" applyFill="1" applyBorder="1" applyAlignment="1">
      <alignment horizontal="center" vertical="center"/>
      <protection/>
    </xf>
    <xf numFmtId="170" fontId="57" fillId="13" borderId="37" xfId="22" applyNumberFormat="1" applyFont="1" applyFill="1" applyBorder="1" applyAlignment="1">
      <alignment horizontal="center" vertical="center"/>
      <protection/>
    </xf>
    <xf numFmtId="171" fontId="57" fillId="13" borderId="25" xfId="22" applyNumberFormat="1" applyFont="1" applyFill="1" applyBorder="1" applyAlignment="1" applyProtection="1">
      <alignment horizontal="center" vertical="center"/>
      <protection/>
    </xf>
    <xf numFmtId="10" fontId="58" fillId="2" borderId="0" xfId="22" applyNumberFormat="1" applyFont="1" applyFill="1" applyBorder="1" applyAlignment="1" applyProtection="1">
      <alignment horizontal="right" vertical="center"/>
      <protection/>
    </xf>
    <xf numFmtId="10" fontId="58" fillId="2" borderId="7" xfId="22" applyNumberFormat="1" applyFont="1" applyFill="1" applyBorder="1" applyAlignment="1" applyProtection="1">
      <alignment horizontal="right" vertical="center"/>
      <protection/>
    </xf>
    <xf numFmtId="10" fontId="58" fillId="18" borderId="0" xfId="22" applyNumberFormat="1" applyFont="1" applyFill="1" applyBorder="1" applyAlignment="1" applyProtection="1">
      <alignment horizontal="right" vertical="center"/>
      <protection/>
    </xf>
    <xf numFmtId="0" fontId="26" fillId="2" borderId="0" xfId="22" applyFont="1" applyFill="1" applyBorder="1" applyAlignment="1">
      <alignment horizontal="center" vertical="center"/>
      <protection/>
    </xf>
    <xf numFmtId="10" fontId="44" fillId="2" borderId="0" xfId="22" applyNumberFormat="1" applyFont="1" applyFill="1" applyBorder="1" applyAlignment="1">
      <alignment vertical="center"/>
      <protection/>
    </xf>
    <xf numFmtId="10" fontId="44" fillId="2" borderId="7" xfId="22" applyNumberFormat="1" applyFont="1" applyFill="1" applyBorder="1" applyAlignment="1">
      <alignment vertical="center"/>
      <protection/>
    </xf>
    <xf numFmtId="10" fontId="44" fillId="18" borderId="0" xfId="22" applyNumberFormat="1" applyFont="1" applyFill="1" applyBorder="1" applyAlignment="1">
      <alignment vertical="center"/>
      <protection/>
    </xf>
    <xf numFmtId="0" fontId="26" fillId="18" borderId="0" xfId="22" applyFont="1" applyFill="1" applyBorder="1" applyAlignment="1">
      <alignment horizontal="center" vertical="center"/>
      <protection/>
    </xf>
    <xf numFmtId="170" fontId="31" fillId="13" borderId="42" xfId="22" applyNumberFormat="1" applyFont="1" applyFill="1" applyBorder="1" applyAlignment="1">
      <alignment horizontal="center" vertical="center"/>
      <protection/>
    </xf>
    <xf numFmtId="171" fontId="31" fillId="13" borderId="28" xfId="22" applyNumberFormat="1" applyFont="1" applyFill="1" applyBorder="1" applyAlignment="1" applyProtection="1">
      <alignment horizontal="center" vertical="center"/>
      <protection/>
    </xf>
    <xf numFmtId="0" fontId="59" fillId="18" borderId="0" xfId="22" applyFont="1" applyFill="1" applyBorder="1" applyAlignment="1">
      <alignment horizontal="center" vertical="center"/>
      <protection/>
    </xf>
    <xf numFmtId="0" fontId="19" fillId="13" borderId="42" xfId="22" applyFont="1" applyFill="1" applyBorder="1" applyAlignment="1">
      <alignment horizontal="center" vertical="center"/>
      <protection/>
    </xf>
    <xf numFmtId="0" fontId="19" fillId="13" borderId="13" xfId="22" applyFont="1" applyFill="1" applyBorder="1" applyAlignment="1">
      <alignment horizontal="center" vertical="center"/>
      <protection/>
    </xf>
    <xf numFmtId="0" fontId="19" fillId="2" borderId="6" xfId="22" applyFont="1" applyFill="1" applyBorder="1" applyAlignment="1">
      <alignment horizontal="left" vertical="center"/>
      <protection/>
    </xf>
    <xf numFmtId="170" fontId="60" fillId="2" borderId="0" xfId="22" applyNumberFormat="1" applyFont="1" applyFill="1" applyBorder="1" applyAlignment="1">
      <alignment horizontal="center" vertical="center"/>
      <protection/>
    </xf>
    <xf numFmtId="171" fontId="60" fillId="2" borderId="0" xfId="22" applyNumberFormat="1" applyFont="1" applyFill="1" applyBorder="1" applyAlignment="1" applyProtection="1">
      <alignment horizontal="center" vertical="center"/>
      <protection/>
    </xf>
    <xf numFmtId="0" fontId="61" fillId="18" borderId="0" xfId="22" applyFont="1" applyFill="1" applyBorder="1" applyAlignment="1">
      <alignment horizontal="center" vertical="center"/>
      <protection/>
    </xf>
    <xf numFmtId="0" fontId="19" fillId="2" borderId="6" xfId="22" applyFont="1" applyFill="1" applyBorder="1" applyAlignment="1">
      <alignment horizontal="right" vertical="center"/>
      <protection/>
    </xf>
    <xf numFmtId="0" fontId="19" fillId="2" borderId="0" xfId="22" applyFont="1" applyFill="1" applyBorder="1" applyAlignment="1">
      <alignment horizontal="right" vertical="center"/>
      <protection/>
    </xf>
    <xf numFmtId="0" fontId="19" fillId="2" borderId="25" xfId="22" applyFont="1" applyFill="1" applyBorder="1" applyAlignment="1">
      <alignment horizontal="right" vertical="center"/>
      <protection/>
    </xf>
    <xf numFmtId="170" fontId="10" fillId="13" borderId="38" xfId="22" applyNumberFormat="1" applyFont="1" applyFill="1" applyBorder="1" applyAlignment="1">
      <alignment horizontal="center" vertical="center"/>
      <protection/>
    </xf>
    <xf numFmtId="171" fontId="31" fillId="13" borderId="38" xfId="22" applyNumberFormat="1" applyFont="1" applyFill="1" applyBorder="1" applyAlignment="1" applyProtection="1">
      <alignment horizontal="center" vertical="center"/>
      <protection/>
    </xf>
    <xf numFmtId="0" fontId="8" fillId="18" borderId="7" xfId="22" applyFont="1" applyFill="1" applyBorder="1" applyAlignment="1">
      <alignment vertical="center"/>
      <protection/>
    </xf>
    <xf numFmtId="0" fontId="8" fillId="2" borderId="0" xfId="22" applyFont="1" applyFill="1" applyBorder="1" applyAlignment="1">
      <alignment vertical="center"/>
      <protection/>
    </xf>
    <xf numFmtId="170" fontId="19" fillId="2" borderId="0" xfId="22" applyNumberFormat="1" applyFont="1" applyFill="1" applyBorder="1" applyAlignment="1">
      <alignment vertical="center"/>
      <protection/>
    </xf>
    <xf numFmtId="171" fontId="44" fillId="2" borderId="0" xfId="22" applyNumberFormat="1" applyFont="1" applyFill="1" applyBorder="1" applyAlignment="1">
      <alignment horizontal="center" vertical="center"/>
      <protection/>
    </xf>
    <xf numFmtId="0" fontId="8" fillId="2" borderId="7" xfId="22" applyFont="1" applyFill="1" applyBorder="1" applyAlignment="1">
      <alignment vertical="center"/>
      <protection/>
    </xf>
    <xf numFmtId="0" fontId="45" fillId="18" borderId="38" xfId="22" applyFont="1" applyFill="1" applyBorder="1" applyAlignment="1">
      <alignment horizontal="center" vertical="center"/>
      <protection/>
    </xf>
    <xf numFmtId="170" fontId="19" fillId="13" borderId="38" xfId="22" applyNumberFormat="1" applyFont="1" applyFill="1" applyBorder="1" applyAlignment="1">
      <alignment horizontal="center" vertical="center"/>
      <protection/>
    </xf>
    <xf numFmtId="0" fontId="19" fillId="2" borderId="23" xfId="22" applyFont="1" applyFill="1" applyBorder="1" applyAlignment="1">
      <alignment horizontal="left" vertical="center"/>
      <protection/>
    </xf>
    <xf numFmtId="0" fontId="19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19" fillId="2" borderId="6" xfId="22" applyFont="1" applyFill="1" applyBorder="1" applyAlignment="1">
      <alignment horizontal="right" vertical="center"/>
      <protection/>
    </xf>
    <xf numFmtId="0" fontId="62" fillId="2" borderId="0" xfId="22" applyFont="1" applyFill="1" applyBorder="1" applyAlignment="1">
      <alignment horizontal="right" vertical="center"/>
      <protection/>
    </xf>
    <xf numFmtId="0" fontId="19" fillId="2" borderId="0" xfId="22" applyFont="1" applyFill="1" applyBorder="1" applyAlignment="1">
      <alignment horizontal="left" vertical="center"/>
      <protection/>
    </xf>
    <xf numFmtId="0" fontId="45" fillId="18" borderId="0" xfId="22" applyFont="1" applyFill="1" applyBorder="1" applyAlignment="1">
      <alignment horizontal="center" vertical="center"/>
      <protection/>
    </xf>
    <xf numFmtId="0" fontId="19" fillId="2" borderId="0" xfId="22" applyFont="1" applyFill="1" applyBorder="1" applyAlignment="1">
      <alignment horizontal="right" vertical="center"/>
      <protection/>
    </xf>
    <xf numFmtId="170" fontId="19" fillId="2" borderId="0" xfId="22" applyNumberFormat="1" applyFont="1" applyFill="1" applyBorder="1" applyAlignment="1">
      <alignment horizontal="center" vertical="center"/>
      <protection/>
    </xf>
    <xf numFmtId="0" fontId="4" fillId="2" borderId="0" xfId="22" applyFill="1" applyBorder="1" applyAlignment="1">
      <alignment vertical="center"/>
      <protection/>
    </xf>
    <xf numFmtId="0" fontId="8" fillId="18" borderId="0" xfId="22" applyFont="1" applyFill="1" applyBorder="1" applyAlignment="1">
      <alignment vertical="center"/>
      <protection/>
    </xf>
    <xf numFmtId="0" fontId="19" fillId="2" borderId="29" xfId="22" applyFont="1" applyFill="1" applyBorder="1" applyAlignment="1">
      <alignment vertical="center"/>
      <protection/>
    </xf>
    <xf numFmtId="0" fontId="19" fillId="2" borderId="30" xfId="22" applyFont="1" applyFill="1" applyBorder="1" applyAlignment="1">
      <alignment vertical="center"/>
      <protection/>
    </xf>
    <xf numFmtId="0" fontId="19" fillId="2" borderId="31" xfId="22" applyFont="1" applyFill="1" applyBorder="1" applyAlignment="1">
      <alignment vertical="center"/>
      <protection/>
    </xf>
    <xf numFmtId="0" fontId="19" fillId="18" borderId="30" xfId="22" applyFont="1" applyFill="1" applyBorder="1" applyAlignment="1">
      <alignment vertical="center"/>
      <protection/>
    </xf>
    <xf numFmtId="0" fontId="19" fillId="18" borderId="31" xfId="22" applyFont="1" applyFill="1" applyBorder="1" applyAlignment="1">
      <alignment vertical="center"/>
      <protection/>
    </xf>
    <xf numFmtId="0" fontId="19" fillId="0" borderId="0" xfId="22" applyFont="1" applyBorder="1">
      <alignment/>
      <protection/>
    </xf>
    <xf numFmtId="0" fontId="19" fillId="0" borderId="0" xfId="22" applyFont="1" applyAlignment="1">
      <alignment horizontal="center"/>
      <protection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Kaui Graphic r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1"/>
  <sheetViews>
    <sheetView tabSelected="1" workbookViewId="0" topLeftCell="A1">
      <selection activeCell="A19" sqref="A19"/>
    </sheetView>
  </sheetViews>
  <sheetFormatPr defaultColWidth="8.796875" defaultRowHeight="15.75" customHeight="1"/>
  <cols>
    <col min="1" max="1" width="79" style="5" customWidth="1"/>
    <col min="2" max="16384" width="8.8984375" style="3" customWidth="1"/>
  </cols>
  <sheetData>
    <row r="1" spans="1:6" ht="15.75" customHeight="1">
      <c r="A1" s="10" t="s">
        <v>100</v>
      </c>
      <c r="B1" s="4"/>
      <c r="C1" s="4"/>
      <c r="D1" s="4"/>
      <c r="E1" s="4"/>
      <c r="F1" s="4"/>
    </row>
    <row r="2" spans="1:6" ht="15.75" customHeight="1">
      <c r="A2" s="9" t="s">
        <v>102</v>
      </c>
      <c r="B2" s="4"/>
      <c r="C2" s="4"/>
      <c r="D2" s="4"/>
      <c r="E2" s="4"/>
      <c r="F2" s="4"/>
    </row>
    <row r="3" spans="1:6" ht="15.75" customHeight="1">
      <c r="A3" s="6" t="s">
        <v>159</v>
      </c>
      <c r="B3" s="4"/>
      <c r="C3" s="4"/>
      <c r="D3" s="4"/>
      <c r="E3" s="4"/>
      <c r="F3" s="4"/>
    </row>
    <row r="4" spans="1:6" ht="15.75" customHeight="1">
      <c r="A4" s="6"/>
      <c r="B4" s="4"/>
      <c r="C4" s="4"/>
      <c r="D4" s="4"/>
      <c r="E4" s="4"/>
      <c r="F4" s="4"/>
    </row>
    <row r="5" s="1" customFormat="1" ht="15.75" customHeight="1">
      <c r="A5" s="7"/>
    </row>
    <row r="6" ht="15.75" customHeight="1">
      <c r="A6" s="11" t="s">
        <v>18</v>
      </c>
    </row>
    <row r="7" s="28" customFormat="1" ht="15.75" customHeight="1">
      <c r="A7" s="8" t="s">
        <v>96</v>
      </c>
    </row>
    <row r="8" s="1" customFormat="1" ht="15.75" customHeight="1">
      <c r="A8" s="8" t="s">
        <v>97</v>
      </c>
    </row>
    <row r="9" s="1" customFormat="1" ht="15.75" customHeight="1">
      <c r="A9" s="8"/>
    </row>
    <row r="10" s="1" customFormat="1" ht="15.75" customHeight="1">
      <c r="A10" s="12"/>
    </row>
    <row r="11" s="1" customFormat="1" ht="15.75" customHeight="1">
      <c r="A11" s="8"/>
    </row>
    <row r="12" s="1" customFormat="1" ht="15.75" customHeight="1">
      <c r="A12" s="8"/>
    </row>
    <row r="13" s="1" customFormat="1" ht="15.75" customHeight="1">
      <c r="A13" s="8"/>
    </row>
    <row r="14" s="1" customFormat="1" ht="15.75" customHeight="1">
      <c r="A14" s="8"/>
    </row>
    <row r="15" s="1" customFormat="1" ht="15.75" customHeight="1">
      <c r="A15" s="8"/>
    </row>
    <row r="16" s="1" customFormat="1" ht="15.75" customHeight="1">
      <c r="A16" s="8"/>
    </row>
    <row r="17" s="1" customFormat="1" ht="15.75" customHeight="1">
      <c r="A17" s="8"/>
    </row>
    <row r="18" s="1" customFormat="1" ht="15.75" customHeight="1">
      <c r="A18" s="8"/>
    </row>
    <row r="19" s="1" customFormat="1" ht="15.75" customHeight="1">
      <c r="A19" s="8"/>
    </row>
    <row r="20" s="1" customFormat="1" ht="15.75" customHeight="1">
      <c r="A20" s="12"/>
    </row>
    <row r="21" s="1" customFormat="1" ht="15.75" customHeight="1">
      <c r="A21" s="2"/>
    </row>
    <row r="22" s="1" customFormat="1" ht="15.75" customHeight="1">
      <c r="A22" s="2"/>
    </row>
    <row r="23" s="1" customFormat="1" ht="15.75" customHeight="1">
      <c r="A23" s="2"/>
    </row>
    <row r="24" s="1" customFormat="1" ht="15.75" customHeight="1">
      <c r="A24" s="12"/>
    </row>
    <row r="25" s="1" customFormat="1" ht="15.75" customHeight="1">
      <c r="A25" s="12"/>
    </row>
    <row r="26" s="1" customFormat="1" ht="15.75" customHeight="1">
      <c r="A26" s="12"/>
    </row>
    <row r="27" s="1" customFormat="1" ht="15.75" customHeight="1">
      <c r="A27" s="12"/>
    </row>
    <row r="28" s="1" customFormat="1" ht="15.75" customHeight="1">
      <c r="A28" s="12"/>
    </row>
    <row r="29" s="1" customFormat="1" ht="15.75" customHeight="1">
      <c r="A29" s="12"/>
    </row>
    <row r="30" s="1" customFormat="1" ht="15.75" customHeight="1">
      <c r="A30" s="12"/>
    </row>
    <row r="31" s="1" customFormat="1" ht="15.75" customHeight="1">
      <c r="A31" s="12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&amp;LNovember 2002&amp;RIEEE P802.15 02/412r0</oddHeader>
    <oddFooter>&amp;LSubmission&amp;RSteve Shellhammer, Symbol Technologies, Inc.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88"/>
  <sheetViews>
    <sheetView zoomScale="50" zoomScaleNormal="50" workbookViewId="0" topLeftCell="A1">
      <selection activeCell="G72" sqref="G72"/>
    </sheetView>
  </sheetViews>
  <sheetFormatPr defaultColWidth="8.796875" defaultRowHeight="15"/>
  <cols>
    <col min="1" max="1" width="0.40625" style="42" customWidth="1"/>
    <col min="2" max="2" width="19.296875" style="42" customWidth="1"/>
    <col min="3" max="3" width="20.796875" style="42" customWidth="1"/>
    <col min="4" max="4" width="10.19921875" style="42" customWidth="1"/>
    <col min="5" max="23" width="9.09765625" style="42" customWidth="1"/>
    <col min="24" max="16384" width="7.09765625" style="42" customWidth="1"/>
  </cols>
  <sheetData>
    <row r="1" s="29" customFormat="1" ht="5.25" customHeight="1" thickBot="1"/>
    <row r="2" spans="2:23" s="29" customFormat="1" ht="29.25" customHeight="1">
      <c r="B2" s="30" t="s">
        <v>101</v>
      </c>
      <c r="C2" s="31" t="s">
        <v>103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4"/>
    </row>
    <row r="3" spans="2:23" s="29" customFormat="1" ht="31.5" customHeight="1">
      <c r="B3" s="35"/>
      <c r="C3" s="36" t="s">
        <v>104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8"/>
      <c r="W3" s="39"/>
    </row>
    <row r="4" spans="2:23" s="29" customFormat="1" ht="31.5" customHeight="1">
      <c r="B4" s="35"/>
      <c r="C4" s="36" t="s">
        <v>105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38"/>
      <c r="W4" s="39"/>
    </row>
    <row r="5" spans="2:23" s="29" customFormat="1" ht="20.25" customHeight="1" thickBot="1">
      <c r="B5" s="35"/>
      <c r="C5" s="41" t="s">
        <v>29</v>
      </c>
      <c r="D5" s="40"/>
      <c r="E5" s="40"/>
      <c r="F5" s="40"/>
      <c r="G5" s="40"/>
      <c r="H5" s="40"/>
      <c r="I5" s="40"/>
      <c r="J5" s="40"/>
      <c r="K5" s="40"/>
      <c r="L5" s="40"/>
      <c r="M5" s="40" t="s">
        <v>5</v>
      </c>
      <c r="N5" s="40"/>
      <c r="O5" s="40"/>
      <c r="P5" s="40"/>
      <c r="Q5" s="40"/>
      <c r="R5" s="40"/>
      <c r="S5" s="40"/>
      <c r="T5" s="40" t="s">
        <v>30</v>
      </c>
      <c r="U5" s="40"/>
      <c r="V5" s="38"/>
      <c r="W5" s="39"/>
    </row>
    <row r="6" spans="2:23" ht="21.75" customHeight="1" thickBot="1">
      <c r="B6" s="43" t="s">
        <v>5</v>
      </c>
      <c r="C6" s="44" t="s">
        <v>31</v>
      </c>
      <c r="D6" s="45" t="s">
        <v>32</v>
      </c>
      <c r="E6" s="46"/>
      <c r="F6" s="46"/>
      <c r="G6" s="47"/>
      <c r="H6" s="48" t="s">
        <v>33</v>
      </c>
      <c r="I6" s="48"/>
      <c r="J6" s="48"/>
      <c r="K6" s="48"/>
      <c r="L6" s="49" t="s">
        <v>34</v>
      </c>
      <c r="M6" s="48"/>
      <c r="N6" s="48"/>
      <c r="O6" s="50"/>
      <c r="P6" s="49" t="s">
        <v>35</v>
      </c>
      <c r="Q6" s="48"/>
      <c r="R6" s="48"/>
      <c r="S6" s="50"/>
      <c r="T6" s="49" t="s">
        <v>36</v>
      </c>
      <c r="U6" s="48"/>
      <c r="V6" s="48"/>
      <c r="W6" s="50"/>
    </row>
    <row r="7" spans="2:23" ht="21.75" customHeight="1">
      <c r="B7" s="51" t="s">
        <v>37</v>
      </c>
      <c r="C7" s="52"/>
      <c r="D7" s="53" t="s">
        <v>106</v>
      </c>
      <c r="E7" s="54"/>
      <c r="F7" s="54"/>
      <c r="G7" s="55"/>
      <c r="H7" s="56"/>
      <c r="I7" s="57"/>
      <c r="J7" s="57"/>
      <c r="K7" s="58"/>
      <c r="L7" s="57"/>
      <c r="M7" s="57"/>
      <c r="N7" s="57"/>
      <c r="O7" s="58"/>
      <c r="P7" s="53" t="s">
        <v>106</v>
      </c>
      <c r="Q7" s="54"/>
      <c r="R7" s="54"/>
      <c r="S7" s="55"/>
      <c r="T7" s="59" t="s">
        <v>30</v>
      </c>
      <c r="U7" s="60"/>
      <c r="V7" s="60"/>
      <c r="W7" s="61"/>
    </row>
    <row r="8" spans="2:23" ht="21.75" customHeight="1" thickBot="1">
      <c r="B8" s="51" t="s">
        <v>38</v>
      </c>
      <c r="C8" s="62"/>
      <c r="D8" s="63"/>
      <c r="E8" s="64"/>
      <c r="F8" s="64"/>
      <c r="G8" s="65"/>
      <c r="H8" s="66"/>
      <c r="I8" s="67"/>
      <c r="J8" s="67"/>
      <c r="K8" s="68"/>
      <c r="L8" s="67"/>
      <c r="M8" s="67"/>
      <c r="N8" s="67"/>
      <c r="O8" s="68"/>
      <c r="P8" s="69"/>
      <c r="Q8" s="70"/>
      <c r="R8" s="70"/>
      <c r="S8" s="71"/>
      <c r="T8" s="72"/>
      <c r="U8" s="73"/>
      <c r="V8" s="73"/>
      <c r="W8" s="74"/>
    </row>
    <row r="9" spans="2:23" ht="21.75" customHeight="1">
      <c r="B9" s="75" t="s">
        <v>39</v>
      </c>
      <c r="C9" s="62"/>
      <c r="D9" s="76" t="s">
        <v>107</v>
      </c>
      <c r="E9" s="77"/>
      <c r="F9" s="78"/>
      <c r="G9" s="79" t="s">
        <v>108</v>
      </c>
      <c r="H9" s="80" t="s">
        <v>88</v>
      </c>
      <c r="I9" s="81" t="s">
        <v>40</v>
      </c>
      <c r="J9" s="82" t="s">
        <v>41</v>
      </c>
      <c r="K9" s="83" t="s">
        <v>42</v>
      </c>
      <c r="L9" s="84" t="s">
        <v>43</v>
      </c>
      <c r="M9" s="81" t="s">
        <v>40</v>
      </c>
      <c r="N9" s="82" t="s">
        <v>41</v>
      </c>
      <c r="O9" s="85" t="s">
        <v>42</v>
      </c>
      <c r="P9" s="80" t="s">
        <v>88</v>
      </c>
      <c r="Q9" s="81" t="s">
        <v>40</v>
      </c>
      <c r="R9" s="82" t="s">
        <v>41</v>
      </c>
      <c r="S9" s="85" t="s">
        <v>42</v>
      </c>
      <c r="T9" s="86" t="s">
        <v>44</v>
      </c>
      <c r="U9" s="87"/>
      <c r="V9" s="87"/>
      <c r="W9" s="88"/>
    </row>
    <row r="10" spans="2:23" ht="21.75" customHeight="1">
      <c r="B10" s="75" t="s">
        <v>45</v>
      </c>
      <c r="C10" s="62"/>
      <c r="D10" s="89"/>
      <c r="E10" s="90"/>
      <c r="F10" s="91"/>
      <c r="G10" s="92"/>
      <c r="H10" s="80"/>
      <c r="I10" s="93"/>
      <c r="J10" s="94"/>
      <c r="K10" s="95"/>
      <c r="L10" s="96"/>
      <c r="M10" s="93"/>
      <c r="N10" s="94"/>
      <c r="O10" s="85"/>
      <c r="P10" s="80"/>
      <c r="Q10" s="93"/>
      <c r="R10" s="94"/>
      <c r="S10" s="85"/>
      <c r="T10" s="63"/>
      <c r="U10" s="64"/>
      <c r="V10" s="64"/>
      <c r="W10" s="65"/>
    </row>
    <row r="11" spans="2:23" ht="21.75" customHeight="1">
      <c r="B11" s="75" t="s">
        <v>109</v>
      </c>
      <c r="C11" s="62"/>
      <c r="D11" s="89"/>
      <c r="E11" s="90"/>
      <c r="F11" s="91"/>
      <c r="G11" s="92"/>
      <c r="H11" s="80"/>
      <c r="I11" s="93"/>
      <c r="J11" s="94"/>
      <c r="K11" s="95"/>
      <c r="L11" s="96"/>
      <c r="M11" s="93"/>
      <c r="N11" s="94"/>
      <c r="O11" s="85"/>
      <c r="P11" s="80"/>
      <c r="Q11" s="93"/>
      <c r="R11" s="94"/>
      <c r="S11" s="85"/>
      <c r="T11" s="63"/>
      <c r="U11" s="64"/>
      <c r="V11" s="64"/>
      <c r="W11" s="65"/>
    </row>
    <row r="12" spans="2:23" ht="21.75" customHeight="1">
      <c r="B12" s="75" t="s">
        <v>46</v>
      </c>
      <c r="C12" s="62"/>
      <c r="D12" s="89"/>
      <c r="E12" s="90"/>
      <c r="F12" s="91"/>
      <c r="G12" s="92"/>
      <c r="H12" s="80"/>
      <c r="I12" s="97"/>
      <c r="J12" s="98"/>
      <c r="K12" s="99"/>
      <c r="L12" s="100"/>
      <c r="M12" s="97"/>
      <c r="N12" s="98"/>
      <c r="O12" s="85"/>
      <c r="P12" s="80"/>
      <c r="Q12" s="97"/>
      <c r="R12" s="98"/>
      <c r="S12" s="85"/>
      <c r="T12" s="69"/>
      <c r="U12" s="70"/>
      <c r="V12" s="70"/>
      <c r="W12" s="71"/>
    </row>
    <row r="13" spans="2:23" ht="21.75" customHeight="1" thickBot="1">
      <c r="B13" s="101" t="s">
        <v>110</v>
      </c>
      <c r="C13" s="62"/>
      <c r="D13" s="102"/>
      <c r="E13" s="103"/>
      <c r="F13" s="104"/>
      <c r="G13" s="105"/>
      <c r="H13" s="106" t="s">
        <v>47</v>
      </c>
      <c r="I13" s="107"/>
      <c r="J13" s="107"/>
      <c r="K13" s="108"/>
      <c r="L13" s="107" t="s">
        <v>47</v>
      </c>
      <c r="M13" s="107"/>
      <c r="N13" s="107"/>
      <c r="O13" s="108"/>
      <c r="P13" s="106" t="s">
        <v>47</v>
      </c>
      <c r="Q13" s="107"/>
      <c r="R13" s="107"/>
      <c r="S13" s="108"/>
      <c r="T13" s="106" t="s">
        <v>47</v>
      </c>
      <c r="U13" s="107"/>
      <c r="V13" s="107"/>
      <c r="W13" s="108"/>
    </row>
    <row r="14" spans="2:23" ht="21.75" customHeight="1" thickBot="1">
      <c r="B14" s="109" t="s">
        <v>48</v>
      </c>
      <c r="C14" s="62"/>
      <c r="D14" s="110" t="s">
        <v>47</v>
      </c>
      <c r="E14" s="111"/>
      <c r="F14" s="111"/>
      <c r="G14" s="112"/>
      <c r="H14" s="113" t="s">
        <v>49</v>
      </c>
      <c r="I14" s="114" t="s">
        <v>40</v>
      </c>
      <c r="J14" s="115" t="s">
        <v>41</v>
      </c>
      <c r="K14" s="116" t="s">
        <v>42</v>
      </c>
      <c r="L14" s="64" t="s">
        <v>50</v>
      </c>
      <c r="M14" s="64"/>
      <c r="N14" s="64"/>
      <c r="O14" s="65"/>
      <c r="P14" s="117" t="s">
        <v>88</v>
      </c>
      <c r="Q14" s="114" t="s">
        <v>40</v>
      </c>
      <c r="R14" s="115" t="s">
        <v>41</v>
      </c>
      <c r="S14" s="85" t="s">
        <v>42</v>
      </c>
      <c r="T14" s="63" t="s">
        <v>44</v>
      </c>
      <c r="U14" s="64"/>
      <c r="V14" s="64"/>
      <c r="W14" s="65"/>
    </row>
    <row r="15" spans="2:23" ht="21.75" customHeight="1">
      <c r="B15" s="109" t="s">
        <v>51</v>
      </c>
      <c r="C15" s="62"/>
      <c r="D15" s="118" t="s">
        <v>111</v>
      </c>
      <c r="E15" s="119"/>
      <c r="F15" s="120"/>
      <c r="G15" s="121" t="s">
        <v>108</v>
      </c>
      <c r="H15" s="113"/>
      <c r="I15" s="114"/>
      <c r="J15" s="115"/>
      <c r="K15" s="122"/>
      <c r="L15" s="64"/>
      <c r="M15" s="64"/>
      <c r="N15" s="64"/>
      <c r="O15" s="65"/>
      <c r="P15" s="117"/>
      <c r="Q15" s="114"/>
      <c r="R15" s="115"/>
      <c r="S15" s="123"/>
      <c r="T15" s="63"/>
      <c r="U15" s="64"/>
      <c r="V15" s="64"/>
      <c r="W15" s="65"/>
    </row>
    <row r="16" spans="2:23" ht="21.75" customHeight="1" thickBot="1">
      <c r="B16" s="109" t="s">
        <v>52</v>
      </c>
      <c r="C16" s="62"/>
      <c r="D16" s="124"/>
      <c r="E16" s="125"/>
      <c r="F16" s="126"/>
      <c r="G16" s="127"/>
      <c r="H16" s="113"/>
      <c r="I16" s="114"/>
      <c r="J16" s="115"/>
      <c r="K16" s="122"/>
      <c r="L16" s="70"/>
      <c r="M16" s="70"/>
      <c r="N16" s="70"/>
      <c r="O16" s="71"/>
      <c r="P16" s="117"/>
      <c r="Q16" s="114"/>
      <c r="R16" s="115"/>
      <c r="S16" s="123"/>
      <c r="T16" s="69"/>
      <c r="U16" s="70"/>
      <c r="V16" s="70"/>
      <c r="W16" s="71"/>
    </row>
    <row r="17" spans="2:23" ht="21.75" customHeight="1" thickBot="1">
      <c r="B17" s="128" t="s">
        <v>53</v>
      </c>
      <c r="C17" s="129"/>
      <c r="D17" s="130" t="s">
        <v>54</v>
      </c>
      <c r="E17" s="131"/>
      <c r="F17" s="131"/>
      <c r="G17" s="132"/>
      <c r="H17" s="133" t="s">
        <v>54</v>
      </c>
      <c r="I17" s="134"/>
      <c r="J17" s="134"/>
      <c r="K17" s="135"/>
      <c r="L17" s="134" t="s">
        <v>54</v>
      </c>
      <c r="M17" s="134"/>
      <c r="N17" s="134"/>
      <c r="O17" s="135"/>
      <c r="P17" s="133" t="s">
        <v>54</v>
      </c>
      <c r="Q17" s="134"/>
      <c r="R17" s="134"/>
      <c r="S17" s="135"/>
      <c r="T17" s="136" t="s">
        <v>54</v>
      </c>
      <c r="U17" s="137"/>
      <c r="V17" s="137"/>
      <c r="W17" s="138"/>
    </row>
    <row r="18" spans="2:23" ht="21.75" customHeight="1">
      <c r="B18" s="109" t="s">
        <v>55</v>
      </c>
      <c r="C18" s="139" t="s">
        <v>56</v>
      </c>
      <c r="D18" s="86" t="s">
        <v>57</v>
      </c>
      <c r="E18" s="87"/>
      <c r="F18" s="87"/>
      <c r="G18" s="88"/>
      <c r="H18" s="80" t="s">
        <v>88</v>
      </c>
      <c r="I18" s="114" t="s">
        <v>40</v>
      </c>
      <c r="J18" s="82" t="s">
        <v>41</v>
      </c>
      <c r="K18" s="116" t="s">
        <v>42</v>
      </c>
      <c r="L18" s="140" t="s">
        <v>112</v>
      </c>
      <c r="M18" s="80" t="s">
        <v>88</v>
      </c>
      <c r="N18" s="141" t="s">
        <v>41</v>
      </c>
      <c r="O18" s="83" t="s">
        <v>42</v>
      </c>
      <c r="P18" s="142" t="s">
        <v>40</v>
      </c>
      <c r="Q18" s="143"/>
      <c r="R18" s="82" t="s">
        <v>41</v>
      </c>
      <c r="S18" s="85" t="s">
        <v>42</v>
      </c>
      <c r="T18" s="144" t="s">
        <v>107</v>
      </c>
      <c r="U18" s="145"/>
      <c r="V18" s="145"/>
      <c r="W18" s="146"/>
    </row>
    <row r="19" spans="2:23" ht="21.75" customHeight="1">
      <c r="B19" s="109" t="s">
        <v>59</v>
      </c>
      <c r="C19" s="147"/>
      <c r="D19" s="63"/>
      <c r="E19" s="64"/>
      <c r="F19" s="64"/>
      <c r="G19" s="65"/>
      <c r="H19" s="80"/>
      <c r="I19" s="114"/>
      <c r="J19" s="94"/>
      <c r="K19" s="116"/>
      <c r="L19" s="148"/>
      <c r="M19" s="80"/>
      <c r="N19" s="149"/>
      <c r="O19" s="150"/>
      <c r="P19" s="151"/>
      <c r="Q19" s="152"/>
      <c r="R19" s="94"/>
      <c r="S19" s="85"/>
      <c r="T19" s="153"/>
      <c r="U19" s="154"/>
      <c r="V19" s="154"/>
      <c r="W19" s="155"/>
    </row>
    <row r="20" spans="2:23" ht="21.75" customHeight="1">
      <c r="B20" s="109" t="s">
        <v>60</v>
      </c>
      <c r="C20" s="147"/>
      <c r="D20" s="69"/>
      <c r="E20" s="70"/>
      <c r="F20" s="70"/>
      <c r="G20" s="71"/>
      <c r="H20" s="80"/>
      <c r="I20" s="114"/>
      <c r="J20" s="94"/>
      <c r="K20" s="116"/>
      <c r="L20" s="148"/>
      <c r="M20" s="80"/>
      <c r="N20" s="149"/>
      <c r="O20" s="150"/>
      <c r="P20" s="151"/>
      <c r="Q20" s="152"/>
      <c r="R20" s="94"/>
      <c r="S20" s="85"/>
      <c r="T20" s="153"/>
      <c r="U20" s="154"/>
      <c r="V20" s="154"/>
      <c r="W20" s="155"/>
    </row>
    <row r="21" spans="2:23" ht="21.75" customHeight="1">
      <c r="B21" s="109" t="s">
        <v>61</v>
      </c>
      <c r="C21" s="156"/>
      <c r="D21" s="157" t="s">
        <v>47</v>
      </c>
      <c r="E21" s="158"/>
      <c r="F21" s="158"/>
      <c r="G21" s="159"/>
      <c r="H21" s="80"/>
      <c r="I21" s="114"/>
      <c r="J21" s="98"/>
      <c r="K21" s="116"/>
      <c r="L21" s="160"/>
      <c r="M21" s="80"/>
      <c r="N21" s="161"/>
      <c r="O21" s="162"/>
      <c r="P21" s="163"/>
      <c r="Q21" s="164"/>
      <c r="R21" s="98"/>
      <c r="S21" s="85"/>
      <c r="T21" s="153"/>
      <c r="U21" s="154"/>
      <c r="V21" s="154"/>
      <c r="W21" s="155"/>
    </row>
    <row r="22" spans="2:23" ht="21.75" customHeight="1">
      <c r="B22" s="165" t="s">
        <v>62</v>
      </c>
      <c r="C22" s="166" t="s">
        <v>91</v>
      </c>
      <c r="D22" s="167" t="s">
        <v>90</v>
      </c>
      <c r="E22" s="168"/>
      <c r="F22" s="168"/>
      <c r="G22" s="169"/>
      <c r="H22" s="106" t="s">
        <v>47</v>
      </c>
      <c r="I22" s="107"/>
      <c r="J22" s="107"/>
      <c r="K22" s="108"/>
      <c r="L22" s="107" t="s">
        <v>47</v>
      </c>
      <c r="M22" s="107"/>
      <c r="N22" s="107"/>
      <c r="O22" s="108"/>
      <c r="P22" s="106" t="s">
        <v>47</v>
      </c>
      <c r="Q22" s="107"/>
      <c r="R22" s="107"/>
      <c r="S22" s="108"/>
      <c r="T22" s="153"/>
      <c r="U22" s="154"/>
      <c r="V22" s="154"/>
      <c r="W22" s="155"/>
    </row>
    <row r="23" spans="2:23" ht="21.75" customHeight="1">
      <c r="B23" s="109" t="s">
        <v>63</v>
      </c>
      <c r="C23" s="170"/>
      <c r="D23" s="171"/>
      <c r="E23" s="172"/>
      <c r="F23" s="172"/>
      <c r="G23" s="173"/>
      <c r="H23" s="80" t="s">
        <v>88</v>
      </c>
      <c r="I23" s="114" t="s">
        <v>40</v>
      </c>
      <c r="J23" s="82" t="s">
        <v>41</v>
      </c>
      <c r="K23" s="116" t="s">
        <v>42</v>
      </c>
      <c r="L23" s="80" t="s">
        <v>88</v>
      </c>
      <c r="M23" s="142" t="s">
        <v>40</v>
      </c>
      <c r="N23" s="82" t="s">
        <v>41</v>
      </c>
      <c r="O23" s="85" t="s">
        <v>42</v>
      </c>
      <c r="P23" s="80" t="s">
        <v>88</v>
      </c>
      <c r="Q23" s="81" t="s">
        <v>40</v>
      </c>
      <c r="R23" s="82" t="s">
        <v>41</v>
      </c>
      <c r="S23" s="85" t="s">
        <v>42</v>
      </c>
      <c r="T23" s="153"/>
      <c r="U23" s="154"/>
      <c r="V23" s="154"/>
      <c r="W23" s="155"/>
    </row>
    <row r="24" spans="2:23" ht="21.75" customHeight="1">
      <c r="B24" s="75" t="s">
        <v>64</v>
      </c>
      <c r="C24" s="170"/>
      <c r="D24" s="174" t="s">
        <v>47</v>
      </c>
      <c r="E24" s="175"/>
      <c r="F24" s="175"/>
      <c r="G24" s="176"/>
      <c r="H24" s="80"/>
      <c r="I24" s="114"/>
      <c r="J24" s="94"/>
      <c r="K24" s="116"/>
      <c r="L24" s="80"/>
      <c r="M24" s="151"/>
      <c r="N24" s="94"/>
      <c r="O24" s="85"/>
      <c r="P24" s="80"/>
      <c r="Q24" s="93"/>
      <c r="R24" s="94"/>
      <c r="S24" s="85"/>
      <c r="T24" s="153"/>
      <c r="U24" s="154"/>
      <c r="V24" s="154"/>
      <c r="W24" s="155"/>
    </row>
    <row r="25" spans="2:23" ht="21.75" customHeight="1">
      <c r="B25" s="109" t="s">
        <v>65</v>
      </c>
      <c r="C25" s="177" t="s">
        <v>92</v>
      </c>
      <c r="D25" s="178" t="s">
        <v>40</v>
      </c>
      <c r="E25" s="179" t="s">
        <v>155</v>
      </c>
      <c r="F25" s="180"/>
      <c r="G25" s="181" t="s">
        <v>42</v>
      </c>
      <c r="H25" s="80"/>
      <c r="I25" s="114"/>
      <c r="J25" s="94"/>
      <c r="K25" s="116"/>
      <c r="L25" s="80"/>
      <c r="M25" s="151"/>
      <c r="N25" s="94"/>
      <c r="O25" s="85"/>
      <c r="P25" s="80"/>
      <c r="Q25" s="93"/>
      <c r="R25" s="94"/>
      <c r="S25" s="85"/>
      <c r="T25" s="153"/>
      <c r="U25" s="154"/>
      <c r="V25" s="154"/>
      <c r="W25" s="155"/>
    </row>
    <row r="26" spans="2:23" ht="21.75" customHeight="1">
      <c r="B26" s="109" t="s">
        <v>66</v>
      </c>
      <c r="C26" s="182"/>
      <c r="D26" s="183"/>
      <c r="E26" s="184"/>
      <c r="F26" s="185"/>
      <c r="G26" s="186"/>
      <c r="H26" s="80"/>
      <c r="I26" s="114"/>
      <c r="J26" s="98"/>
      <c r="K26" s="116"/>
      <c r="L26" s="80"/>
      <c r="M26" s="163"/>
      <c r="N26" s="98"/>
      <c r="O26" s="85"/>
      <c r="P26" s="80"/>
      <c r="Q26" s="97"/>
      <c r="R26" s="98"/>
      <c r="S26" s="85"/>
      <c r="T26" s="153"/>
      <c r="U26" s="154"/>
      <c r="V26" s="154"/>
      <c r="W26" s="155"/>
    </row>
    <row r="27" spans="2:23" ht="21.75" customHeight="1" thickBot="1">
      <c r="B27" s="128" t="s">
        <v>67</v>
      </c>
      <c r="C27" s="187" t="s">
        <v>68</v>
      </c>
      <c r="D27" s="133" t="s">
        <v>68</v>
      </c>
      <c r="E27" s="134"/>
      <c r="F27" s="134"/>
      <c r="G27" s="135"/>
      <c r="H27" s="133" t="s">
        <v>68</v>
      </c>
      <c r="I27" s="134"/>
      <c r="J27" s="134"/>
      <c r="K27" s="135"/>
      <c r="L27" s="107" t="s">
        <v>47</v>
      </c>
      <c r="M27" s="107"/>
      <c r="N27" s="107"/>
      <c r="O27" s="108"/>
      <c r="P27" s="133" t="s">
        <v>68</v>
      </c>
      <c r="Q27" s="134"/>
      <c r="R27" s="134"/>
      <c r="S27" s="138"/>
      <c r="T27" s="188"/>
      <c r="U27" s="189"/>
      <c r="V27" s="189"/>
      <c r="W27" s="190"/>
    </row>
    <row r="28" spans="2:23" ht="21.75" customHeight="1">
      <c r="B28" s="191" t="s">
        <v>69</v>
      </c>
      <c r="C28" s="192" t="s">
        <v>113</v>
      </c>
      <c r="D28" s="193" t="s">
        <v>113</v>
      </c>
      <c r="E28" s="143" t="s">
        <v>40</v>
      </c>
      <c r="F28" s="194" t="s">
        <v>41</v>
      </c>
      <c r="G28" s="195" t="s">
        <v>114</v>
      </c>
      <c r="H28" s="196" t="s">
        <v>88</v>
      </c>
      <c r="I28" s="143" t="s">
        <v>40</v>
      </c>
      <c r="J28" s="194" t="s">
        <v>41</v>
      </c>
      <c r="K28" s="195" t="s">
        <v>115</v>
      </c>
      <c r="L28" s="137" t="s">
        <v>70</v>
      </c>
      <c r="M28" s="137"/>
      <c r="N28" s="137"/>
      <c r="O28" s="138"/>
      <c r="P28" s="196" t="s">
        <v>88</v>
      </c>
      <c r="Q28" s="143" t="s">
        <v>40</v>
      </c>
      <c r="R28" s="194" t="s">
        <v>41</v>
      </c>
      <c r="S28" s="197" t="s">
        <v>116</v>
      </c>
      <c r="T28" s="198"/>
      <c r="U28" s="199"/>
      <c r="V28" s="199"/>
      <c r="W28" s="200"/>
    </row>
    <row r="29" spans="2:23" ht="21.75" customHeight="1">
      <c r="B29" s="109" t="s">
        <v>71</v>
      </c>
      <c r="C29" s="201"/>
      <c r="D29" s="202"/>
      <c r="E29" s="152"/>
      <c r="F29" s="203"/>
      <c r="G29" s="204"/>
      <c r="H29" s="205"/>
      <c r="I29" s="152"/>
      <c r="J29" s="203"/>
      <c r="K29" s="204"/>
      <c r="L29" s="206"/>
      <c r="M29" s="206"/>
      <c r="N29" s="206"/>
      <c r="O29" s="207"/>
      <c r="P29" s="205"/>
      <c r="Q29" s="152"/>
      <c r="R29" s="203"/>
      <c r="S29" s="208"/>
      <c r="T29" s="198"/>
      <c r="U29" s="199"/>
      <c r="V29" s="199"/>
      <c r="W29" s="200"/>
    </row>
    <row r="30" spans="2:23" ht="21.75" customHeight="1">
      <c r="B30" s="109" t="s">
        <v>72</v>
      </c>
      <c r="C30" s="201"/>
      <c r="D30" s="202"/>
      <c r="E30" s="152"/>
      <c r="F30" s="203"/>
      <c r="G30" s="209"/>
      <c r="H30" s="205"/>
      <c r="I30" s="152"/>
      <c r="J30" s="203"/>
      <c r="K30" s="209"/>
      <c r="L30" s="206"/>
      <c r="M30" s="206"/>
      <c r="N30" s="206"/>
      <c r="O30" s="207"/>
      <c r="P30" s="205"/>
      <c r="Q30" s="152"/>
      <c r="R30" s="203"/>
      <c r="S30" s="208"/>
      <c r="T30" s="198"/>
      <c r="U30" s="199"/>
      <c r="V30" s="199"/>
      <c r="W30" s="200"/>
    </row>
    <row r="31" spans="2:23" ht="21.75" customHeight="1">
      <c r="B31" s="210" t="s">
        <v>73</v>
      </c>
      <c r="C31" s="201"/>
      <c r="D31" s="202"/>
      <c r="E31" s="152"/>
      <c r="F31" s="203"/>
      <c r="G31" s="195" t="s">
        <v>117</v>
      </c>
      <c r="H31" s="205"/>
      <c r="I31" s="152"/>
      <c r="J31" s="203"/>
      <c r="K31" s="195" t="s">
        <v>118</v>
      </c>
      <c r="L31" s="206"/>
      <c r="M31" s="206"/>
      <c r="N31" s="206"/>
      <c r="O31" s="207"/>
      <c r="P31" s="205"/>
      <c r="Q31" s="152"/>
      <c r="R31" s="203"/>
      <c r="S31" s="208"/>
      <c r="T31" s="198"/>
      <c r="U31" s="199"/>
      <c r="V31" s="199"/>
      <c r="W31" s="200"/>
    </row>
    <row r="32" spans="2:23" ht="21.75" customHeight="1">
      <c r="B32" s="191" t="s">
        <v>74</v>
      </c>
      <c r="C32" s="201"/>
      <c r="D32" s="202"/>
      <c r="E32" s="152"/>
      <c r="F32" s="203"/>
      <c r="G32" s="204"/>
      <c r="H32" s="205"/>
      <c r="I32" s="152"/>
      <c r="J32" s="203"/>
      <c r="K32" s="204"/>
      <c r="L32" s="206"/>
      <c r="M32" s="206"/>
      <c r="N32" s="206"/>
      <c r="O32" s="207"/>
      <c r="P32" s="205"/>
      <c r="Q32" s="152"/>
      <c r="R32" s="203"/>
      <c r="S32" s="208"/>
      <c r="T32" s="198"/>
      <c r="U32" s="199"/>
      <c r="V32" s="199"/>
      <c r="W32" s="200"/>
    </row>
    <row r="33" spans="2:23" ht="21.75" customHeight="1" thickBot="1">
      <c r="B33" s="211" t="s">
        <v>75</v>
      </c>
      <c r="C33" s="212"/>
      <c r="D33" s="213"/>
      <c r="E33" s="214"/>
      <c r="F33" s="215"/>
      <c r="G33" s="216"/>
      <c r="H33" s="217"/>
      <c r="I33" s="214"/>
      <c r="J33" s="215"/>
      <c r="K33" s="216"/>
      <c r="L33" s="218"/>
      <c r="M33" s="218"/>
      <c r="N33" s="218"/>
      <c r="O33" s="219"/>
      <c r="P33" s="217"/>
      <c r="Q33" s="214"/>
      <c r="R33" s="215"/>
      <c r="S33" s="220"/>
      <c r="T33" s="221"/>
      <c r="U33" s="222"/>
      <c r="V33" s="222"/>
      <c r="W33" s="223"/>
    </row>
    <row r="34" spans="2:23" s="224" customFormat="1" ht="18">
      <c r="B34" s="225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7"/>
    </row>
    <row r="35" spans="2:23" s="224" customFormat="1" ht="18">
      <c r="B35" s="225"/>
      <c r="C35" s="228" t="s">
        <v>76</v>
      </c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6"/>
      <c r="V35" s="226"/>
      <c r="W35" s="227"/>
    </row>
    <row r="36" spans="2:23" s="224" customFormat="1" ht="18">
      <c r="B36" s="225"/>
      <c r="C36" s="229"/>
      <c r="D36" s="230"/>
      <c r="E36" s="230"/>
      <c r="F36" s="230"/>
      <c r="G36" s="230"/>
      <c r="H36" s="230"/>
      <c r="I36" s="230"/>
      <c r="J36" s="230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26"/>
      <c r="V36" s="226"/>
      <c r="W36" s="227"/>
    </row>
    <row r="37" spans="2:23" s="224" customFormat="1" ht="18">
      <c r="B37" s="225"/>
      <c r="C37" s="229" t="s">
        <v>88</v>
      </c>
      <c r="D37" s="232" t="s">
        <v>119</v>
      </c>
      <c r="E37" s="233"/>
      <c r="F37" s="233"/>
      <c r="G37" s="233"/>
      <c r="H37" s="233"/>
      <c r="I37" s="233"/>
      <c r="J37" s="234"/>
      <c r="K37" s="235" t="s">
        <v>58</v>
      </c>
      <c r="L37" s="235"/>
      <c r="M37" s="235"/>
      <c r="N37" s="236" t="s">
        <v>77</v>
      </c>
      <c r="O37" s="237"/>
      <c r="P37" s="237"/>
      <c r="Q37" s="237"/>
      <c r="R37" s="237"/>
      <c r="S37" s="237"/>
      <c r="T37" s="238"/>
      <c r="U37" s="226"/>
      <c r="V37" s="226"/>
      <c r="W37" s="227"/>
    </row>
    <row r="38" spans="2:23" s="224" customFormat="1" ht="18">
      <c r="B38" s="225"/>
      <c r="C38" s="239" t="s">
        <v>40</v>
      </c>
      <c r="D38" s="240" t="s">
        <v>78</v>
      </c>
      <c r="E38" s="241"/>
      <c r="F38" s="241"/>
      <c r="G38" s="241"/>
      <c r="H38" s="241"/>
      <c r="I38" s="241"/>
      <c r="J38" s="242"/>
      <c r="K38" s="243" t="s">
        <v>43</v>
      </c>
      <c r="L38" s="243"/>
      <c r="M38" s="243"/>
      <c r="N38" s="244" t="s">
        <v>79</v>
      </c>
      <c r="O38" s="245"/>
      <c r="P38" s="245"/>
      <c r="Q38" s="245"/>
      <c r="R38" s="245"/>
      <c r="S38" s="245"/>
      <c r="T38" s="246"/>
      <c r="U38" s="226"/>
      <c r="V38" s="226"/>
      <c r="W38" s="227"/>
    </row>
    <row r="39" spans="2:23" s="224" customFormat="1" ht="18">
      <c r="B39" s="225"/>
      <c r="C39" s="247" t="s">
        <v>41</v>
      </c>
      <c r="D39" s="248" t="s">
        <v>80</v>
      </c>
      <c r="E39" s="249"/>
      <c r="F39" s="249"/>
      <c r="G39" s="249"/>
      <c r="H39" s="249"/>
      <c r="I39" s="249"/>
      <c r="J39" s="250"/>
      <c r="K39" s="251" t="s">
        <v>116</v>
      </c>
      <c r="L39" s="251"/>
      <c r="M39" s="251"/>
      <c r="N39" s="252" t="s">
        <v>120</v>
      </c>
      <c r="O39" s="253"/>
      <c r="P39" s="253"/>
      <c r="Q39" s="253"/>
      <c r="R39" s="253"/>
      <c r="S39" s="253"/>
      <c r="T39" s="254"/>
      <c r="U39" s="226"/>
      <c r="V39" s="226"/>
      <c r="W39" s="227"/>
    </row>
    <row r="40" spans="2:23" s="224" customFormat="1" ht="18">
      <c r="B40" s="225"/>
      <c r="C40" s="255" t="s">
        <v>42</v>
      </c>
      <c r="D40" s="256" t="s">
        <v>81</v>
      </c>
      <c r="E40" s="257"/>
      <c r="F40" s="257"/>
      <c r="G40" s="257"/>
      <c r="H40" s="257"/>
      <c r="I40" s="257"/>
      <c r="J40" s="258"/>
      <c r="K40" s="259" t="s">
        <v>82</v>
      </c>
      <c r="L40" s="259"/>
      <c r="M40" s="259"/>
      <c r="N40" s="256" t="s">
        <v>83</v>
      </c>
      <c r="O40" s="257"/>
      <c r="P40" s="257"/>
      <c r="Q40" s="257"/>
      <c r="R40" s="257"/>
      <c r="S40" s="257"/>
      <c r="T40" s="258"/>
      <c r="U40" s="226"/>
      <c r="V40" s="226"/>
      <c r="W40" s="227"/>
    </row>
    <row r="41" spans="2:23" s="224" customFormat="1" ht="18">
      <c r="B41" s="225"/>
      <c r="C41" s="260" t="s">
        <v>84</v>
      </c>
      <c r="D41" s="261" t="s">
        <v>85</v>
      </c>
      <c r="E41" s="262"/>
      <c r="F41" s="262"/>
      <c r="G41" s="262"/>
      <c r="H41" s="262"/>
      <c r="I41" s="262"/>
      <c r="J41" s="263"/>
      <c r="K41" s="264" t="s">
        <v>86</v>
      </c>
      <c r="L41" s="264"/>
      <c r="M41" s="264"/>
      <c r="N41" s="265" t="s">
        <v>87</v>
      </c>
      <c r="O41" s="266"/>
      <c r="P41" s="266"/>
      <c r="Q41" s="266"/>
      <c r="R41" s="266"/>
      <c r="S41" s="266"/>
      <c r="T41" s="267"/>
      <c r="U41" s="226"/>
      <c r="V41" s="226"/>
      <c r="W41" s="227"/>
    </row>
    <row r="42" spans="2:23" s="224" customFormat="1" ht="18">
      <c r="B42" s="225"/>
      <c r="C42" s="268"/>
      <c r="D42" s="269"/>
      <c r="E42" s="269"/>
      <c r="F42" s="269"/>
      <c r="G42" s="269"/>
      <c r="H42" s="269"/>
      <c r="I42" s="269"/>
      <c r="J42" s="269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26"/>
      <c r="V42" s="226"/>
      <c r="W42" s="227"/>
    </row>
    <row r="43" spans="2:23" s="224" customFormat="1" ht="19.5" customHeight="1" thickBot="1">
      <c r="B43" s="225"/>
      <c r="C43" s="268"/>
      <c r="D43" s="269"/>
      <c r="E43" s="269"/>
      <c r="F43" s="269"/>
      <c r="G43" s="269"/>
      <c r="H43" s="269"/>
      <c r="I43" s="269"/>
      <c r="J43" s="26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26"/>
      <c r="V43" s="226"/>
      <c r="W43" s="227"/>
    </row>
    <row r="44" spans="2:23" s="224" customFormat="1" ht="15.75" customHeight="1">
      <c r="B44" s="271"/>
      <c r="C44" s="272"/>
      <c r="D44" s="272"/>
      <c r="E44" s="272"/>
      <c r="F44" s="272"/>
      <c r="G44" s="272"/>
      <c r="H44" s="273"/>
      <c r="I44" s="274"/>
      <c r="J44" s="275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7"/>
    </row>
    <row r="45" spans="2:23" s="224" customFormat="1" ht="15.75" customHeight="1">
      <c r="B45" s="278" t="s">
        <v>121</v>
      </c>
      <c r="C45" s="279"/>
      <c r="D45" s="279"/>
      <c r="E45" s="279"/>
      <c r="F45" s="279"/>
      <c r="G45" s="279"/>
      <c r="H45" s="280"/>
      <c r="I45" s="281"/>
      <c r="J45" s="282"/>
      <c r="K45" s="282"/>
      <c r="L45" s="282"/>
      <c r="M45" s="282"/>
      <c r="N45" s="283" t="s">
        <v>122</v>
      </c>
      <c r="O45" s="283"/>
      <c r="P45" s="283"/>
      <c r="Q45" s="283"/>
      <c r="R45" s="283"/>
      <c r="S45" s="283"/>
      <c r="T45" s="283"/>
      <c r="U45" s="282"/>
      <c r="V45" s="282"/>
      <c r="W45" s="284"/>
    </row>
    <row r="46" spans="2:23" s="224" customFormat="1" ht="15.75" customHeight="1">
      <c r="B46" s="285"/>
      <c r="C46" s="286"/>
      <c r="D46" s="287"/>
      <c r="E46" s="287"/>
      <c r="F46" s="288"/>
      <c r="G46" s="288"/>
      <c r="H46" s="289"/>
      <c r="I46" s="281"/>
      <c r="J46" s="290"/>
      <c r="K46" s="291"/>
      <c r="L46" s="291"/>
      <c r="M46" s="292"/>
      <c r="N46" s="291"/>
      <c r="O46" s="291"/>
      <c r="P46" s="291"/>
      <c r="Q46" s="291"/>
      <c r="R46" s="291"/>
      <c r="S46" s="291"/>
      <c r="T46" s="291"/>
      <c r="U46" s="291"/>
      <c r="V46" s="291"/>
      <c r="W46" s="293"/>
    </row>
    <row r="47" spans="2:23" s="224" customFormat="1" ht="15.75" customHeight="1">
      <c r="B47" s="294"/>
      <c r="C47" s="295">
        <f>E65/E63</f>
        <v>1</v>
      </c>
      <c r="D47" s="296"/>
      <c r="E47" s="297" t="s">
        <v>123</v>
      </c>
      <c r="F47" s="298" t="s">
        <v>124</v>
      </c>
      <c r="G47" s="287"/>
      <c r="H47" s="299"/>
      <c r="I47" s="282"/>
      <c r="J47" s="281"/>
      <c r="K47" s="281"/>
      <c r="L47" s="282"/>
      <c r="M47" s="282"/>
      <c r="N47" s="300" t="s">
        <v>125</v>
      </c>
      <c r="O47" s="301" t="s">
        <v>126</v>
      </c>
      <c r="P47" s="301" t="s">
        <v>127</v>
      </c>
      <c r="Q47" s="302" t="s">
        <v>128</v>
      </c>
      <c r="R47" s="301" t="s">
        <v>129</v>
      </c>
      <c r="S47" s="301" t="s">
        <v>130</v>
      </c>
      <c r="T47" s="301" t="s">
        <v>131</v>
      </c>
      <c r="U47" s="302" t="s">
        <v>132</v>
      </c>
      <c r="V47" s="301" t="s">
        <v>133</v>
      </c>
      <c r="W47" s="293"/>
    </row>
    <row r="48" spans="2:23" s="224" customFormat="1" ht="15.75" customHeight="1">
      <c r="B48" s="294"/>
      <c r="C48" s="303" t="s">
        <v>84</v>
      </c>
      <c r="D48" s="296"/>
      <c r="E48" s="304"/>
      <c r="F48" s="305">
        <f>(E48)/(E63)/C47</f>
        <v>0</v>
      </c>
      <c r="G48" s="306"/>
      <c r="H48" s="307"/>
      <c r="I48" s="308"/>
      <c r="J48" s="282"/>
      <c r="K48" s="281"/>
      <c r="L48" s="309" t="s">
        <v>84</v>
      </c>
      <c r="M48" s="309"/>
      <c r="N48" s="310">
        <v>12</v>
      </c>
      <c r="O48" s="310" t="s">
        <v>134</v>
      </c>
      <c r="P48" s="310" t="s">
        <v>135</v>
      </c>
      <c r="Q48" s="311" t="s">
        <v>135</v>
      </c>
      <c r="R48" s="310" t="s">
        <v>135</v>
      </c>
      <c r="S48" s="310" t="s">
        <v>135</v>
      </c>
      <c r="T48" s="310" t="s">
        <v>135</v>
      </c>
      <c r="U48" s="311">
        <v>1</v>
      </c>
      <c r="V48" s="310">
        <v>1</v>
      </c>
      <c r="W48" s="293"/>
    </row>
    <row r="49" spans="2:23" s="224" customFormat="1" ht="15.75" customHeight="1">
      <c r="B49" s="294"/>
      <c r="C49" s="303" t="s">
        <v>136</v>
      </c>
      <c r="D49" s="296"/>
      <c r="E49" s="312"/>
      <c r="F49" s="313">
        <f>(E49)/(E63)/C47</f>
        <v>0</v>
      </c>
      <c r="G49" s="306"/>
      <c r="H49" s="307"/>
      <c r="I49" s="308"/>
      <c r="J49" s="308"/>
      <c r="K49" s="281"/>
      <c r="L49" s="309" t="s">
        <v>136</v>
      </c>
      <c r="M49" s="309"/>
      <c r="N49" s="314">
        <v>150</v>
      </c>
      <c r="O49" s="314" t="s">
        <v>137</v>
      </c>
      <c r="P49" s="314" t="s">
        <v>138</v>
      </c>
      <c r="Q49" s="315" t="s">
        <v>135</v>
      </c>
      <c r="R49" s="314">
        <v>2</v>
      </c>
      <c r="S49" s="314">
        <v>1</v>
      </c>
      <c r="T49" s="314">
        <v>1</v>
      </c>
      <c r="U49" s="315">
        <v>1</v>
      </c>
      <c r="V49" s="314">
        <v>1</v>
      </c>
      <c r="W49" s="293"/>
    </row>
    <row r="50" spans="2:23" s="224" customFormat="1" ht="15.75" customHeight="1">
      <c r="B50" s="294"/>
      <c r="C50" s="316" t="s">
        <v>139</v>
      </c>
      <c r="D50" s="296"/>
      <c r="E50" s="317"/>
      <c r="F50" s="313">
        <f>(E50)/(E63)/C47</f>
        <v>0</v>
      </c>
      <c r="G50" s="318"/>
      <c r="H50" s="319"/>
      <c r="I50" s="320"/>
      <c r="J50" s="308"/>
      <c r="K50" s="281"/>
      <c r="L50" s="321" t="s">
        <v>139</v>
      </c>
      <c r="M50" s="322"/>
      <c r="N50" s="314">
        <v>8</v>
      </c>
      <c r="O50" s="314" t="s">
        <v>134</v>
      </c>
      <c r="P50" s="314" t="s">
        <v>135</v>
      </c>
      <c r="Q50" s="315" t="s">
        <v>135</v>
      </c>
      <c r="R50" s="314" t="s">
        <v>135</v>
      </c>
      <c r="S50" s="314" t="s">
        <v>135</v>
      </c>
      <c r="T50" s="314" t="s">
        <v>135</v>
      </c>
      <c r="U50" s="315">
        <v>1</v>
      </c>
      <c r="V50" s="314">
        <v>1</v>
      </c>
      <c r="W50" s="293"/>
    </row>
    <row r="51" spans="2:23" s="224" customFormat="1" ht="15.75" customHeight="1">
      <c r="B51" s="294"/>
      <c r="C51" s="323" t="s">
        <v>40</v>
      </c>
      <c r="D51" s="324"/>
      <c r="E51" s="325"/>
      <c r="F51" s="326">
        <f>(E51)/(E63)/C47</f>
        <v>0</v>
      </c>
      <c r="G51" s="327"/>
      <c r="H51" s="328"/>
      <c r="I51" s="329"/>
      <c r="J51" s="320"/>
      <c r="K51" s="281"/>
      <c r="L51" s="330" t="s">
        <v>40</v>
      </c>
      <c r="M51" s="330"/>
      <c r="N51" s="314">
        <v>50</v>
      </c>
      <c r="O51" s="314" t="s">
        <v>137</v>
      </c>
      <c r="P51" s="314" t="s">
        <v>135</v>
      </c>
      <c r="Q51" s="315" t="s">
        <v>135</v>
      </c>
      <c r="R51" s="314">
        <v>2</v>
      </c>
      <c r="S51" s="314">
        <v>1</v>
      </c>
      <c r="T51" s="314" t="s">
        <v>135</v>
      </c>
      <c r="U51" s="315">
        <v>1</v>
      </c>
      <c r="V51" s="314">
        <v>1</v>
      </c>
      <c r="W51" s="293"/>
    </row>
    <row r="52" spans="2:23" s="224" customFormat="1" ht="15.75" customHeight="1">
      <c r="B52" s="294"/>
      <c r="C52" s="331" t="s">
        <v>41</v>
      </c>
      <c r="D52" s="296"/>
      <c r="E52" s="332"/>
      <c r="F52" s="333">
        <f>(E52)/(E63)/C47</f>
        <v>0</v>
      </c>
      <c r="G52" s="334"/>
      <c r="H52" s="335"/>
      <c r="I52" s="336"/>
      <c r="J52" s="337"/>
      <c r="K52" s="281"/>
      <c r="L52" s="338" t="s">
        <v>41</v>
      </c>
      <c r="M52" s="339"/>
      <c r="N52" s="314">
        <v>50</v>
      </c>
      <c r="O52" s="314" t="s">
        <v>137</v>
      </c>
      <c r="P52" s="314" t="s">
        <v>138</v>
      </c>
      <c r="Q52" s="315" t="s">
        <v>135</v>
      </c>
      <c r="R52" s="314">
        <v>2</v>
      </c>
      <c r="S52" s="314">
        <v>1</v>
      </c>
      <c r="T52" s="314" t="s">
        <v>135</v>
      </c>
      <c r="U52" s="315">
        <v>1</v>
      </c>
      <c r="V52" s="314">
        <v>1</v>
      </c>
      <c r="W52" s="293"/>
    </row>
    <row r="53" spans="2:23" s="224" customFormat="1" ht="15.75" customHeight="1">
      <c r="B53" s="294"/>
      <c r="C53" s="287" t="s">
        <v>42</v>
      </c>
      <c r="D53" s="340"/>
      <c r="E53" s="341"/>
      <c r="F53" s="342">
        <f>(E53)/(E63)/C47</f>
        <v>0</v>
      </c>
      <c r="G53" s="343"/>
      <c r="H53" s="344"/>
      <c r="I53" s="345"/>
      <c r="J53" s="336"/>
      <c r="K53" s="281"/>
      <c r="L53" s="282" t="s">
        <v>42</v>
      </c>
      <c r="M53" s="282"/>
      <c r="N53" s="314">
        <v>50</v>
      </c>
      <c r="O53" s="314" t="s">
        <v>137</v>
      </c>
      <c r="P53" s="314" t="s">
        <v>138</v>
      </c>
      <c r="Q53" s="315" t="s">
        <v>135</v>
      </c>
      <c r="R53" s="314">
        <v>2</v>
      </c>
      <c r="S53" s="314">
        <v>1</v>
      </c>
      <c r="T53" s="314">
        <v>1</v>
      </c>
      <c r="U53" s="315">
        <v>1</v>
      </c>
      <c r="V53" s="314">
        <v>1</v>
      </c>
      <c r="W53" s="293"/>
    </row>
    <row r="54" spans="2:23" s="224" customFormat="1" ht="15.75" customHeight="1">
      <c r="B54" s="294"/>
      <c r="C54" s="346" t="s">
        <v>88</v>
      </c>
      <c r="D54" s="296"/>
      <c r="E54" s="347"/>
      <c r="F54" s="348">
        <f>(E54)/(E63)/C47</f>
        <v>0</v>
      </c>
      <c r="G54" s="349"/>
      <c r="H54" s="350"/>
      <c r="I54" s="351"/>
      <c r="J54" s="345"/>
      <c r="K54" s="281"/>
      <c r="L54" s="352" t="s">
        <v>88</v>
      </c>
      <c r="M54" s="353"/>
      <c r="N54" s="314">
        <v>50</v>
      </c>
      <c r="O54" s="314" t="s">
        <v>137</v>
      </c>
      <c r="P54" s="314" t="s">
        <v>138</v>
      </c>
      <c r="Q54" s="315" t="s">
        <v>135</v>
      </c>
      <c r="R54" s="314">
        <v>2</v>
      </c>
      <c r="S54" s="314">
        <v>1</v>
      </c>
      <c r="T54" s="314" t="s">
        <v>135</v>
      </c>
      <c r="U54" s="315">
        <v>1</v>
      </c>
      <c r="V54" s="314">
        <v>1</v>
      </c>
      <c r="W54" s="293"/>
    </row>
    <row r="55" spans="2:23" s="224" customFormat="1" ht="15.75" customHeight="1">
      <c r="B55" s="294"/>
      <c r="C55" s="354" t="s">
        <v>140</v>
      </c>
      <c r="D55" s="296"/>
      <c r="E55" s="355"/>
      <c r="F55" s="356">
        <f>(E55)/(E63)/C47</f>
        <v>0</v>
      </c>
      <c r="G55" s="357"/>
      <c r="H55" s="358"/>
      <c r="I55" s="359"/>
      <c r="J55" s="351"/>
      <c r="K55" s="281"/>
      <c r="L55" s="360" t="s">
        <v>43</v>
      </c>
      <c r="M55" s="352"/>
      <c r="N55" s="314">
        <v>60</v>
      </c>
      <c r="O55" s="314" t="s">
        <v>137</v>
      </c>
      <c r="P55" s="314" t="s">
        <v>138</v>
      </c>
      <c r="Q55" s="315" t="s">
        <v>135</v>
      </c>
      <c r="R55" s="314">
        <v>2</v>
      </c>
      <c r="S55" s="314">
        <v>1</v>
      </c>
      <c r="T55" s="314" t="s">
        <v>135</v>
      </c>
      <c r="U55" s="315">
        <v>1</v>
      </c>
      <c r="V55" s="314">
        <v>1</v>
      </c>
      <c r="W55" s="293"/>
    </row>
    <row r="56" spans="2:23" s="224" customFormat="1" ht="15.75" customHeight="1">
      <c r="B56" s="294"/>
      <c r="C56" s="361" t="s">
        <v>43</v>
      </c>
      <c r="D56" s="362"/>
      <c r="E56" s="363"/>
      <c r="F56" s="364">
        <f>(E56)/(E63)/C47</f>
        <v>0</v>
      </c>
      <c r="G56" s="327"/>
      <c r="H56" s="328"/>
      <c r="I56" s="329"/>
      <c r="J56" s="359"/>
      <c r="K56" s="281"/>
      <c r="L56" s="365" t="s">
        <v>49</v>
      </c>
      <c r="M56" s="366"/>
      <c r="N56" s="314">
        <v>20</v>
      </c>
      <c r="O56" s="314" t="s">
        <v>137</v>
      </c>
      <c r="P56" s="314" t="s">
        <v>138</v>
      </c>
      <c r="Q56" s="315" t="s">
        <v>135</v>
      </c>
      <c r="R56" s="314">
        <v>2</v>
      </c>
      <c r="S56" s="314">
        <v>1</v>
      </c>
      <c r="T56" s="314" t="s">
        <v>135</v>
      </c>
      <c r="U56" s="315">
        <v>1</v>
      </c>
      <c r="V56" s="314">
        <v>1</v>
      </c>
      <c r="W56" s="293"/>
    </row>
    <row r="57" spans="2:23" s="224" customFormat="1" ht="15.75" customHeight="1">
      <c r="B57" s="294"/>
      <c r="C57" s="367" t="s">
        <v>49</v>
      </c>
      <c r="D57" s="296"/>
      <c r="E57" s="368"/>
      <c r="F57" s="369">
        <f>(E57)/(E63)/C47</f>
        <v>0</v>
      </c>
      <c r="G57" s="370"/>
      <c r="H57" s="371"/>
      <c r="I57" s="372"/>
      <c r="J57" s="329"/>
      <c r="K57" s="281"/>
      <c r="L57" s="365" t="s">
        <v>49</v>
      </c>
      <c r="M57" s="366"/>
      <c r="N57" s="314">
        <v>20</v>
      </c>
      <c r="O57" s="314" t="s">
        <v>137</v>
      </c>
      <c r="P57" s="314" t="s">
        <v>138</v>
      </c>
      <c r="Q57" s="315" t="s">
        <v>135</v>
      </c>
      <c r="R57" s="314">
        <v>2</v>
      </c>
      <c r="S57" s="314">
        <v>1</v>
      </c>
      <c r="T57" s="314" t="s">
        <v>135</v>
      </c>
      <c r="U57" s="315">
        <v>1</v>
      </c>
      <c r="V57" s="314">
        <v>1</v>
      </c>
      <c r="W57" s="293"/>
    </row>
    <row r="58" spans="2:23" s="224" customFormat="1" ht="15.75" customHeight="1">
      <c r="B58" s="294"/>
      <c r="C58" s="373" t="s">
        <v>58</v>
      </c>
      <c r="D58" s="296"/>
      <c r="E58" s="347"/>
      <c r="F58" s="348">
        <f>(E58)/(E63)/C47</f>
        <v>0</v>
      </c>
      <c r="G58" s="374"/>
      <c r="H58" s="375"/>
      <c r="I58" s="376"/>
      <c r="J58" s="308"/>
      <c r="K58" s="281"/>
      <c r="L58" s="377" t="s">
        <v>58</v>
      </c>
      <c r="M58" s="377"/>
      <c r="N58" s="314">
        <v>60</v>
      </c>
      <c r="O58" s="314" t="s">
        <v>137</v>
      </c>
      <c r="P58" s="314" t="s">
        <v>138</v>
      </c>
      <c r="Q58" s="315" t="s">
        <v>135</v>
      </c>
      <c r="R58" s="314">
        <v>2</v>
      </c>
      <c r="S58" s="314">
        <v>1</v>
      </c>
      <c r="T58" s="314" t="s">
        <v>135</v>
      </c>
      <c r="U58" s="315">
        <v>1</v>
      </c>
      <c r="V58" s="314">
        <v>1</v>
      </c>
      <c r="W58" s="293"/>
    </row>
    <row r="59" spans="2:23" s="224" customFormat="1" ht="15.75" customHeight="1">
      <c r="B59" s="294"/>
      <c r="C59" s="373"/>
      <c r="D59" s="296"/>
      <c r="E59" s="378"/>
      <c r="F59" s="379">
        <f>(E59)/(E63)/C47</f>
        <v>0</v>
      </c>
      <c r="G59" s="374"/>
      <c r="H59" s="375"/>
      <c r="I59" s="376"/>
      <c r="J59" s="308"/>
      <c r="K59" s="281"/>
      <c r="L59" s="380" t="s">
        <v>116</v>
      </c>
      <c r="M59" s="377"/>
      <c r="N59" s="381">
        <v>80</v>
      </c>
      <c r="O59" s="381" t="s">
        <v>137</v>
      </c>
      <c r="P59" s="381" t="s">
        <v>138</v>
      </c>
      <c r="Q59" s="382" t="s">
        <v>135</v>
      </c>
      <c r="R59" s="381">
        <v>2</v>
      </c>
      <c r="S59" s="381">
        <v>1</v>
      </c>
      <c r="T59" s="381">
        <v>1</v>
      </c>
      <c r="U59" s="381">
        <v>1</v>
      </c>
      <c r="V59" s="381">
        <v>1</v>
      </c>
      <c r="W59" s="293"/>
    </row>
    <row r="60" spans="2:23" s="224" customFormat="1" ht="15.75" customHeight="1">
      <c r="B60" s="383"/>
      <c r="C60" s="367"/>
      <c r="D60" s="288"/>
      <c r="E60" s="384"/>
      <c r="F60" s="385"/>
      <c r="G60" s="288"/>
      <c r="H60" s="289"/>
      <c r="I60" s="376"/>
      <c r="J60" s="281"/>
      <c r="K60" s="365"/>
      <c r="L60" s="365"/>
      <c r="M60" s="365"/>
      <c r="N60" s="386"/>
      <c r="O60" s="386"/>
      <c r="P60" s="386"/>
      <c r="Q60" s="386"/>
      <c r="R60" s="386"/>
      <c r="S60" s="386"/>
      <c r="T60" s="386"/>
      <c r="U60" s="386"/>
      <c r="V60" s="386"/>
      <c r="W60" s="293"/>
    </row>
    <row r="61" spans="2:23" ht="15.75" customHeight="1">
      <c r="B61" s="387" t="s">
        <v>141</v>
      </c>
      <c r="C61" s="388"/>
      <c r="D61" s="389"/>
      <c r="E61" s="390">
        <v>9</v>
      </c>
      <c r="F61" s="391">
        <f>(E61)/(E63)/C47</f>
        <v>0.3</v>
      </c>
      <c r="G61" s="288"/>
      <c r="H61" s="289"/>
      <c r="I61" s="376"/>
      <c r="J61" s="281"/>
      <c r="K61" s="282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392"/>
    </row>
    <row r="62" spans="2:23" ht="15.75" customHeight="1">
      <c r="B62" s="294"/>
      <c r="C62" s="288"/>
      <c r="D62" s="393"/>
      <c r="E62" s="394"/>
      <c r="F62" s="395">
        <f>SUM(F48:F61)</f>
        <v>0.3</v>
      </c>
      <c r="G62" s="393"/>
      <c r="H62" s="396"/>
      <c r="I62" s="281"/>
      <c r="J62" s="282"/>
      <c r="K62" s="282"/>
      <c r="L62" s="281"/>
      <c r="M62" s="281"/>
      <c r="N62" s="397" t="s">
        <v>125</v>
      </c>
      <c r="O62" s="281" t="s">
        <v>142</v>
      </c>
      <c r="P62" s="281"/>
      <c r="Q62" s="397" t="s">
        <v>128</v>
      </c>
      <c r="R62" s="281" t="s">
        <v>143</v>
      </c>
      <c r="S62" s="281"/>
      <c r="T62" s="397" t="s">
        <v>131</v>
      </c>
      <c r="U62" s="281" t="s">
        <v>144</v>
      </c>
      <c r="V62" s="281"/>
      <c r="W62" s="293"/>
    </row>
    <row r="63" spans="2:25" s="224" customFormat="1" ht="15.75" customHeight="1">
      <c r="B63" s="387" t="s">
        <v>145</v>
      </c>
      <c r="C63" s="388"/>
      <c r="D63" s="389"/>
      <c r="E63" s="398">
        <v>30</v>
      </c>
      <c r="F63" s="399" t="s">
        <v>146</v>
      </c>
      <c r="G63" s="288"/>
      <c r="H63" s="289"/>
      <c r="I63" s="281"/>
      <c r="J63" s="281"/>
      <c r="K63" s="281"/>
      <c r="L63" s="281"/>
      <c r="M63" s="281"/>
      <c r="N63" s="397" t="s">
        <v>126</v>
      </c>
      <c r="O63" s="281" t="s">
        <v>147</v>
      </c>
      <c r="P63" s="281"/>
      <c r="Q63" s="397" t="s">
        <v>129</v>
      </c>
      <c r="R63" s="281" t="s">
        <v>148</v>
      </c>
      <c r="S63" s="281"/>
      <c r="T63" s="397" t="s">
        <v>132</v>
      </c>
      <c r="U63" s="281" t="s">
        <v>149</v>
      </c>
      <c r="V63" s="281"/>
      <c r="W63" s="293"/>
      <c r="X63" s="400"/>
      <c r="Y63" s="401"/>
    </row>
    <row r="64" spans="2:25" s="224" customFormat="1" ht="15.75" customHeight="1">
      <c r="B64" s="402"/>
      <c r="C64" s="403"/>
      <c r="D64" s="288"/>
      <c r="E64" s="287"/>
      <c r="F64" s="404"/>
      <c r="G64" s="288"/>
      <c r="H64" s="289"/>
      <c r="I64" s="281"/>
      <c r="J64" s="281"/>
      <c r="K64" s="281"/>
      <c r="L64" s="281"/>
      <c r="M64" s="281"/>
      <c r="N64" s="397" t="s">
        <v>127</v>
      </c>
      <c r="O64" s="281" t="s">
        <v>150</v>
      </c>
      <c r="P64" s="281"/>
      <c r="Q64" s="397" t="s">
        <v>130</v>
      </c>
      <c r="R64" s="281" t="s">
        <v>151</v>
      </c>
      <c r="S64" s="281"/>
      <c r="T64" s="397" t="s">
        <v>133</v>
      </c>
      <c r="U64" s="281" t="s">
        <v>152</v>
      </c>
      <c r="V64" s="281"/>
      <c r="W64" s="293"/>
      <c r="X64" s="400"/>
      <c r="Y64" s="400"/>
    </row>
    <row r="65" spans="2:25" s="224" customFormat="1" ht="15.75" customHeight="1">
      <c r="B65" s="387" t="s">
        <v>153</v>
      </c>
      <c r="C65" s="388"/>
      <c r="D65" s="389"/>
      <c r="E65" s="398">
        <v>30</v>
      </c>
      <c r="F65" s="399" t="s">
        <v>146</v>
      </c>
      <c r="G65" s="288"/>
      <c r="H65" s="289"/>
      <c r="I65" s="281"/>
      <c r="J65" s="281"/>
      <c r="K65" s="281"/>
      <c r="L65" s="281"/>
      <c r="M65" s="281"/>
      <c r="N65" s="405"/>
      <c r="O65" s="281"/>
      <c r="P65" s="281"/>
      <c r="Q65" s="405"/>
      <c r="R65" s="281"/>
      <c r="S65" s="281"/>
      <c r="T65" s="405"/>
      <c r="U65" s="281"/>
      <c r="V65" s="281"/>
      <c r="W65" s="293"/>
      <c r="X65" s="400"/>
      <c r="Y65" s="400"/>
    </row>
    <row r="66" spans="2:25" s="224" customFormat="1" ht="15.75" customHeight="1">
      <c r="B66" s="402"/>
      <c r="C66" s="406"/>
      <c r="D66" s="406"/>
      <c r="E66" s="407"/>
      <c r="F66" s="404"/>
      <c r="G66" s="288"/>
      <c r="H66" s="289"/>
      <c r="I66" s="281"/>
      <c r="J66" s="281"/>
      <c r="K66" s="281"/>
      <c r="L66" s="281"/>
      <c r="M66" s="281"/>
      <c r="N66" s="283" t="s">
        <v>154</v>
      </c>
      <c r="O66" s="283"/>
      <c r="P66" s="283"/>
      <c r="Q66" s="283"/>
      <c r="R66" s="283"/>
      <c r="S66" s="283"/>
      <c r="T66" s="283"/>
      <c r="U66" s="283"/>
      <c r="V66" s="283"/>
      <c r="W66" s="392"/>
      <c r="X66" s="400"/>
      <c r="Y66" s="400"/>
    </row>
    <row r="67" spans="2:23" s="224" customFormat="1" ht="15.75" customHeight="1">
      <c r="B67" s="402"/>
      <c r="C67" s="406"/>
      <c r="D67" s="407"/>
      <c r="E67" s="404"/>
      <c r="F67" s="408"/>
      <c r="G67" s="288"/>
      <c r="H67" s="289"/>
      <c r="I67" s="409"/>
      <c r="J67" s="409"/>
      <c r="K67" s="281"/>
      <c r="L67" s="281"/>
      <c r="M67" s="281"/>
      <c r="N67" s="282"/>
      <c r="O67" s="282"/>
      <c r="P67" s="282"/>
      <c r="Q67" s="282"/>
      <c r="R67" s="282"/>
      <c r="S67" s="282"/>
      <c r="T67" s="282"/>
      <c r="U67" s="282"/>
      <c r="V67" s="282"/>
      <c r="W67" s="392"/>
    </row>
    <row r="68" spans="2:23" s="224" customFormat="1" ht="18.75" thickBot="1">
      <c r="B68" s="410"/>
      <c r="C68" s="411"/>
      <c r="D68" s="411"/>
      <c r="E68" s="411"/>
      <c r="F68" s="411"/>
      <c r="G68" s="411"/>
      <c r="H68" s="412"/>
      <c r="I68" s="413"/>
      <c r="J68" s="413"/>
      <c r="K68" s="413"/>
      <c r="L68" s="413"/>
      <c r="M68" s="413"/>
      <c r="N68" s="413"/>
      <c r="O68" s="413"/>
      <c r="P68" s="413"/>
      <c r="Q68" s="413"/>
      <c r="R68" s="413"/>
      <c r="S68" s="413"/>
      <c r="T68" s="413"/>
      <c r="U68" s="413"/>
      <c r="V68" s="413"/>
      <c r="W68" s="414"/>
    </row>
    <row r="69" spans="3:5" s="224" customFormat="1" ht="18">
      <c r="C69" s="415"/>
      <c r="D69" s="415"/>
      <c r="E69" s="415"/>
    </row>
    <row r="70" spans="3:5" s="224" customFormat="1" ht="18">
      <c r="C70" s="415"/>
      <c r="D70" s="415"/>
      <c r="E70" s="415"/>
    </row>
    <row r="71" spans="12:19" s="224" customFormat="1" ht="18">
      <c r="L71" s="416"/>
      <c r="M71" s="416"/>
      <c r="N71" s="416"/>
      <c r="O71" s="416"/>
      <c r="P71" s="416"/>
      <c r="Q71" s="416"/>
      <c r="R71" s="416"/>
      <c r="S71" s="416"/>
    </row>
    <row r="72" spans="12:19" s="224" customFormat="1" ht="18">
      <c r="L72" s="416"/>
      <c r="M72" s="416"/>
      <c r="N72" s="416"/>
      <c r="O72" s="416"/>
      <c r="P72" s="416"/>
      <c r="Q72" s="416"/>
      <c r="R72" s="416"/>
      <c r="S72" s="416"/>
    </row>
    <row r="73" spans="12:19" s="224" customFormat="1" ht="18">
      <c r="L73" s="416"/>
      <c r="M73" s="416"/>
      <c r="N73" s="416"/>
      <c r="O73" s="416"/>
      <c r="P73" s="416"/>
      <c r="Q73" s="416"/>
      <c r="R73" s="416"/>
      <c r="S73" s="416"/>
    </row>
    <row r="74" spans="12:19" s="224" customFormat="1" ht="18">
      <c r="L74" s="416"/>
      <c r="M74" s="416"/>
      <c r="N74" s="416"/>
      <c r="O74" s="416"/>
      <c r="P74" s="416"/>
      <c r="Q74" s="416"/>
      <c r="R74" s="416"/>
      <c r="S74" s="416"/>
    </row>
    <row r="75" spans="12:19" s="224" customFormat="1" ht="18">
      <c r="L75" s="416"/>
      <c r="M75" s="416"/>
      <c r="N75" s="416"/>
      <c r="O75" s="416"/>
      <c r="P75" s="416"/>
      <c r="Q75" s="416"/>
      <c r="R75" s="416"/>
      <c r="S75" s="416"/>
    </row>
    <row r="76" spans="12:19" s="224" customFormat="1" ht="18">
      <c r="L76" s="416"/>
      <c r="M76" s="416"/>
      <c r="N76" s="416"/>
      <c r="O76" s="416"/>
      <c r="P76" s="416"/>
      <c r="Q76" s="416"/>
      <c r="R76" s="416"/>
      <c r="S76" s="416"/>
    </row>
    <row r="77" spans="12:19" s="224" customFormat="1" ht="18">
      <c r="L77" s="416"/>
      <c r="M77" s="416"/>
      <c r="N77" s="416"/>
      <c r="O77" s="416"/>
      <c r="P77" s="416"/>
      <c r="Q77" s="416"/>
      <c r="R77" s="416"/>
      <c r="S77" s="416"/>
    </row>
    <row r="78" s="224" customFormat="1" ht="18"/>
    <row r="79" s="224" customFormat="1" ht="18"/>
    <row r="80" s="224" customFormat="1" ht="18"/>
    <row r="81" s="224" customFormat="1" ht="18"/>
    <row r="82" s="224" customFormat="1" ht="18"/>
    <row r="83" spans="2:23" ht="18"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</row>
    <row r="84" spans="2:23" ht="18"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</row>
    <row r="85" spans="3:23" ht="18"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</row>
    <row r="86" spans="3:20" ht="18"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</row>
    <row r="87" spans="3:5" ht="18">
      <c r="C87" s="224"/>
      <c r="D87" s="224"/>
      <c r="E87" s="224"/>
    </row>
    <row r="88" spans="3:5" ht="18">
      <c r="C88" s="224"/>
      <c r="D88" s="224"/>
      <c r="E88" s="224"/>
    </row>
  </sheetData>
  <mergeCells count="133">
    <mergeCell ref="K31:K33"/>
    <mergeCell ref="P22:S22"/>
    <mergeCell ref="N23:N26"/>
    <mergeCell ref="O23:O26"/>
    <mergeCell ref="L23:L26"/>
    <mergeCell ref="L22:O22"/>
    <mergeCell ref="D9:F13"/>
    <mergeCell ref="D15:F16"/>
    <mergeCell ref="D14:G14"/>
    <mergeCell ref="H17:K17"/>
    <mergeCell ref="G9:G13"/>
    <mergeCell ref="G15:G16"/>
    <mergeCell ref="L17:O17"/>
    <mergeCell ref="P27:S27"/>
    <mergeCell ref="P23:P26"/>
    <mergeCell ref="L28:O33"/>
    <mergeCell ref="S28:S33"/>
    <mergeCell ref="L27:O27"/>
    <mergeCell ref="M23:M26"/>
    <mergeCell ref="P28:P33"/>
    <mergeCell ref="Q28:Q33"/>
    <mergeCell ref="R28:R33"/>
    <mergeCell ref="B2:B5"/>
    <mergeCell ref="D6:G6"/>
    <mergeCell ref="H6:K6"/>
    <mergeCell ref="L6:O6"/>
    <mergeCell ref="T6:W6"/>
    <mergeCell ref="C7:C17"/>
    <mergeCell ref="D7:G8"/>
    <mergeCell ref="H7:K8"/>
    <mergeCell ref="L7:O8"/>
    <mergeCell ref="P7:S8"/>
    <mergeCell ref="T7:W8"/>
    <mergeCell ref="N9:N12"/>
    <mergeCell ref="O9:O12"/>
    <mergeCell ref="D17:G17"/>
    <mergeCell ref="P6:S6"/>
    <mergeCell ref="Q9:Q12"/>
    <mergeCell ref="R9:R12"/>
    <mergeCell ref="S9:S12"/>
    <mergeCell ref="T9:W12"/>
    <mergeCell ref="H13:K13"/>
    <mergeCell ref="L13:O13"/>
    <mergeCell ref="H9:H12"/>
    <mergeCell ref="I9:I12"/>
    <mergeCell ref="J9:J12"/>
    <mergeCell ref="K9:K12"/>
    <mergeCell ref="L9:L12"/>
    <mergeCell ref="M9:M12"/>
    <mergeCell ref="P9:P12"/>
    <mergeCell ref="P13:S13"/>
    <mergeCell ref="T13:W13"/>
    <mergeCell ref="H14:H16"/>
    <mergeCell ref="I14:I16"/>
    <mergeCell ref="J14:J16"/>
    <mergeCell ref="T14:W16"/>
    <mergeCell ref="L14:O16"/>
    <mergeCell ref="K14:K16"/>
    <mergeCell ref="P14:P16"/>
    <mergeCell ref="Q14:Q16"/>
    <mergeCell ref="R14:R16"/>
    <mergeCell ref="S14:S16"/>
    <mergeCell ref="L18:L21"/>
    <mergeCell ref="M18:M21"/>
    <mergeCell ref="P17:S17"/>
    <mergeCell ref="R18:R21"/>
    <mergeCell ref="S18:S21"/>
    <mergeCell ref="N18:N21"/>
    <mergeCell ref="O18:O21"/>
    <mergeCell ref="P18:Q21"/>
    <mergeCell ref="D18:G20"/>
    <mergeCell ref="K23:K26"/>
    <mergeCell ref="H18:H21"/>
    <mergeCell ref="I18:I21"/>
    <mergeCell ref="J18:J21"/>
    <mergeCell ref="H22:K22"/>
    <mergeCell ref="K18:K21"/>
    <mergeCell ref="H23:H26"/>
    <mergeCell ref="I23:I26"/>
    <mergeCell ref="J23:J26"/>
    <mergeCell ref="N37:T37"/>
    <mergeCell ref="T18:W27"/>
    <mergeCell ref="K28:K30"/>
    <mergeCell ref="C35:T35"/>
    <mergeCell ref="D36:J36"/>
    <mergeCell ref="F28:F33"/>
    <mergeCell ref="J28:J33"/>
    <mergeCell ref="C22:C24"/>
    <mergeCell ref="C25:C26"/>
    <mergeCell ref="H27:K27"/>
    <mergeCell ref="D38:J38"/>
    <mergeCell ref="K38:M38"/>
    <mergeCell ref="N38:T38"/>
    <mergeCell ref="K39:M39"/>
    <mergeCell ref="N39:T39"/>
    <mergeCell ref="K40:M40"/>
    <mergeCell ref="N40:T40"/>
    <mergeCell ref="K41:M41"/>
    <mergeCell ref="N41:T41"/>
    <mergeCell ref="K42:M42"/>
    <mergeCell ref="N42:T42"/>
    <mergeCell ref="N66:V66"/>
    <mergeCell ref="D43:J43"/>
    <mergeCell ref="K43:M43"/>
    <mergeCell ref="N43:T43"/>
    <mergeCell ref="B45:H45"/>
    <mergeCell ref="N45:T45"/>
    <mergeCell ref="B61:D61"/>
    <mergeCell ref="B63:D63"/>
    <mergeCell ref="B65:D65"/>
    <mergeCell ref="D41:J41"/>
    <mergeCell ref="D39:J39"/>
    <mergeCell ref="D42:J42"/>
    <mergeCell ref="D40:J40"/>
    <mergeCell ref="T17:W17"/>
    <mergeCell ref="D37:J37"/>
    <mergeCell ref="C28:C33"/>
    <mergeCell ref="G28:G30"/>
    <mergeCell ref="G31:G33"/>
    <mergeCell ref="I28:I33"/>
    <mergeCell ref="Q23:Q26"/>
    <mergeCell ref="R23:R26"/>
    <mergeCell ref="S23:S26"/>
    <mergeCell ref="K37:M37"/>
    <mergeCell ref="D28:D33"/>
    <mergeCell ref="E28:E33"/>
    <mergeCell ref="H28:H33"/>
    <mergeCell ref="D22:G23"/>
    <mergeCell ref="D24:G24"/>
    <mergeCell ref="D27:G27"/>
    <mergeCell ref="D25:D26"/>
    <mergeCell ref="E25:F26"/>
    <mergeCell ref="G25:G26"/>
  </mergeCells>
  <printOptions/>
  <pageMargins left="0.75" right="0.75" top="1" bottom="1" header="0.5" footer="0.5"/>
  <pageSetup fitToHeight="1" fitToWidth="1" horizontalDpi="300" verticalDpi="3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2"/>
  <sheetViews>
    <sheetView workbookViewId="0" topLeftCell="A1">
      <selection activeCell="E6" sqref="E6"/>
    </sheetView>
  </sheetViews>
  <sheetFormatPr defaultColWidth="9.796875" defaultRowHeight="15"/>
  <cols>
    <col min="1" max="2" width="3.796875" style="18" customWidth="1"/>
    <col min="3" max="3" width="36.796875" style="18" customWidth="1"/>
    <col min="4" max="4" width="1.59765625" style="18" customWidth="1"/>
    <col min="5" max="5" width="13.59765625" style="18" customWidth="1"/>
    <col min="6" max="6" width="3.59765625" style="18" customWidth="1"/>
    <col min="7" max="7" width="8.796875" style="18" customWidth="1"/>
    <col min="8" max="8" width="3.796875" style="18" customWidth="1"/>
    <col min="9" max="16384" width="9.796875" style="18" customWidth="1"/>
  </cols>
  <sheetData>
    <row r="1" spans="1:7" ht="19.5" customHeight="1">
      <c r="A1" s="15"/>
      <c r="B1" s="16"/>
      <c r="C1" s="21" t="s">
        <v>99</v>
      </c>
      <c r="D1" s="16"/>
      <c r="E1" s="16"/>
      <c r="F1" s="16"/>
      <c r="G1" s="16"/>
    </row>
    <row r="2" spans="1:7" ht="19.5" customHeight="1">
      <c r="A2" s="16"/>
      <c r="B2" s="16"/>
      <c r="C2" s="22" t="s">
        <v>156</v>
      </c>
      <c r="D2" s="16"/>
      <c r="E2" s="16"/>
      <c r="F2" s="16"/>
      <c r="G2" s="16"/>
    </row>
    <row r="3" spans="1:7" ht="19.5" customHeight="1">
      <c r="A3" s="16"/>
      <c r="B3" s="16"/>
      <c r="D3" s="16"/>
      <c r="E3" s="16"/>
      <c r="F3" s="16"/>
      <c r="G3" s="16"/>
    </row>
    <row r="4" spans="1:7" ht="19.5" customHeight="1">
      <c r="A4" s="16"/>
      <c r="B4" s="16"/>
      <c r="C4" s="23"/>
      <c r="D4" s="16"/>
      <c r="F4" s="16"/>
      <c r="G4" s="16" t="s">
        <v>13</v>
      </c>
    </row>
    <row r="5" spans="1:7" ht="19.5" customHeight="1">
      <c r="A5" s="14">
        <v>1</v>
      </c>
      <c r="B5" s="16" t="s">
        <v>12</v>
      </c>
      <c r="C5" s="14" t="s">
        <v>0</v>
      </c>
      <c r="D5" s="14" t="s">
        <v>1</v>
      </c>
      <c r="E5" s="14" t="s">
        <v>15</v>
      </c>
      <c r="F5" s="19">
        <v>0</v>
      </c>
      <c r="G5" s="20">
        <f>TIME(16,30,0)</f>
        <v>0.6875</v>
      </c>
    </row>
    <row r="6" spans="1:7" ht="19.5" customHeight="1">
      <c r="A6" s="14">
        <v>2</v>
      </c>
      <c r="B6" s="16" t="s">
        <v>12</v>
      </c>
      <c r="C6" s="24" t="s">
        <v>17</v>
      </c>
      <c r="D6" s="14" t="s">
        <v>1</v>
      </c>
      <c r="E6" s="16" t="s">
        <v>95</v>
      </c>
      <c r="F6" s="19">
        <v>9</v>
      </c>
      <c r="G6" s="20">
        <f>G5+TIME(0,F5,0)</f>
        <v>0.6875</v>
      </c>
    </row>
    <row r="7" spans="1:7" ht="19.5" customHeight="1">
      <c r="A7" s="14">
        <v>3</v>
      </c>
      <c r="B7" s="16" t="s">
        <v>12</v>
      </c>
      <c r="C7" s="24" t="s">
        <v>2</v>
      </c>
      <c r="D7" s="14" t="s">
        <v>1</v>
      </c>
      <c r="E7" s="24" t="s">
        <v>15</v>
      </c>
      <c r="F7" s="19">
        <v>1</v>
      </c>
      <c r="G7" s="20">
        <f>G6+TIME(0,F6,0)</f>
        <v>0.69375</v>
      </c>
    </row>
    <row r="8" spans="1:7" ht="19.5" customHeight="1">
      <c r="A8" s="16"/>
      <c r="B8" s="14" t="s">
        <v>3</v>
      </c>
      <c r="C8" s="25"/>
      <c r="D8" s="14" t="s">
        <v>1</v>
      </c>
      <c r="E8" s="25"/>
      <c r="F8" s="16"/>
      <c r="G8" s="20"/>
    </row>
    <row r="9" spans="1:7" ht="19.5" customHeight="1">
      <c r="A9" s="13" t="s">
        <v>21</v>
      </c>
      <c r="B9" s="14" t="s">
        <v>14</v>
      </c>
      <c r="C9" s="26" t="s">
        <v>98</v>
      </c>
      <c r="D9" s="14" t="s">
        <v>1</v>
      </c>
      <c r="E9" s="14" t="s">
        <v>16</v>
      </c>
      <c r="F9" s="19">
        <v>50</v>
      </c>
      <c r="G9" s="20">
        <f>G7+TIME(0,F7,0)</f>
        <v>0.6944444444444444</v>
      </c>
    </row>
    <row r="10" spans="1:7" ht="19.5" customHeight="1">
      <c r="A10" s="13" t="s">
        <v>22</v>
      </c>
      <c r="B10" s="14" t="s">
        <v>4</v>
      </c>
      <c r="C10" s="27" t="s">
        <v>26</v>
      </c>
      <c r="D10" s="14" t="s">
        <v>1</v>
      </c>
      <c r="E10" s="14" t="s">
        <v>16</v>
      </c>
      <c r="F10" s="19">
        <v>0</v>
      </c>
      <c r="G10" s="20">
        <f>G9+TIME(0,F9,0)</f>
        <v>0.7291666666666666</v>
      </c>
    </row>
    <row r="11" spans="1:7" ht="19.5" customHeight="1">
      <c r="A11" s="13"/>
      <c r="B11" s="14"/>
      <c r="C11" s="27"/>
      <c r="D11" s="14"/>
      <c r="E11" s="14"/>
      <c r="F11" s="19"/>
      <c r="G11" s="20"/>
    </row>
    <row r="12" spans="1:7" ht="19.5" customHeight="1">
      <c r="A12" s="13"/>
      <c r="B12" s="14"/>
      <c r="C12" s="26"/>
      <c r="D12" s="14"/>
      <c r="E12" s="14"/>
      <c r="F12" s="19"/>
      <c r="G12" s="20"/>
    </row>
    <row r="13" spans="1:7" ht="19.5" customHeight="1">
      <c r="A13" s="13"/>
      <c r="B13" s="14"/>
      <c r="C13" s="27"/>
      <c r="D13" s="14"/>
      <c r="E13" s="14"/>
      <c r="F13" s="19"/>
      <c r="G13" s="20"/>
    </row>
    <row r="14" ht="19.5" customHeight="1"/>
    <row r="15" spans="1:7" ht="19.5" customHeight="1">
      <c r="A15" s="13"/>
      <c r="B15" s="14"/>
      <c r="C15" s="26"/>
      <c r="D15" s="14"/>
      <c r="E15" s="14"/>
      <c r="F15" s="19"/>
      <c r="G15" s="20"/>
    </row>
    <row r="16" spans="1:7" ht="19.5" customHeight="1">
      <c r="A16" s="13"/>
      <c r="B16" s="14"/>
      <c r="C16" s="27"/>
      <c r="D16" s="14"/>
      <c r="E16" s="14"/>
      <c r="F16" s="19"/>
      <c r="G16" s="20"/>
    </row>
    <row r="17" spans="1:7" ht="15">
      <c r="A17" s="13"/>
      <c r="B17" s="14"/>
      <c r="C17" s="26"/>
      <c r="D17" s="14"/>
      <c r="E17" s="24"/>
      <c r="F17" s="19"/>
      <c r="G17" s="20"/>
    </row>
    <row r="18" spans="1:7" ht="16.5" customHeight="1">
      <c r="A18" s="13"/>
      <c r="B18" s="14"/>
      <c r="C18" s="27"/>
      <c r="D18" s="14"/>
      <c r="E18" s="14"/>
      <c r="F18" s="19"/>
      <c r="G18" s="20"/>
    </row>
    <row r="19" spans="1:7" ht="16.5" customHeight="1">
      <c r="A19" s="13"/>
      <c r="B19" s="14"/>
      <c r="C19" s="27"/>
      <c r="D19" s="14"/>
      <c r="E19" s="14"/>
      <c r="F19" s="19"/>
      <c r="G19" s="20"/>
    </row>
    <row r="20" ht="15.75">
      <c r="C20" s="23"/>
    </row>
    <row r="21" ht="15.75">
      <c r="C21" s="23"/>
    </row>
    <row r="22" spans="1:7" ht="15">
      <c r="A22" s="13"/>
      <c r="B22" s="14"/>
      <c r="C22" s="26"/>
      <c r="D22" s="14"/>
      <c r="E22" s="24"/>
      <c r="F22" s="19"/>
      <c r="G22" s="20"/>
    </row>
    <row r="23" spans="1:7" ht="15">
      <c r="A23" s="13"/>
      <c r="B23" s="14"/>
      <c r="C23" s="27"/>
      <c r="D23" s="14"/>
      <c r="E23" s="14"/>
      <c r="F23" s="19"/>
      <c r="G23" s="20"/>
    </row>
    <row r="24" spans="1:7" ht="15.75">
      <c r="A24" s="17"/>
      <c r="B24" s="14"/>
      <c r="C24" s="23"/>
      <c r="D24" s="14"/>
      <c r="E24" s="27"/>
      <c r="F24" s="19"/>
      <c r="G24" s="20"/>
    </row>
    <row r="25" spans="1:7" ht="15">
      <c r="A25" s="13"/>
      <c r="B25" s="14"/>
      <c r="C25" s="27"/>
      <c r="D25" s="14"/>
      <c r="E25" s="27"/>
      <c r="F25" s="19"/>
      <c r="G25" s="20"/>
    </row>
    <row r="26" spans="1:7" ht="15">
      <c r="A26" s="13"/>
      <c r="B26" s="14" t="s">
        <v>5</v>
      </c>
      <c r="C26" s="16" t="s">
        <v>6</v>
      </c>
      <c r="D26" s="14"/>
      <c r="E26" s="27"/>
      <c r="F26" s="19"/>
      <c r="G26" s="20"/>
    </row>
    <row r="27" spans="1:7" ht="15">
      <c r="A27" s="13"/>
      <c r="B27" s="16"/>
      <c r="C27" s="16" t="s">
        <v>7</v>
      </c>
      <c r="D27" s="14"/>
      <c r="E27" s="27"/>
      <c r="F27" s="19"/>
      <c r="G27" s="20"/>
    </row>
    <row r="28" spans="1:4" ht="15">
      <c r="A28" s="14"/>
      <c r="B28" s="16"/>
      <c r="C28" s="16"/>
      <c r="D28" s="16"/>
    </row>
    <row r="29" spans="1:4" ht="15">
      <c r="A29" s="14" t="s">
        <v>8</v>
      </c>
      <c r="B29" s="16"/>
      <c r="C29" s="16"/>
      <c r="D29" s="16"/>
    </row>
    <row r="30" spans="1:3" ht="15">
      <c r="A30" s="14" t="s">
        <v>9</v>
      </c>
      <c r="B30" s="16"/>
      <c r="C30" s="16"/>
    </row>
    <row r="31" ht="15">
      <c r="A31" s="14" t="s">
        <v>10</v>
      </c>
    </row>
    <row r="32" ht="15">
      <c r="A32" s="14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&amp;LNovember 2002&amp;RIEEE P802.15 02/412r0</oddHeader>
    <oddFooter>&amp;LSubmission&amp;RSteve Shellhammer, Symbol Technologies, Inc.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/>
  <dimension ref="A1:G28"/>
  <sheetViews>
    <sheetView workbookViewId="0" topLeftCell="A1">
      <selection activeCell="C2" sqref="C2"/>
    </sheetView>
  </sheetViews>
  <sheetFormatPr defaultColWidth="9.796875" defaultRowHeight="15"/>
  <cols>
    <col min="1" max="2" width="3.796875" style="18" customWidth="1"/>
    <col min="3" max="3" width="36.796875" style="18" customWidth="1"/>
    <col min="4" max="4" width="1.59765625" style="18" customWidth="1"/>
    <col min="5" max="5" width="13.59765625" style="18" customWidth="1"/>
    <col min="6" max="6" width="3.59765625" style="18" customWidth="1"/>
    <col min="7" max="7" width="8.796875" style="18" customWidth="1"/>
    <col min="8" max="8" width="3.796875" style="18" customWidth="1"/>
    <col min="9" max="16384" width="9.796875" style="18" customWidth="1"/>
  </cols>
  <sheetData>
    <row r="1" spans="1:7" ht="19.5" customHeight="1">
      <c r="A1" s="15"/>
      <c r="B1" s="16"/>
      <c r="C1" s="21" t="s">
        <v>99</v>
      </c>
      <c r="D1" s="16"/>
      <c r="E1" s="16"/>
      <c r="F1" s="16"/>
      <c r="G1" s="16"/>
    </row>
    <row r="2" spans="1:7" ht="19.5" customHeight="1">
      <c r="A2" s="16"/>
      <c r="B2" s="16"/>
      <c r="C2" s="22" t="s">
        <v>160</v>
      </c>
      <c r="D2" s="16"/>
      <c r="E2" s="16"/>
      <c r="F2" s="16"/>
      <c r="G2" s="16"/>
    </row>
    <row r="3" spans="1:7" ht="19.5" customHeight="1">
      <c r="A3" s="16"/>
      <c r="B3" s="16"/>
      <c r="D3" s="16"/>
      <c r="E3" s="16"/>
      <c r="F3" s="16"/>
      <c r="G3" s="16"/>
    </row>
    <row r="4" spans="1:7" ht="19.5" customHeight="1">
      <c r="A4" s="16"/>
      <c r="B4" s="16"/>
      <c r="C4" s="23"/>
      <c r="D4" s="16"/>
      <c r="F4" s="16"/>
      <c r="G4" s="16" t="s">
        <v>13</v>
      </c>
    </row>
    <row r="5" spans="1:7" ht="19.5" customHeight="1">
      <c r="A5" s="13" t="s">
        <v>89</v>
      </c>
      <c r="B5" s="14" t="s">
        <v>14</v>
      </c>
      <c r="C5" s="26" t="s">
        <v>98</v>
      </c>
      <c r="D5" s="14" t="s">
        <v>1</v>
      </c>
      <c r="E5" s="14" t="s">
        <v>16</v>
      </c>
      <c r="F5" s="19">
        <v>120</v>
      </c>
      <c r="G5" s="20">
        <f>TIME(8,0,0)</f>
        <v>0.3333333333333333</v>
      </c>
    </row>
    <row r="6" spans="1:7" ht="19.5" customHeight="1">
      <c r="A6" s="13" t="s">
        <v>24</v>
      </c>
      <c r="B6" s="14" t="s">
        <v>4</v>
      </c>
      <c r="C6" s="27" t="s">
        <v>19</v>
      </c>
      <c r="D6" s="14" t="s">
        <v>1</v>
      </c>
      <c r="E6" s="14" t="s">
        <v>16</v>
      </c>
      <c r="F6" s="19">
        <v>0</v>
      </c>
      <c r="G6" s="20">
        <f>G5+TIME(0,F5,0)</f>
        <v>0.41666666666666663</v>
      </c>
    </row>
    <row r="7" spans="1:7" ht="19.5" customHeight="1">
      <c r="A7" s="14"/>
      <c r="B7" s="16"/>
      <c r="C7" s="24"/>
      <c r="D7" s="14"/>
      <c r="E7" s="24"/>
      <c r="F7" s="19"/>
      <c r="G7" s="20"/>
    </row>
    <row r="8" spans="1:7" ht="19.5" customHeight="1">
      <c r="A8" s="13" t="s">
        <v>20</v>
      </c>
      <c r="B8" s="14" t="s">
        <v>14</v>
      </c>
      <c r="C8" s="26" t="s">
        <v>98</v>
      </c>
      <c r="D8" s="14" t="s">
        <v>1</v>
      </c>
      <c r="E8" s="14" t="s">
        <v>16</v>
      </c>
      <c r="F8" s="19">
        <v>120</v>
      </c>
      <c r="G8" s="20">
        <f>TIME(10,30,0)</f>
        <v>0.4375</v>
      </c>
    </row>
    <row r="9" spans="1:7" ht="19.5" customHeight="1">
      <c r="A9" s="13" t="s">
        <v>21</v>
      </c>
      <c r="B9" s="14" t="s">
        <v>4</v>
      </c>
      <c r="C9" s="27" t="s">
        <v>25</v>
      </c>
      <c r="D9" s="14" t="s">
        <v>1</v>
      </c>
      <c r="E9" s="14" t="s">
        <v>16</v>
      </c>
      <c r="F9" s="19">
        <v>0</v>
      </c>
      <c r="G9" s="20">
        <f>G8+TIME(0,F8,0)</f>
        <v>0.5208333333333334</v>
      </c>
    </row>
    <row r="10" ht="19.5" customHeight="1"/>
    <row r="11" spans="1:7" ht="19.5" customHeight="1">
      <c r="A11" s="13" t="s">
        <v>22</v>
      </c>
      <c r="B11" s="14" t="s">
        <v>14</v>
      </c>
      <c r="C11" s="26" t="s">
        <v>98</v>
      </c>
      <c r="D11" s="14" t="s">
        <v>1</v>
      </c>
      <c r="E11" s="14" t="s">
        <v>16</v>
      </c>
      <c r="F11" s="19">
        <v>120</v>
      </c>
      <c r="G11" s="20">
        <f>TIME(13,0,0)</f>
        <v>0.5416666666666666</v>
      </c>
    </row>
    <row r="12" spans="1:7" ht="19.5" customHeight="1">
      <c r="A12" s="13" t="s">
        <v>23</v>
      </c>
      <c r="B12" s="14" t="s">
        <v>4</v>
      </c>
      <c r="C12" s="27" t="s">
        <v>19</v>
      </c>
      <c r="D12" s="14" t="s">
        <v>1</v>
      </c>
      <c r="E12" s="14" t="s">
        <v>16</v>
      </c>
      <c r="F12" s="19">
        <v>0</v>
      </c>
      <c r="G12" s="20">
        <f>G11+TIME(0,F11,0)</f>
        <v>0.625</v>
      </c>
    </row>
    <row r="13" ht="19.5" customHeight="1"/>
    <row r="14" spans="1:7" ht="19.5" customHeight="1">
      <c r="A14" s="13" t="s">
        <v>27</v>
      </c>
      <c r="B14" s="14" t="s">
        <v>14</v>
      </c>
      <c r="C14" s="26" t="s">
        <v>98</v>
      </c>
      <c r="D14" s="14" t="s">
        <v>1</v>
      </c>
      <c r="E14" s="14" t="s">
        <v>16</v>
      </c>
      <c r="F14" s="19">
        <v>120</v>
      </c>
      <c r="G14" s="20">
        <f>TIME(15,30,0)</f>
        <v>0.6458333333333334</v>
      </c>
    </row>
    <row r="15" spans="1:7" ht="19.5" customHeight="1">
      <c r="A15" s="13" t="s">
        <v>28</v>
      </c>
      <c r="B15" s="14" t="s">
        <v>4</v>
      </c>
      <c r="C15" s="27" t="s">
        <v>26</v>
      </c>
      <c r="D15" s="14" t="s">
        <v>1</v>
      </c>
      <c r="E15" s="14" t="s">
        <v>16</v>
      </c>
      <c r="F15" s="19">
        <v>0</v>
      </c>
      <c r="G15" s="20">
        <f>G14+TIME(0,F14,0)</f>
        <v>0.7291666666666667</v>
      </c>
    </row>
    <row r="16" spans="1:7" ht="15">
      <c r="A16" s="13"/>
      <c r="B16" s="14"/>
      <c r="C16" s="27"/>
      <c r="D16" s="14"/>
      <c r="E16" s="14"/>
      <c r="F16" s="19"/>
      <c r="G16" s="20"/>
    </row>
    <row r="17" ht="15.75">
      <c r="C17" s="23"/>
    </row>
    <row r="18" ht="15.75">
      <c r="C18" s="23"/>
    </row>
    <row r="19" spans="1:7" ht="25.5" customHeight="1">
      <c r="A19" s="13"/>
      <c r="B19" s="14"/>
      <c r="C19" s="26"/>
      <c r="D19" s="14"/>
      <c r="E19" s="24"/>
      <c r="F19" s="19"/>
      <c r="G19" s="20"/>
    </row>
    <row r="20" spans="1:7" ht="15">
      <c r="A20" s="13"/>
      <c r="B20" s="14"/>
      <c r="C20" s="27"/>
      <c r="D20" s="14"/>
      <c r="E20" s="14"/>
      <c r="F20" s="19"/>
      <c r="G20" s="20"/>
    </row>
    <row r="21" spans="1:7" ht="15">
      <c r="A21" s="13"/>
      <c r="B21" s="14"/>
      <c r="C21" s="27"/>
      <c r="D21" s="14"/>
      <c r="E21" s="27"/>
      <c r="F21" s="19"/>
      <c r="G21" s="20"/>
    </row>
    <row r="22" spans="1:7" ht="15">
      <c r="A22" s="13"/>
      <c r="B22" s="14" t="s">
        <v>5</v>
      </c>
      <c r="C22" s="16" t="s">
        <v>6</v>
      </c>
      <c r="D22" s="14"/>
      <c r="E22" s="27"/>
      <c r="F22" s="19"/>
      <c r="G22" s="20"/>
    </row>
    <row r="23" spans="1:7" ht="15">
      <c r="A23" s="13"/>
      <c r="B23" s="16"/>
      <c r="C23" s="16" t="s">
        <v>7</v>
      </c>
      <c r="D23" s="14"/>
      <c r="E23" s="27"/>
      <c r="F23" s="19"/>
      <c r="G23" s="20"/>
    </row>
    <row r="24" spans="1:4" ht="15">
      <c r="A24" s="14"/>
      <c r="B24" s="16"/>
      <c r="C24" s="16"/>
      <c r="D24" s="16"/>
    </row>
    <row r="25" spans="1:4" ht="15">
      <c r="A25" s="14" t="s">
        <v>8</v>
      </c>
      <c r="B25" s="16"/>
      <c r="C25" s="16"/>
      <c r="D25" s="16"/>
    </row>
    <row r="26" spans="1:3" ht="15">
      <c r="A26" s="14" t="s">
        <v>9</v>
      </c>
      <c r="B26" s="16"/>
      <c r="C26" s="16"/>
    </row>
    <row r="27" ht="15">
      <c r="A27" s="14" t="s">
        <v>10</v>
      </c>
    </row>
    <row r="28" ht="15">
      <c r="A28" s="14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&amp;LNovember 2002&amp;RIEEE P802.15 02/412r0</oddHeader>
    <oddFooter>&amp;LSubmission&amp;RSteve Shellhammer, Symbol Technologies, Inc.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11"/>
  <dimension ref="A1:G23"/>
  <sheetViews>
    <sheetView workbookViewId="0" topLeftCell="A1">
      <selection activeCell="A21" sqref="A21"/>
    </sheetView>
  </sheetViews>
  <sheetFormatPr defaultColWidth="9.796875" defaultRowHeight="15"/>
  <cols>
    <col min="1" max="2" width="3.796875" style="18" customWidth="1"/>
    <col min="3" max="3" width="36.796875" style="18" customWidth="1"/>
    <col min="4" max="4" width="1.59765625" style="18" customWidth="1"/>
    <col min="5" max="5" width="13.59765625" style="18" customWidth="1"/>
    <col min="6" max="6" width="3.59765625" style="18" customWidth="1"/>
    <col min="7" max="7" width="8.796875" style="18" customWidth="1"/>
    <col min="8" max="8" width="3.796875" style="18" customWidth="1"/>
    <col min="9" max="16384" width="9.796875" style="18" customWidth="1"/>
  </cols>
  <sheetData>
    <row r="1" spans="1:7" ht="19.5" customHeight="1">
      <c r="A1" s="15"/>
      <c r="B1" s="16"/>
      <c r="C1" s="21" t="s">
        <v>99</v>
      </c>
      <c r="D1" s="16"/>
      <c r="E1" s="16"/>
      <c r="F1" s="16"/>
      <c r="G1" s="16"/>
    </row>
    <row r="2" spans="1:7" ht="19.5" customHeight="1">
      <c r="A2" s="16"/>
      <c r="B2" s="16"/>
      <c r="C2" s="22" t="s">
        <v>157</v>
      </c>
      <c r="D2" s="16"/>
      <c r="E2" s="16"/>
      <c r="F2" s="16"/>
      <c r="G2" s="16"/>
    </row>
    <row r="3" spans="1:7" ht="19.5" customHeight="1">
      <c r="A3" s="16"/>
      <c r="B3" s="16"/>
      <c r="D3" s="16"/>
      <c r="E3" s="16"/>
      <c r="F3" s="16"/>
      <c r="G3" s="16"/>
    </row>
    <row r="4" spans="1:7" ht="19.5" customHeight="1">
      <c r="A4" s="16"/>
      <c r="B4" s="16"/>
      <c r="C4" s="23"/>
      <c r="D4" s="16"/>
      <c r="F4" s="16"/>
      <c r="G4" s="16" t="s">
        <v>13</v>
      </c>
    </row>
    <row r="5" spans="1:7" ht="25.5">
      <c r="A5" s="13" t="s">
        <v>89</v>
      </c>
      <c r="B5" s="14" t="s">
        <v>14</v>
      </c>
      <c r="C5" s="26" t="s">
        <v>93</v>
      </c>
      <c r="D5" s="14" t="s">
        <v>1</v>
      </c>
      <c r="E5" s="24" t="s">
        <v>16</v>
      </c>
      <c r="F5" s="19">
        <v>120</v>
      </c>
      <c r="G5" s="20">
        <f>TIME(8,0,0)</f>
        <v>0.3333333333333333</v>
      </c>
    </row>
    <row r="6" spans="1:7" ht="19.5" customHeight="1">
      <c r="A6" s="13" t="s">
        <v>24</v>
      </c>
      <c r="B6" s="14" t="s">
        <v>4</v>
      </c>
      <c r="C6" s="27" t="s">
        <v>19</v>
      </c>
      <c r="D6" s="14" t="s">
        <v>1</v>
      </c>
      <c r="E6" s="14" t="s">
        <v>16</v>
      </c>
      <c r="F6" s="19">
        <v>0</v>
      </c>
      <c r="G6" s="20">
        <f>G5+TIME(0,F5,0)</f>
        <v>0.41666666666666663</v>
      </c>
    </row>
    <row r="7" spans="1:7" ht="19.5" customHeight="1">
      <c r="A7" s="14"/>
      <c r="B7" s="16"/>
      <c r="C7" s="24"/>
      <c r="D7" s="14"/>
      <c r="E7" s="24"/>
      <c r="F7" s="19"/>
      <c r="G7" s="20"/>
    </row>
    <row r="8" ht="19.5" customHeight="1"/>
    <row r="9" spans="1:7" ht="25.5">
      <c r="A9" s="13" t="s">
        <v>20</v>
      </c>
      <c r="B9" s="14" t="s">
        <v>14</v>
      </c>
      <c r="C9" s="26" t="s">
        <v>93</v>
      </c>
      <c r="D9" s="14" t="s">
        <v>1</v>
      </c>
      <c r="E9" s="24" t="s">
        <v>16</v>
      </c>
      <c r="F9" s="19">
        <v>120</v>
      </c>
      <c r="G9" s="20">
        <f>TIME(15,30,0)</f>
        <v>0.6458333333333334</v>
      </c>
    </row>
    <row r="10" spans="1:7" ht="19.5" customHeight="1">
      <c r="A10" s="13" t="s">
        <v>21</v>
      </c>
      <c r="B10" s="14" t="s">
        <v>4</v>
      </c>
      <c r="C10" s="27" t="s">
        <v>26</v>
      </c>
      <c r="D10" s="14" t="s">
        <v>1</v>
      </c>
      <c r="E10" s="14" t="s">
        <v>16</v>
      </c>
      <c r="F10" s="19">
        <v>0</v>
      </c>
      <c r="G10" s="20">
        <f>G9+TIME(0,F9,0)</f>
        <v>0.7291666666666667</v>
      </c>
    </row>
    <row r="12" spans="1:7" ht="15">
      <c r="A12" s="13"/>
      <c r="B12" s="14"/>
      <c r="C12" s="26"/>
      <c r="D12" s="14"/>
      <c r="E12" s="14"/>
      <c r="F12" s="19"/>
      <c r="G12" s="20"/>
    </row>
    <row r="13" spans="1:7" ht="15">
      <c r="A13" s="13"/>
      <c r="B13" s="14"/>
      <c r="C13" s="27"/>
      <c r="D13" s="14"/>
      <c r="E13" s="14"/>
      <c r="F13" s="19"/>
      <c r="G13" s="20"/>
    </row>
    <row r="14" spans="1:7" ht="15">
      <c r="A14" s="13"/>
      <c r="B14" s="14"/>
      <c r="C14" s="27"/>
      <c r="D14" s="14"/>
      <c r="E14" s="14"/>
      <c r="F14" s="19"/>
      <c r="G14" s="20"/>
    </row>
    <row r="15" spans="1:7" ht="15.75">
      <c r="A15" s="17"/>
      <c r="B15" s="14"/>
      <c r="C15" s="23"/>
      <c r="D15" s="14"/>
      <c r="E15" s="27"/>
      <c r="F15" s="19"/>
      <c r="G15" s="20"/>
    </row>
    <row r="16" spans="1:7" ht="15">
      <c r="A16" s="13"/>
      <c r="B16" s="14"/>
      <c r="C16" s="27"/>
      <c r="D16" s="14"/>
      <c r="E16" s="27"/>
      <c r="F16" s="19"/>
      <c r="G16" s="20"/>
    </row>
    <row r="17" spans="1:7" ht="15">
      <c r="A17" s="13"/>
      <c r="B17" s="14" t="s">
        <v>5</v>
      </c>
      <c r="C17" s="16" t="s">
        <v>6</v>
      </c>
      <c r="D17" s="14"/>
      <c r="E17" s="27"/>
      <c r="F17" s="19"/>
      <c r="G17" s="20"/>
    </row>
    <row r="18" spans="1:7" ht="15">
      <c r="A18" s="13"/>
      <c r="B18" s="16"/>
      <c r="C18" s="16" t="s">
        <v>7</v>
      </c>
      <c r="D18" s="14"/>
      <c r="E18" s="27"/>
      <c r="F18" s="19"/>
      <c r="G18" s="20"/>
    </row>
    <row r="19" spans="1:4" ht="15">
      <c r="A19" s="14"/>
      <c r="B19" s="16"/>
      <c r="C19" s="16"/>
      <c r="D19" s="16"/>
    </row>
    <row r="20" spans="1:4" ht="15">
      <c r="A20" s="14" t="s">
        <v>8</v>
      </c>
      <c r="B20" s="16"/>
      <c r="C20" s="16"/>
      <c r="D20" s="16"/>
    </row>
    <row r="21" spans="1:3" ht="15">
      <c r="A21" s="14" t="s">
        <v>9</v>
      </c>
      <c r="B21" s="16"/>
      <c r="C21" s="16"/>
    </row>
    <row r="22" ht="15">
      <c r="A22" s="14" t="s">
        <v>10</v>
      </c>
    </row>
    <row r="23" ht="15">
      <c r="A23" s="14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&amp;LNovember 2002&amp;RIEEE P802.15 02/412r0</oddHeader>
    <oddFooter>&amp;LSubmission&amp;RSteve Shellhammer, Symbol Technologies, Inc.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12"/>
  <dimension ref="A1:G28"/>
  <sheetViews>
    <sheetView workbookViewId="0" topLeftCell="A1">
      <selection activeCell="A26" sqref="A26"/>
    </sheetView>
  </sheetViews>
  <sheetFormatPr defaultColWidth="9.796875" defaultRowHeight="15"/>
  <cols>
    <col min="1" max="2" width="3.796875" style="18" customWidth="1"/>
    <col min="3" max="3" width="36.796875" style="18" customWidth="1"/>
    <col min="4" max="4" width="1.59765625" style="18" customWidth="1"/>
    <col min="5" max="5" width="13.59765625" style="18" customWidth="1"/>
    <col min="6" max="6" width="3.59765625" style="18" customWidth="1"/>
    <col min="7" max="7" width="8.796875" style="18" customWidth="1"/>
    <col min="8" max="8" width="3.796875" style="18" customWidth="1"/>
    <col min="9" max="16384" width="9.796875" style="18" customWidth="1"/>
  </cols>
  <sheetData>
    <row r="1" spans="1:7" ht="19.5" customHeight="1">
      <c r="A1" s="15"/>
      <c r="B1" s="16"/>
      <c r="C1" s="21" t="s">
        <v>99</v>
      </c>
      <c r="D1" s="16"/>
      <c r="E1" s="16"/>
      <c r="F1" s="16"/>
      <c r="G1" s="16"/>
    </row>
    <row r="2" spans="1:7" ht="19.5" customHeight="1">
      <c r="A2" s="16"/>
      <c r="B2" s="16"/>
      <c r="C2" s="22" t="s">
        <v>158</v>
      </c>
      <c r="D2" s="16"/>
      <c r="E2" s="16"/>
      <c r="F2" s="16"/>
      <c r="G2" s="16"/>
    </row>
    <row r="3" spans="1:7" ht="19.5" customHeight="1">
      <c r="A3" s="16"/>
      <c r="B3" s="16"/>
      <c r="D3" s="16"/>
      <c r="E3" s="16"/>
      <c r="F3" s="16"/>
      <c r="G3" s="16"/>
    </row>
    <row r="4" spans="1:7" ht="19.5" customHeight="1">
      <c r="A4" s="16"/>
      <c r="B4" s="16"/>
      <c r="C4" s="23"/>
      <c r="D4" s="16"/>
      <c r="F4" s="16"/>
      <c r="G4" s="16" t="s">
        <v>13</v>
      </c>
    </row>
    <row r="5" spans="1:7" ht="25.5">
      <c r="A5" s="13" t="s">
        <v>89</v>
      </c>
      <c r="B5" s="14" t="s">
        <v>14</v>
      </c>
      <c r="C5" s="26" t="s">
        <v>93</v>
      </c>
      <c r="D5" s="14" t="s">
        <v>1</v>
      </c>
      <c r="E5" s="24" t="s">
        <v>16</v>
      </c>
      <c r="F5" s="19">
        <v>120</v>
      </c>
      <c r="G5" s="20">
        <f>TIME(8,0,0)</f>
        <v>0.3333333333333333</v>
      </c>
    </row>
    <row r="6" spans="1:7" ht="19.5" customHeight="1">
      <c r="A6" s="13" t="s">
        <v>24</v>
      </c>
      <c r="B6" s="14" t="s">
        <v>4</v>
      </c>
      <c r="C6" s="27" t="s">
        <v>19</v>
      </c>
      <c r="D6" s="14" t="s">
        <v>1</v>
      </c>
      <c r="E6" s="14" t="s">
        <v>16</v>
      </c>
      <c r="F6" s="19">
        <v>0</v>
      </c>
      <c r="G6" s="20">
        <f>G5+TIME(0,F5,0)</f>
        <v>0.41666666666666663</v>
      </c>
    </row>
    <row r="7" spans="1:7" ht="19.5" customHeight="1">
      <c r="A7" s="14"/>
      <c r="B7" s="16"/>
      <c r="C7" s="24"/>
      <c r="D7" s="14"/>
      <c r="E7" s="24"/>
      <c r="F7" s="19"/>
      <c r="G7" s="20"/>
    </row>
    <row r="8" spans="1:7" ht="25.5">
      <c r="A8" s="13" t="s">
        <v>20</v>
      </c>
      <c r="B8" s="14" t="s">
        <v>14</v>
      </c>
      <c r="C8" s="26" t="s">
        <v>93</v>
      </c>
      <c r="D8" s="14" t="s">
        <v>1</v>
      </c>
      <c r="E8" s="24" t="s">
        <v>16</v>
      </c>
      <c r="F8" s="19">
        <v>120</v>
      </c>
      <c r="G8" s="20">
        <f>TIME(10,30,0)</f>
        <v>0.4375</v>
      </c>
    </row>
    <row r="9" spans="1:7" ht="19.5" customHeight="1">
      <c r="A9" s="13" t="s">
        <v>21</v>
      </c>
      <c r="B9" s="14" t="s">
        <v>4</v>
      </c>
      <c r="C9" s="27" t="s">
        <v>25</v>
      </c>
      <c r="D9" s="14" t="s">
        <v>1</v>
      </c>
      <c r="E9" s="14" t="s">
        <v>16</v>
      </c>
      <c r="F9" s="19">
        <v>0</v>
      </c>
      <c r="G9" s="20">
        <f>G8+TIME(0,F8,0)</f>
        <v>0.5208333333333334</v>
      </c>
    </row>
    <row r="10" ht="19.5" customHeight="1"/>
    <row r="11" spans="1:7" ht="25.5">
      <c r="A11" s="13" t="s">
        <v>22</v>
      </c>
      <c r="B11" s="14" t="s">
        <v>14</v>
      </c>
      <c r="C11" s="26" t="s">
        <v>93</v>
      </c>
      <c r="D11" s="14" t="s">
        <v>1</v>
      </c>
      <c r="E11" s="24" t="s">
        <v>16</v>
      </c>
      <c r="F11" s="19">
        <v>120</v>
      </c>
      <c r="G11" s="20">
        <f>TIME(13,0,0)</f>
        <v>0.5416666666666666</v>
      </c>
    </row>
    <row r="12" spans="1:7" ht="19.5" customHeight="1">
      <c r="A12" s="13" t="s">
        <v>23</v>
      </c>
      <c r="B12" s="14" t="s">
        <v>4</v>
      </c>
      <c r="C12" s="27" t="s">
        <v>19</v>
      </c>
      <c r="D12" s="14" t="s">
        <v>1</v>
      </c>
      <c r="E12" s="14" t="s">
        <v>16</v>
      </c>
      <c r="F12" s="19">
        <v>0</v>
      </c>
      <c r="G12" s="20">
        <f>G11+TIME(0,F11,0)</f>
        <v>0.625</v>
      </c>
    </row>
    <row r="13" ht="19.5" customHeight="1"/>
    <row r="14" spans="1:7" ht="19.5" customHeight="1">
      <c r="A14" s="13" t="s">
        <v>27</v>
      </c>
      <c r="B14" s="14" t="s">
        <v>14</v>
      </c>
      <c r="C14" s="26" t="s">
        <v>94</v>
      </c>
      <c r="D14" s="14" t="s">
        <v>1</v>
      </c>
      <c r="E14" s="24" t="s">
        <v>16</v>
      </c>
      <c r="F14" s="19">
        <v>120</v>
      </c>
      <c r="G14" s="20">
        <f>TIME(15,30,0)</f>
        <v>0.6458333333333334</v>
      </c>
    </row>
    <row r="15" spans="1:7" ht="19.5" customHeight="1">
      <c r="A15" s="13" t="s">
        <v>28</v>
      </c>
      <c r="B15" s="14" t="s">
        <v>4</v>
      </c>
      <c r="C15" s="27" t="s">
        <v>26</v>
      </c>
      <c r="D15" s="14" t="s">
        <v>1</v>
      </c>
      <c r="E15" s="14" t="s">
        <v>16</v>
      </c>
      <c r="F15" s="19">
        <v>0</v>
      </c>
      <c r="G15" s="20">
        <f>G14+TIME(0,F14,0)</f>
        <v>0.7291666666666667</v>
      </c>
    </row>
    <row r="17" spans="1:7" ht="15">
      <c r="A17" s="13"/>
      <c r="B17" s="14"/>
      <c r="C17" s="26"/>
      <c r="D17" s="14"/>
      <c r="E17" s="14"/>
      <c r="F17" s="19"/>
      <c r="G17" s="20"/>
    </row>
    <row r="18" spans="1:7" ht="15">
      <c r="A18" s="13"/>
      <c r="B18" s="14"/>
      <c r="C18" s="27"/>
      <c r="D18" s="14"/>
      <c r="E18" s="14"/>
      <c r="F18" s="19"/>
      <c r="G18" s="20"/>
    </row>
    <row r="19" spans="1:7" ht="15">
      <c r="A19" s="13"/>
      <c r="B19" s="14"/>
      <c r="C19" s="27"/>
      <c r="D19" s="14"/>
      <c r="E19" s="14"/>
      <c r="F19" s="19"/>
      <c r="G19" s="20"/>
    </row>
    <row r="20" spans="1:7" ht="15.75">
      <c r="A20" s="17"/>
      <c r="B20" s="14"/>
      <c r="C20" s="23"/>
      <c r="D20" s="14"/>
      <c r="E20" s="27"/>
      <c r="F20" s="19"/>
      <c r="G20" s="20"/>
    </row>
    <row r="21" spans="1:7" ht="15">
      <c r="A21" s="13"/>
      <c r="B21" s="14"/>
      <c r="C21" s="27"/>
      <c r="D21" s="14"/>
      <c r="E21" s="27"/>
      <c r="F21" s="19"/>
      <c r="G21" s="20"/>
    </row>
    <row r="22" spans="1:7" ht="15">
      <c r="A22" s="13"/>
      <c r="B22" s="14" t="s">
        <v>5</v>
      </c>
      <c r="C22" s="16" t="s">
        <v>6</v>
      </c>
      <c r="D22" s="14"/>
      <c r="E22" s="27"/>
      <c r="F22" s="19"/>
      <c r="G22" s="20"/>
    </row>
    <row r="23" spans="1:7" ht="15">
      <c r="A23" s="13"/>
      <c r="B23" s="16"/>
      <c r="C23" s="16" t="s">
        <v>7</v>
      </c>
      <c r="D23" s="14"/>
      <c r="E23" s="27"/>
      <c r="F23" s="19"/>
      <c r="G23" s="20"/>
    </row>
    <row r="24" spans="1:4" ht="15">
      <c r="A24" s="14"/>
      <c r="B24" s="16"/>
      <c r="C24" s="16"/>
      <c r="D24" s="16"/>
    </row>
    <row r="25" spans="1:4" ht="15">
      <c r="A25" s="14" t="s">
        <v>8</v>
      </c>
      <c r="B25" s="16"/>
      <c r="C25" s="16"/>
      <c r="D25" s="16"/>
    </row>
    <row r="26" spans="1:3" ht="15">
      <c r="A26" s="14" t="s">
        <v>9</v>
      </c>
      <c r="B26" s="16"/>
      <c r="C26" s="16"/>
    </row>
    <row r="27" ht="15">
      <c r="A27" s="14" t="s">
        <v>10</v>
      </c>
    </row>
    <row r="28" ht="15">
      <c r="A28" s="14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&amp;LNovember 2002&amp;RIEEE P802.15 02/412r0</oddHeader>
    <oddFooter>&amp;LSubmission&amp;RSteve Shellhammer, Symbol Technologies, Inc.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Steve Shellhammer</cp:lastModifiedBy>
  <cp:lastPrinted>2002-11-08T22:01:12Z</cp:lastPrinted>
  <dcterms:created xsi:type="dcterms:W3CDTF">1999-06-01T20:16:59Z</dcterms:created>
  <dcterms:modified xsi:type="dcterms:W3CDTF">2002-11-08T22:02:40Z</dcterms:modified>
  <cp:category/>
  <cp:version/>
  <cp:contentType/>
  <cp:contentStatus/>
</cp:coreProperties>
</file>