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660" activeTab="3"/>
  </bookViews>
  <sheets>
    <sheet name="Venue" sheetId="1" r:id="rId1"/>
    <sheet name="Graphic-15" sheetId="2" r:id="rId2"/>
    <sheet name="Objectives" sheetId="3" r:id="rId3"/>
    <sheet name="Monday" sheetId="4" r:id="rId4"/>
    <sheet name="Wednesday" sheetId="5" r:id="rId5"/>
    <sheet name="Friday" sheetId="6" r:id="rId6"/>
    <sheet name="Graphic-11" sheetId="7" r:id="rId7"/>
  </sheets>
  <externalReferences>
    <externalReference r:id="rId10"/>
    <externalReference r:id="rId11"/>
    <externalReference r:id="rId12"/>
  </externalReferences>
  <definedNames>
    <definedName name="_Parse_In" localSheetId="5" hidden="1">'Friday'!$A$52:$A$73</definedName>
    <definedName name="_Parse_In" localSheetId="3" hidden="1">'Monday'!#REF!</definedName>
    <definedName name="_Parse_In" localSheetId="2" hidden="1">'Objectives'!$A$23:$A$60</definedName>
    <definedName name="_Parse_In" localSheetId="4" hidden="1">'Wednesday'!$A$29:$A$46</definedName>
    <definedName name="_Parse_Out" localSheetId="5" hidden="1">'Friday'!$A$75</definedName>
    <definedName name="_Parse_Out" localSheetId="3" hidden="1">'Monday'!#REF!</definedName>
    <definedName name="_Parse_Out" localSheetId="2" hidden="1">'Objectives'!$A$62</definedName>
    <definedName name="_Parse_Out" localSheetId="4" hidden="1">'Wednesday'!$A$48</definedName>
    <definedName name="all">#REF!</definedName>
    <definedName name="circular">#REF!</definedName>
    <definedName name="_xlnm.Print_Area" localSheetId="5">'Friday'!$A$1:$G$59</definedName>
    <definedName name="_xlnm.Print_Area" localSheetId="3">'Monday'!$A$1:$G$73</definedName>
    <definedName name="_xlnm.Print_Area" localSheetId="2">'Objectives'!$A$1:$G$57</definedName>
    <definedName name="_xlnm.Print_Area" localSheetId="4">'Wednesday'!$A$6:$G$32</definedName>
    <definedName name="Print_Area_MI" localSheetId="5">'Friday'!$A$1:$F$51</definedName>
    <definedName name="PRINT_AREA_MI" localSheetId="5">'Friday'!$A$1:$F$51</definedName>
    <definedName name="Print_Area_MI" localSheetId="2">'Objectives'!$A$1:$F$39</definedName>
    <definedName name="PRINT_AREA_MI" localSheetId="2">'Objectives'!$A$1:$F$39</definedName>
    <definedName name="Print_Area_MI" localSheetId="4">'Wednesday'!$A$6:$F$17</definedName>
    <definedName name="PRINT_AREA_MI" localSheetId="4">'Wednesday'!$A$6:$F$17</definedName>
    <definedName name="Print_Area_MI">'Monday'!$A$1:$F$6</definedName>
    <definedName name="PRINT_AREA_MI">'Monday'!$A$1:$F$6</definedName>
    <definedName name="TABLE" localSheetId="0">'Venue'!#REF!</definedName>
    <definedName name="TABLE_2" localSheetId="0">'Venue'!#REF!</definedName>
    <definedName name="Z_2A0FDEE0_69FA_11D3_B977_C0F04DC10124_.wvu.Cols" localSheetId="0" hidden="1">'Venue'!$H:$N</definedName>
    <definedName name="Z_2A0FDEE0_69FA_11D3_B977_C0F04DC10124_.wvu.PrintArea" localSheetId="5" hidden="1">'Friday'!$A$1:$G$59</definedName>
    <definedName name="Z_2A0FDEE0_69FA_11D3_B977_C0F04DC10124_.wvu.PrintArea" localSheetId="3" hidden="1">'Monday'!$A$1:$G$73</definedName>
    <definedName name="Z_2A0FDEE0_69FA_11D3_B977_C0F04DC10124_.wvu.PrintArea" localSheetId="2" hidden="1">'Objectives'!$A$1:$G$57</definedName>
    <definedName name="Z_2A0FDEE0_69FA_11D3_B977_C0F04DC10124_.wvu.PrintArea" localSheetId="4" hidden="1">'Wednesday'!$A$6:$G$32</definedName>
  </definedNames>
  <calcPr fullCalcOnLoad="1"/>
</workbook>
</file>

<file path=xl/sharedStrings.xml><?xml version="1.0" encoding="utf-8"?>
<sst xmlns="http://schemas.openxmlformats.org/spreadsheetml/2006/main" count="890" uniqueCount="390">
  <si>
    <t>17:30-19:00</t>
  </si>
  <si>
    <t>19:00-21:30</t>
  </si>
  <si>
    <t>PSC</t>
  </si>
  <si>
    <t>Joint 802.11 / 802.15 Publicity Standing Committee</t>
  </si>
  <si>
    <t>1. Not Meeting</t>
  </si>
  <si>
    <t>6. CALL FOR PATENTS</t>
  </si>
  <si>
    <t>Patent call</t>
  </si>
  <si>
    <t>2. COMMENT RESOLUTION ON LETTER BALLOT 20</t>
  </si>
  <si>
    <t xml:space="preserve">3. ZIGBEE UPDATE </t>
  </si>
  <si>
    <t>4. PREPARE SPONSOR BALLOT</t>
  </si>
  <si>
    <t>5. OBJECTIVES FOR NOVEMBER MEETING</t>
  </si>
  <si>
    <t>10:00-10:15</t>
  </si>
  <si>
    <t>10:15-10:30</t>
  </si>
  <si>
    <t>11 / 15 / R-REG LEADERSHIP MEETING</t>
  </si>
  <si>
    <t>802.15 OPENING PLENARY</t>
  </si>
  <si>
    <t>RULES UPDATE DISCUSSUON</t>
  </si>
  <si>
    <t>STATUS OF TG2 DRAFT</t>
  </si>
  <si>
    <t>STATUS OF SG3a</t>
  </si>
  <si>
    <t>4.4</t>
  </si>
  <si>
    <t>BEGIN MEETINGS OF COEX, SG3a, TG3 AND TG4</t>
  </si>
  <si>
    <t>4.5</t>
  </si>
  <si>
    <t>COEXISTENCE</t>
  </si>
  <si>
    <t>REVIEW LIAISON LIST AND APPOINTMENTS</t>
  </si>
  <si>
    <t>4.2.11</t>
  </si>
  <si>
    <t>HUANG</t>
  </si>
  <si>
    <t>4.2.12</t>
  </si>
  <si>
    <t>TG i LIAISON REPORT</t>
  </si>
  <si>
    <t>BAILEY</t>
  </si>
  <si>
    <t>3. UPDATE DRAFT AS REQUIRED</t>
  </si>
  <si>
    <t>4. RE-CIRCULATE LETTER BALLOT</t>
  </si>
  <si>
    <t>5. EXCOM SPONSOR BALLOT PREP (LETTER BALLOT)</t>
  </si>
  <si>
    <t>802.11 WG CHAIRs ADVISORY COMMITTEE (CAC)</t>
  </si>
  <si>
    <t>STANDING COMMITTEE WNG - GLOBALIZATION &amp; HARMONIZATION</t>
  </si>
  <si>
    <t>BAIN</t>
  </si>
  <si>
    <t>MEYER</t>
  </si>
  <si>
    <t>WNG REPORT</t>
  </si>
  <si>
    <t>4.1.1</t>
  </si>
  <si>
    <t>4.1.2</t>
  </si>
  <si>
    <t>KARAOGUZ</t>
  </si>
  <si>
    <t>STATUS OF TG3 Draft</t>
  </si>
  <si>
    <t>STATUS OF TG4 Draft</t>
  </si>
  <si>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</si>
  <si>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</si>
  <si>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</si>
  <si>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</si>
  <si>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</si>
  <si>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</si>
  <si>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</si>
  <si>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</si>
  <si>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</si>
  <si>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</si>
  <si>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</si>
  <si>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</si>
  <si>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</si>
  <si>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</si>
  <si>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</si>
  <si>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</si>
  <si>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</si>
  <si>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</si>
  <si>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</si>
  <si>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</si>
  <si>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</si>
  <si>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</si>
  <si>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</si>
  <si>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</si>
  <si>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</si>
  <si>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</si>
  <si>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</si>
  <si>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</si>
  <si>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</si>
  <si>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DOCUMENT LIST UPDATE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</si>
  <si>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</si>
  <si>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</si>
  <si>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</si>
  <si>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</si>
  <si>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</si>
  <si>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</si>
  <si>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</si>
  <si>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</si>
  <si>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</si>
  <si>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</si>
  <si>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</si>
  <si>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</si>
  <si>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09:30-10:00</t>
  </si>
  <si>
    <t>Break</t>
  </si>
  <si>
    <t>10:30-11:00</t>
  </si>
  <si>
    <t>11:00-11:30</t>
  </si>
  <si>
    <t>11:30-12:00</t>
  </si>
  <si>
    <t>12:00-13:00</t>
  </si>
  <si>
    <t>Lunch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</si>
  <si>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</si>
  <si>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</si>
  <si>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</si>
  <si>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</si>
  <si>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</si>
  <si>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</si>
  <si>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</si>
  <si>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</si>
  <si>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</si>
  <si>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</si>
  <si>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</si>
  <si>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</si>
  <si>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>BARR</t>
  </si>
  <si>
    <t>4.2.1</t>
  </si>
  <si>
    <t>6.</t>
  </si>
  <si>
    <t>APPROVE AGENDA</t>
  </si>
  <si>
    <t>CONDUCT VOTES IF REQUIRED</t>
  </si>
  <si>
    <t>TG2 CLOSING REPORT &amp; NEXT MEETING OBJECTIVES</t>
  </si>
  <si>
    <t>TG3 CLOSING REPORT &amp; NEXT MEETING OBJECTIVES</t>
  </si>
  <si>
    <t>4.2.2</t>
  </si>
  <si>
    <t>4.2.3</t>
  </si>
  <si>
    <t>4.2.5</t>
  </si>
  <si>
    <t>4.2.6</t>
  </si>
  <si>
    <t>7.</t>
  </si>
  <si>
    <t>TASK GROUP 2 OBJECTIVES FOR THE MEETING</t>
  </si>
  <si>
    <t xml:space="preserve">TASK GROUP 3 OBJECTIVES FOR THIS MEETING:  </t>
  </si>
  <si>
    <t>REVIEW INTERIM MEETINGS</t>
  </si>
  <si>
    <t>FUTURE MEETING LOCATIONS</t>
  </si>
  <si>
    <t>BAGBY</t>
  </si>
  <si>
    <t>1. CONFERENCE CALL STATUS,  INCLUDING APPROVAL OF ANY AD HOC BUSINESS</t>
  </si>
  <si>
    <t>HALASZ</t>
  </si>
  <si>
    <t>TG4 CLOSING REPORT &amp; NEXT MEETING OBJECTIVES</t>
  </si>
  <si>
    <t>PC   CLOSING REPORT &amp; NEXT MEETING OBJECTIVES</t>
  </si>
  <si>
    <t>TASK GROUP 4 OBJECTIVES FOR THIS MEETING:</t>
  </si>
  <si>
    <t>802.15 PC/802.11PC OBJECTIVES FOR THIS MEETING:</t>
  </si>
  <si>
    <t>to be supplied</t>
  </si>
  <si>
    <t xml:space="preserve">  </t>
  </si>
  <si>
    <t>FINANCIALS / YTD SUMMARY</t>
  </si>
  <si>
    <t>KASSLIN</t>
  </si>
  <si>
    <t>PUBLICITY ACTIVITY REVIEW</t>
  </si>
  <si>
    <t>LANSFORD</t>
  </si>
  <si>
    <t>4.2.7</t>
  </si>
  <si>
    <t>REGULATORY</t>
  </si>
  <si>
    <t>R-REG</t>
  </si>
  <si>
    <t>TGG</t>
  </si>
  <si>
    <t>TGF</t>
  </si>
  <si>
    <t>TGH</t>
  </si>
  <si>
    <t>PC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</si>
  <si>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</si>
  <si>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</si>
  <si>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</si>
  <si>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</si>
  <si>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</si>
  <si>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</si>
  <si>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</si>
  <si>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</si>
  <si>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</si>
  <si>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</si>
  <si>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E (MAC Enhancements - QoS)</t>
  </si>
  <si>
    <t>Task Group F (Inter-Access Point Protocol)</t>
  </si>
  <si>
    <t>Task Group G (802.11b Data Rates &gt;20 Mbit/s)</t>
  </si>
  <si>
    <t>Task Group H (Spectrum Managed 802.11a)</t>
  </si>
  <si>
    <t>Task Group I (Enhanced Security Mechanisms)</t>
  </si>
  <si>
    <t>802.11 Radio Regulatory Ad-Hoc Group</t>
  </si>
  <si>
    <t>TUT</t>
  </si>
  <si>
    <t>IEEE 802 Tutorials 1, 2, 3 and 4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</si>
  <si>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</si>
  <si>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</si>
  <si>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</si>
  <si>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</si>
  <si>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</si>
  <si>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</si>
  <si>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</si>
  <si>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</si>
  <si>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</si>
  <si>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</si>
  <si>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</si>
  <si>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</si>
  <si>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</si>
  <si>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</si>
  <si>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</si>
  <si>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Room Size</t>
  </si>
  <si>
    <t>Table Riser</t>
  </si>
  <si>
    <t>Table Seats</t>
  </si>
  <si>
    <t>Head Table</t>
  </si>
  <si>
    <t>Table Mics</t>
  </si>
  <si>
    <t>Proj Screens</t>
  </si>
  <si>
    <t>802 PLENARY</t>
  </si>
  <si>
    <t>TG e  LIAISON REPORT</t>
  </si>
  <si>
    <t>TG g LIAISON REPORT</t>
  </si>
  <si>
    <t>GILB</t>
  </si>
  <si>
    <t>STEVENSON</t>
  </si>
  <si>
    <t>BLANEY</t>
  </si>
  <si>
    <t>4.2.8</t>
  </si>
  <si>
    <t>4.2.9</t>
  </si>
  <si>
    <t>4.2.10</t>
  </si>
  <si>
    <t>4.3</t>
  </si>
  <si>
    <t xml:space="preserve">    The graphic below describes the weekly session of the IEEE P802.11 WG in graphic format.</t>
  </si>
  <si>
    <t>802.11 WG CHAIRs</t>
  </si>
  <si>
    <t>ADVISORY COMMITTEE</t>
  </si>
  <si>
    <t>TGI</t>
  </si>
  <si>
    <t>TGE</t>
  </si>
  <si>
    <t>802.11 WG CLOSING PLENARY</t>
  </si>
  <si>
    <t>802.11 / 802.15 JOINT OPENING PLENARY</t>
  </si>
  <si>
    <t>802 SEC MTG</t>
  </si>
  <si>
    <t>IEEE 802 LMSC Sponsor Executive Committee</t>
  </si>
  <si>
    <t>802.11 WG MEETING ROOM SETUPS</t>
  </si>
  <si>
    <t>Guidance Timing</t>
  </si>
  <si>
    <t>APPROVE OR MODIFY 802.15 WORKING GROUP AGENDA</t>
  </si>
  <si>
    <t>SUMMARY OF KEY WORKING GROUP / 802 EVENTS / ACTIVITIES</t>
  </si>
  <si>
    <t>REPORT ON EXCOM ACTIVITIES AND PLANS</t>
  </si>
  <si>
    <t>TASK GROUP E - MAC ENHANCEMENTS (QOS)</t>
  </si>
  <si>
    <t>FAKATSELIS / KITCHIN</t>
  </si>
  <si>
    <t>TASK GROUP F - INTER-ACCESS POINT PROTOCOL</t>
  </si>
  <si>
    <t>TASK GROUP G - DATA RATES &gt;20 MBIT/S AT 2.4 GHZ</t>
  </si>
  <si>
    <t>SHOEMAKE / TERRY</t>
  </si>
  <si>
    <t>TASK GROUP H - SPECTRUM MANAGED 802.11A</t>
  </si>
  <si>
    <t>NEW MEMBERS ORIENTATION</t>
  </si>
  <si>
    <t>DOC LIST UPDATES</t>
  </si>
  <si>
    <t>RECESS FOR LUNCH</t>
  </si>
  <si>
    <t>The graphic below describes the weekly session of the IEEE P802.15 WG in graphic format.</t>
  </si>
  <si>
    <t>TG2</t>
  </si>
  <si>
    <t>TG3</t>
  </si>
  <si>
    <t>TG4</t>
  </si>
  <si>
    <t>802.15 WG CLOSING</t>
  </si>
  <si>
    <t>802.15 WG MEETING</t>
  </si>
  <si>
    <t>Task Group 2 - COEXISTENCE</t>
  </si>
  <si>
    <t>Task Group 3 -HIGH RATE WPAN</t>
  </si>
  <si>
    <t>Task Group 4 - LOW RATE</t>
  </si>
  <si>
    <t>AC</t>
  </si>
  <si>
    <t>802.15 ADVISORY COMMITTEE</t>
  </si>
  <si>
    <t>SEC</t>
  </si>
  <si>
    <t>802 SPONSOR EXECUTIVE COMMITTEE</t>
  </si>
  <si>
    <t>SG3a</t>
  </si>
  <si>
    <t>STUDY GROUP 3a OBJECTIVES FOR THIS MEETING:   (Ref: 02086r0P802.15)</t>
  </si>
  <si>
    <t>2. LETTER BALLOT COMMENT RESOLUTION</t>
  </si>
  <si>
    <t>WNG SC</t>
  </si>
  <si>
    <t>WG CHAIRS</t>
  </si>
  <si>
    <t>JT WIRELESS</t>
  </si>
  <si>
    <t>SOCIAL EVE.</t>
  </si>
  <si>
    <t>OPT.TIME</t>
  </si>
  <si>
    <t>802.11 WG                                    MID-SESSION PLENARY</t>
  </si>
  <si>
    <t>802.11 Chair's Advisory Committee</t>
  </si>
  <si>
    <t>802 SEC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</si>
  <si>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</si>
  <si>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</si>
  <si>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</si>
  <si>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</si>
  <si>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</si>
  <si>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</si>
  <si>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</si>
  <si>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Concurrent Hours</t>
  </si>
  <si>
    <t>No Overhead</t>
  </si>
  <si>
    <t>Projectors</t>
  </si>
  <si>
    <t>LCD Projector</t>
  </si>
  <si>
    <t xml:space="preserve">   Hours</t>
  </si>
  <si>
    <t xml:space="preserve">TOTAL Work Time =  </t>
  </si>
  <si>
    <t xml:space="preserve">TOTAL Session =  </t>
  </si>
  <si>
    <t>Optional Meeting Time Available</t>
  </si>
  <si>
    <t>ROBERTS</t>
  </si>
  <si>
    <t>MATTERS ARISING FROM THE PREVIOUS MINUTES</t>
  </si>
  <si>
    <t>4.1</t>
  </si>
  <si>
    <t>4.2</t>
  </si>
  <si>
    <t>SG3a   CLOSING REPORT &amp; NEXT MEETING OBJECTIVES</t>
  </si>
  <si>
    <t>STRAW POLE OF NEW ATTENDEES</t>
  </si>
  <si>
    <t>ONLINE ATTENDANCE RECORDING &amp; DOCUMENT# REQUESTS</t>
  </si>
  <si>
    <t>TAN / KRAEMER</t>
  </si>
  <si>
    <t>3A STUDY GROUP FOR ALTERNATIVE TASK GROUP 3 PHY</t>
  </si>
  <si>
    <t>MATHEWS / MEYER</t>
  </si>
  <si>
    <t>802.11 Wireless Next Generation Standing Committee</t>
  </si>
  <si>
    <t>RECESS FOR SUBGROUPS</t>
  </si>
  <si>
    <t>11/15/18 CO-ORD</t>
  </si>
  <si>
    <t>OPTIONAL MEETING TIME &amp; WIRELESS NETWORK SETUP</t>
  </si>
  <si>
    <t>802.18 TAG</t>
  </si>
  <si>
    <t>802.11 WG OPENING PLENARY</t>
  </si>
  <si>
    <t>Social Evening</t>
  </si>
  <si>
    <t>07:00-08:00</t>
  </si>
  <si>
    <t>16:30-17:30</t>
  </si>
  <si>
    <t>15:30-16:30</t>
  </si>
  <si>
    <t>10:30-12:00</t>
  </si>
  <si>
    <t>802.11 WG CLOSING PLENARY (Con't)</t>
  </si>
  <si>
    <t>12:00 pm Hard Stop Time</t>
  </si>
  <si>
    <t>Class or Board</t>
  </si>
  <si>
    <t>TG31A LIAISON REPORT</t>
  </si>
  <si>
    <t>1. LETTER BALLOT 14 AND 34 COMMENT RESOULTION</t>
  </si>
  <si>
    <t>TASK GROUP  OBJECTIVES FOR THE MEETING</t>
  </si>
  <si>
    <t>GUTIEREZ</t>
  </si>
  <si>
    <t>sponsor ballot group</t>
  </si>
  <si>
    <t>Conditional approval for sponsor ballot</t>
  </si>
  <si>
    <t>STATUS OF 802.18</t>
  </si>
  <si>
    <t>TG1 CLOSING REPORT &amp; NEXT MEETING OBJECTIVES</t>
  </si>
  <si>
    <t>GUTIERREZ</t>
  </si>
  <si>
    <t>JEDEC LIAISON REPORT</t>
  </si>
  <si>
    <t>RITTER</t>
  </si>
  <si>
    <t>join the ballot pool----</t>
  </si>
  <si>
    <t>20th IEEE 802.15 WPAN MEETING</t>
  </si>
  <si>
    <t>Hyatt Regency Monterey, CA</t>
  </si>
  <si>
    <t>September 9th-13th, 2002</t>
  </si>
  <si>
    <t>Tentative AGENDA  - 20th IEEE 802.15 WPAN MEETING</t>
  </si>
  <si>
    <t>Friday, September 13, 2002</t>
  </si>
  <si>
    <t>Wednesday, September 11, 2002</t>
  </si>
  <si>
    <t>R2</t>
  </si>
  <si>
    <t>20th IEEE 802.15 WIRELESS PERSONAL AREA NETWORKS SESSION</t>
  </si>
  <si>
    <t>The Hyatt Regency Monterey,Monterey, CA, USA</t>
  </si>
  <si>
    <t>Sept 9th-13th, 2002</t>
  </si>
  <si>
    <t>802.15 AC MTG (12BR)</t>
  </si>
  <si>
    <r>
      <t xml:space="preserve">SG3a </t>
    </r>
    <r>
      <rPr>
        <b/>
        <sz val="16"/>
        <color indexed="61"/>
        <rFont val="Arial"/>
        <family val="2"/>
      </rPr>
      <t>(30CR</t>
    </r>
    <r>
      <rPr>
        <b/>
        <sz val="18"/>
        <color indexed="61"/>
        <rFont val="Arial"/>
        <family val="2"/>
      </rPr>
      <t>)</t>
    </r>
  </si>
  <si>
    <t>TG2 (10CR)</t>
  </si>
  <si>
    <r>
      <t xml:space="preserve">TG3 </t>
    </r>
    <r>
      <rPr>
        <b/>
        <sz val="16"/>
        <color indexed="52"/>
        <rFont val="Arial"/>
        <family val="2"/>
      </rPr>
      <t>(20CR)</t>
    </r>
  </si>
  <si>
    <r>
      <t xml:space="preserve">TG4 </t>
    </r>
    <r>
      <rPr>
        <b/>
        <sz val="16"/>
        <color indexed="8"/>
        <rFont val="Arial"/>
        <family val="2"/>
      </rPr>
      <t>(20CR)</t>
    </r>
  </si>
  <si>
    <r>
      <t xml:space="preserve">TG3 </t>
    </r>
    <r>
      <rPr>
        <b/>
        <sz val="16"/>
        <color indexed="52"/>
        <rFont val="Arial"/>
        <family val="2"/>
      </rPr>
      <t>(30CR)</t>
    </r>
  </si>
  <si>
    <r>
      <t xml:space="preserve">TG2 </t>
    </r>
    <r>
      <rPr>
        <b/>
        <sz val="16"/>
        <color indexed="21"/>
        <rFont val="Arial"/>
        <family val="2"/>
      </rPr>
      <t>(10CR)</t>
    </r>
  </si>
  <si>
    <t>09:00-09:15</t>
  </si>
  <si>
    <t>09:15-09:30</t>
  </si>
  <si>
    <r>
      <t>TG3/</t>
    </r>
    <r>
      <rPr>
        <b/>
        <sz val="18"/>
        <color indexed="61"/>
        <rFont val="Arial"/>
        <family val="2"/>
      </rPr>
      <t>SG3a (40CR)</t>
    </r>
  </si>
  <si>
    <r>
      <t xml:space="preserve">SG3a </t>
    </r>
    <r>
      <rPr>
        <b/>
        <sz val="16"/>
        <color indexed="20"/>
        <rFont val="Arial"/>
        <family val="2"/>
      </rPr>
      <t>(30CR)</t>
    </r>
  </si>
  <si>
    <t>TG3 (20CR)</t>
  </si>
  <si>
    <t>TG3 (30CR)</t>
  </si>
  <si>
    <t>Task Group 1 - BLUETOOTH</t>
  </si>
  <si>
    <t>WNG sc</t>
  </si>
  <si>
    <t>IEEE / ETSI / MMAC 5 GHz Globalization Study Group</t>
  </si>
  <si>
    <t>TENTATIVE AGENDA  - 20th IEEE 802.11 WLAN &amp; IEEE 802.15 WPAN JOINT SESSION</t>
  </si>
  <si>
    <t>including 2nd Joint Session with IEEE 802.18 Radio Regulations TAG</t>
  </si>
  <si>
    <t>and 1st Joint Session with IEEE 802.19 Coexistance TAG</t>
  </si>
  <si>
    <t>Hyatt Regency Monterey, One Old Golf Course Road, Monterey, CA 93940, USA.</t>
  </si>
  <si>
    <t>JOINT 802.11, 802.15, 802.18 &amp; 802.19 OPENING SESSION MEETING - Monday, September 9th, 2002 - 08:00 AM</t>
  </si>
  <si>
    <t>JOINT 802.11, 802.15, 802.18 &amp; 802.19 OPENING SESSION MEETING CALLED TO ORDER</t>
  </si>
  <si>
    <t>WG / TAG CHAIRS</t>
  </si>
  <si>
    <t>REVIEW IEEE, 802 LMSC, 802.11, 802.15, 802.18, &amp; 802.19 POLICIES and PROCEDURES</t>
  </si>
  <si>
    <t>PETRICK / ALFVIN</t>
  </si>
  <si>
    <t>WIRELESS NETWORK + WLAN CARDS</t>
  </si>
  <si>
    <t>NETWORK ADMIN</t>
  </si>
  <si>
    <t>APPROVE OR MODIFY JOINT 802.11, 802.15 &amp; 802.18 OPENING SESSION MEETING AGENDA</t>
  </si>
  <si>
    <t>REVIEW &amp; APPROVE JOINT 802.11, 802.15 &amp; 802.18 MEETING MINUTES from Vancouver Session</t>
  </si>
  <si>
    <t>5.1.1</t>
  </si>
  <si>
    <t>JANUARY 2003 MEETING - January 13th-17th, Fort Lauderdale, FL, USA</t>
  </si>
  <si>
    <t>5.1.2</t>
  </si>
  <si>
    <t>REVIEW 802.11, 802.15, 802.18 &amp; 802.19 OBJECTIVES, ACTIVITIES, &amp; PLANS FOR THIS SESSION</t>
  </si>
  <si>
    <t>TASK GROUP / STUDY GROUP / STANDING COMMITTEE ACTIVITIES &amp; PLANS</t>
  </si>
  <si>
    <t>7.2.1</t>
  </si>
  <si>
    <t>802.11 WIRELESS LOCAL AREA NETWORKS WORKING GROUP</t>
  </si>
  <si>
    <t>7.2.1.1</t>
  </si>
  <si>
    <t>7.2.1.2</t>
  </si>
  <si>
    <t>7.2.1.3</t>
  </si>
  <si>
    <t>7.2.1.4</t>
  </si>
  <si>
    <t>7.2.1.5</t>
  </si>
  <si>
    <t>TASK GROUP I - ENHANCED SECURITY MECHANISMS</t>
  </si>
  <si>
    <t>7.2.1.6</t>
  </si>
  <si>
    <t>7.2.1.7</t>
  </si>
  <si>
    <t>STUDY GROUP - RADIO RESOURCE MEASUREMENTS</t>
  </si>
  <si>
    <t>PAINE</t>
  </si>
  <si>
    <t>7.2.1.8</t>
  </si>
  <si>
    <t>STUDY GROUP - HIGH THROUGHPUT</t>
  </si>
  <si>
    <t>ROSDAHL</t>
  </si>
  <si>
    <t>7.2.2</t>
  </si>
  <si>
    <t>802.15 WIRELESS PERSONAL AREA NETWORKS WORKING GROUP</t>
  </si>
  <si>
    <t>7.2.2.1</t>
  </si>
  <si>
    <t>TASK GROUP 1 - BLUETOOTH RADIO1</t>
  </si>
  <si>
    <t>7.2.2.2</t>
  </si>
  <si>
    <t>TASK GROUP 2 - COEXISTENCE</t>
  </si>
  <si>
    <t>7.2.2.3</t>
  </si>
  <si>
    <t>TASK GROUP 3 - HIGH RATE</t>
  </si>
  <si>
    <t>7.2.2.4</t>
  </si>
  <si>
    <t>TASK GROUP 4 - LOW RATE</t>
  </si>
  <si>
    <t>7.2.2.5</t>
  </si>
  <si>
    <t>JOINT 802.11 &amp; 802.15 STANDING COMMITTEE</t>
  </si>
  <si>
    <t>8.1.1</t>
  </si>
  <si>
    <t>WI-FI ALLIANCE (WECA) MARKETING ACTIVITY</t>
  </si>
  <si>
    <t>802.18 RADIO REGULATORY TECHNICAL ADVISORY GROUP ACTIVITIES &amp; PLANS</t>
  </si>
  <si>
    <t>802.19 COEXISTENCE TECHNICAL ADVISORY GROUP ACTIVITIES &amp; PLANS</t>
  </si>
  <si>
    <t>ADJOURN JOINT 802.11 / 802.15 / 802.18 / 802.19 MEETING &amp; RECESS FOR WG / TAG PLENARIES</t>
  </si>
  <si>
    <t>BEGIN MEETINGS OF 802.11 WG, 802.15 WG, 802.18 TAG &amp; 802.19 TAG PLENARIES</t>
  </si>
  <si>
    <t>APPROVE THE 802.15 MINUTES OF VANCOUVER MEETING</t>
  </si>
  <si>
    <t>ETSI BRAN</t>
  </si>
  <si>
    <t>Schylander</t>
  </si>
  <si>
    <t>802.19 COEX TAG</t>
  </si>
  <si>
    <t>802.11 / 15 /18 / 19                 JOINT OPENING MEETING</t>
  </si>
  <si>
    <t>08:00-09:15</t>
  </si>
  <si>
    <t>HT SG</t>
  </si>
  <si>
    <t>13:00-15:00</t>
  </si>
  <si>
    <t>802.18 RREG TAG</t>
  </si>
  <si>
    <t>802.19 Wireless Coexistence TAG</t>
  </si>
  <si>
    <t>802.18 Radio Regulatory TAG</t>
  </si>
  <si>
    <t>802.11 High Throughput Study Group</t>
  </si>
  <si>
    <t>802.19 TAG</t>
  </si>
  <si>
    <t>NEW MEM ORIEN</t>
  </si>
  <si>
    <t>NEW MEM ORIE</t>
  </si>
  <si>
    <t>Joint 802.11 / 802.15 / 802.18 / 802.19 Opening Plenary</t>
  </si>
  <si>
    <t>Joint 802.11 / 15 / 18 /19 Lead Co-ord Ad-Hoc</t>
  </si>
  <si>
    <t>802.11 / 15 / 18 / 19</t>
  </si>
  <si>
    <t>802.11 / 15 / 18 / 19 LEADERSHIP MEETING</t>
  </si>
  <si>
    <t>802.11 / 15 /18 / 19 New Members Orientation Meeting</t>
  </si>
  <si>
    <t>RRM SG</t>
  </si>
  <si>
    <t>802.11 Radio Resource Measurements Study Group</t>
  </si>
  <si>
    <t>1. Officer Selection</t>
  </si>
  <si>
    <t>2. CFP Motion</t>
  </si>
  <si>
    <t>3. PAR &amp; 5C Motion</t>
  </si>
  <si>
    <t>4. Continue Channel Model Work</t>
  </si>
  <si>
    <t>5. Technical Editing Sessions</t>
  </si>
  <si>
    <t>November Plenary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</si>
</sst>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m/d/yyyy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[$€-2]\ #,##0.00_);[Red]\([$€-2]\ #,##0.00\)"/>
    <numFmt numFmtId="200" formatCode="0.0000"/>
    <numFmt numFmtId="201" formatCode="_([$€]* #,##0.00_);_([$€]* \(#,##0.00\);_([$€]* &quot;-&quot;??_);_(@_)"/>
    <numFmt numFmtId="202" formatCode="[&lt;=9999999]###\-####;\(###\)\ ###\-####"/>
    <numFmt numFmtId="203" formatCode="\(###\)\ ###\-####"/>
    <numFmt numFmtId="204" formatCode="&quot;$&quot;#,##0.000;[Red]\-&quot;$&quot;#,##0.000"/>
    <numFmt numFmtId="205" formatCode="&quot;$&quot;#,##0.00"/>
    <numFmt numFmtId="206" formatCode="#,##0_ ;[Red]\-#,##0\ "/>
    <numFmt numFmtId="207" formatCode="mmm\-d"/>
    <numFmt numFmtId="208" formatCode="0.0E+00"/>
    <numFmt numFmtId="209" formatCode="[$-409]dddd\,\ mmmm\ dd\,\ yyyy"/>
    <numFmt numFmtId="210" formatCode="hh:mm\ AM/PM_)\ \N\o\o\n"/>
    <numFmt numFmtId="211" formatCode="[$-409]h:mm:ss\ AM/PM;@"/>
    <numFmt numFmtId="212" formatCode="[$-1009]mmmm\ d\,\ yyyy"/>
    <numFmt numFmtId="213" formatCode="[$-1009]mmmm\ d\,\ yyyy;@"/>
    <numFmt numFmtId="214" formatCode="[$-F800]dddd\,\ mmmm\ dd\,\ yyyy"/>
    <numFmt numFmtId="215" formatCode="[$-409]mmm\-yy;@"/>
    <numFmt numFmtId="216" formatCode="[$-409]h:mm\ AM/PM;@"/>
  </numFmts>
  <fonts count="9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b/>
      <sz val="10"/>
      <name val="Courier"/>
      <family val="3"/>
    </font>
    <font>
      <b/>
      <u val="single"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23"/>
      <name val="Arial"/>
      <family val="2"/>
    </font>
    <font>
      <b/>
      <sz val="16"/>
      <color indexed="8"/>
      <name val="Times New Roman"/>
      <family val="1"/>
    </font>
    <font>
      <sz val="16"/>
      <name val="Courier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48"/>
      <name val="Arial"/>
      <family val="2"/>
    </font>
    <font>
      <b/>
      <sz val="10"/>
      <color indexed="12"/>
      <name val="Times New Roman"/>
      <family val="1"/>
    </font>
    <font>
      <b/>
      <sz val="14"/>
      <color indexed="9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u val="single"/>
      <sz val="12"/>
      <color indexed="36"/>
      <name val="Courier"/>
      <family val="0"/>
    </font>
    <font>
      <sz val="12"/>
      <name val="Times New Roman"/>
      <family val="1"/>
    </font>
    <font>
      <b/>
      <sz val="2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9"/>
      <name val="Arial"/>
      <family val="0"/>
    </font>
    <font>
      <b/>
      <sz val="19"/>
      <name val="Arial"/>
      <family val="2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b/>
      <sz val="24"/>
      <color indexed="12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sz val="24"/>
      <color indexed="9"/>
      <name val="Arial"/>
      <family val="2"/>
    </font>
    <font>
      <sz val="24"/>
      <color indexed="8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4"/>
      <color indexed="23"/>
      <name val="Arial"/>
      <family val="2"/>
    </font>
    <font>
      <b/>
      <sz val="18"/>
      <color indexed="23"/>
      <name val="Arial"/>
      <family val="2"/>
    </font>
    <font>
      <b/>
      <sz val="22"/>
      <color indexed="13"/>
      <name val="Arial"/>
      <family val="2"/>
    </font>
    <font>
      <b/>
      <sz val="22"/>
      <color indexed="9"/>
      <name val="Arial"/>
      <family val="2"/>
    </font>
    <font>
      <b/>
      <sz val="22"/>
      <color indexed="8"/>
      <name val="Arial"/>
      <family val="2"/>
    </font>
    <font>
      <b/>
      <sz val="22"/>
      <color indexed="16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sz val="36"/>
      <color indexed="8"/>
      <name val="Arial"/>
      <family val="2"/>
    </font>
    <font>
      <b/>
      <sz val="26.25"/>
      <name val="Arial"/>
      <family val="2"/>
    </font>
    <font>
      <b/>
      <sz val="100"/>
      <name val="Arial"/>
      <family val="2"/>
    </font>
    <font>
      <b/>
      <sz val="18"/>
      <color indexed="61"/>
      <name val="Arial"/>
      <family val="2"/>
    </font>
    <font>
      <b/>
      <sz val="10"/>
      <color indexed="12"/>
      <name val="Arial"/>
      <family val="2"/>
    </font>
    <font>
      <b/>
      <sz val="10"/>
      <color indexed="47"/>
      <name val="Times New Roman"/>
      <family val="1"/>
    </font>
    <font>
      <b/>
      <sz val="16"/>
      <color indexed="61"/>
      <name val="Arial"/>
      <family val="2"/>
    </font>
    <font>
      <b/>
      <sz val="16"/>
      <color indexed="52"/>
      <name val="Arial"/>
      <family val="2"/>
    </font>
    <font>
      <b/>
      <sz val="18"/>
      <color indexed="20"/>
      <name val="Arial"/>
      <family val="2"/>
    </font>
    <font>
      <b/>
      <sz val="16"/>
      <color indexed="20"/>
      <name val="Arial"/>
      <family val="2"/>
    </font>
    <font>
      <b/>
      <sz val="12"/>
      <name val="Courier"/>
      <family val="3"/>
    </font>
  </fonts>
  <fills count="2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3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133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0" fillId="0" borderId="0" xfId="0" applyAlignment="1">
      <alignment vertical="top" wrapText="1"/>
    </xf>
    <xf numFmtId="164" fontId="6" fillId="0" borderId="0" xfId="0" applyFont="1" applyAlignment="1">
      <alignment horizontal="left" indent="2"/>
    </xf>
    <xf numFmtId="164" fontId="14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49" fontId="6" fillId="0" borderId="0" xfId="0" applyNumberFormat="1" applyFont="1" applyFill="1" applyAlignment="1" applyProtection="1" quotePrefix="1">
      <alignment horizontal="left"/>
      <protection/>
    </xf>
    <xf numFmtId="49" fontId="6" fillId="0" borderId="0" xfId="0" applyNumberFormat="1" applyFont="1" applyFill="1" applyAlignment="1" applyProtection="1">
      <alignment horizontal="left"/>
      <protection/>
    </xf>
    <xf numFmtId="164" fontId="16" fillId="0" borderId="0" xfId="0" applyNumberFormat="1" applyFont="1" applyFill="1" applyAlignment="1" applyProtection="1">
      <alignment horizontal="left"/>
      <protection/>
    </xf>
    <xf numFmtId="164" fontId="16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>
      <alignment horizontal="left"/>
    </xf>
    <xf numFmtId="164" fontId="17" fillId="0" borderId="0" xfId="0" applyFont="1" applyAlignment="1" quotePrefix="1">
      <alignment horizontal="left" vertical="top"/>
    </xf>
    <xf numFmtId="164" fontId="18" fillId="0" borderId="0" xfId="0" applyFont="1" applyAlignment="1">
      <alignment/>
    </xf>
    <xf numFmtId="49" fontId="6" fillId="0" borderId="0" xfId="0" applyNumberFormat="1" applyFont="1" applyFill="1" applyAlignment="1" applyProtection="1" quotePrefix="1">
      <alignment horizontal="left" wrapText="1"/>
      <protection/>
    </xf>
    <xf numFmtId="164" fontId="19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11" fillId="0" borderId="0" xfId="0" applyFont="1" applyAlignment="1">
      <alignment/>
    </xf>
    <xf numFmtId="164" fontId="29" fillId="0" borderId="0" xfId="0" applyNumberFormat="1" applyFont="1" applyFill="1" applyAlignment="1" applyProtection="1" quotePrefix="1">
      <alignment horizontal="center"/>
      <protection/>
    </xf>
    <xf numFmtId="164" fontId="30" fillId="0" borderId="0" xfId="0" applyFont="1" applyAlignment="1">
      <alignment/>
    </xf>
    <xf numFmtId="164" fontId="8" fillId="0" borderId="0" xfId="0" applyFont="1" applyAlignment="1">
      <alignment/>
    </xf>
    <xf numFmtId="164" fontId="31" fillId="0" borderId="0" xfId="0" applyNumberFormat="1" applyFont="1" applyFill="1" applyAlignment="1" applyProtection="1" quotePrefix="1">
      <alignment horizontal="center"/>
      <protection/>
    </xf>
    <xf numFmtId="164" fontId="0" fillId="0" borderId="0" xfId="0" applyFont="1" applyAlignment="1">
      <alignment/>
    </xf>
    <xf numFmtId="164" fontId="32" fillId="0" borderId="0" xfId="0" applyFont="1" applyAlignment="1">
      <alignment/>
    </xf>
    <xf numFmtId="164" fontId="32" fillId="0" borderId="0" xfId="0" applyFont="1" applyAlignment="1">
      <alignment horizontal="center"/>
    </xf>
    <xf numFmtId="164" fontId="33" fillId="0" borderId="0" xfId="0" applyNumberFormat="1" applyFont="1" applyFill="1" applyAlignment="1" applyProtection="1">
      <alignment horizontal="left"/>
      <protection/>
    </xf>
    <xf numFmtId="164" fontId="33" fillId="0" borderId="0" xfId="0" applyNumberFormat="1" applyFont="1" applyFill="1" applyAlignment="1" applyProtection="1" quotePrefix="1">
      <alignment horizontal="left"/>
      <protection/>
    </xf>
    <xf numFmtId="164" fontId="32" fillId="0" borderId="0" xfId="0" applyNumberFormat="1" applyFont="1" applyAlignment="1" applyProtection="1">
      <alignment/>
      <protection/>
    </xf>
    <xf numFmtId="166" fontId="32" fillId="0" borderId="0" xfId="0" applyNumberFormat="1" applyFont="1" applyAlignment="1" applyProtection="1">
      <alignment/>
      <protection/>
    </xf>
    <xf numFmtId="164" fontId="12" fillId="0" borderId="0" xfId="0" applyFont="1" applyFill="1" applyBorder="1" applyAlignment="1">
      <alignment/>
    </xf>
    <xf numFmtId="164" fontId="12" fillId="2" borderId="1" xfId="0" applyFont="1" applyFill="1" applyBorder="1" applyAlignment="1">
      <alignment vertical="center"/>
    </xf>
    <xf numFmtId="164" fontId="12" fillId="2" borderId="0" xfId="0" applyFont="1" applyFill="1" applyBorder="1" applyAlignment="1">
      <alignment vertical="center" wrapText="1"/>
    </xf>
    <xf numFmtId="164" fontId="12" fillId="2" borderId="0" xfId="0" applyFont="1" applyFill="1" applyBorder="1" applyAlignment="1">
      <alignment vertical="center"/>
    </xf>
    <xf numFmtId="164" fontId="12" fillId="2" borderId="2" xfId="0" applyFont="1" applyFill="1" applyBorder="1" applyAlignment="1">
      <alignment vertical="center"/>
    </xf>
    <xf numFmtId="164" fontId="12" fillId="2" borderId="3" xfId="0" applyFont="1" applyFill="1" applyBorder="1" applyAlignment="1">
      <alignment vertical="center"/>
    </xf>
    <xf numFmtId="164" fontId="12" fillId="2" borderId="4" xfId="0" applyFont="1" applyFill="1" applyBorder="1" applyAlignment="1">
      <alignment vertical="center"/>
    </xf>
    <xf numFmtId="164" fontId="19" fillId="0" borderId="0" xfId="0" applyFont="1" applyAlignment="1">
      <alignment/>
    </xf>
    <xf numFmtId="164" fontId="19" fillId="3" borderId="2" xfId="0" applyFont="1" applyFill="1" applyBorder="1" applyAlignment="1">
      <alignment vertical="center"/>
    </xf>
    <xf numFmtId="164" fontId="19" fillId="3" borderId="0" xfId="0" applyFont="1" applyFill="1" applyBorder="1" applyAlignment="1">
      <alignment vertical="center"/>
    </xf>
    <xf numFmtId="164" fontId="19" fillId="3" borderId="5" xfId="0" applyFont="1" applyFill="1" applyBorder="1" applyAlignment="1">
      <alignment vertical="center"/>
    </xf>
    <xf numFmtId="164" fontId="19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1" fillId="3" borderId="0" xfId="0" applyFont="1" applyFill="1" applyBorder="1" applyAlignment="1">
      <alignment horizontal="center" vertical="center"/>
    </xf>
    <xf numFmtId="164" fontId="19" fillId="0" borderId="0" xfId="0" applyFont="1" applyBorder="1" applyAlignment="1">
      <alignment/>
    </xf>
    <xf numFmtId="164" fontId="19" fillId="0" borderId="0" xfId="0" applyFont="1" applyAlignment="1">
      <alignment horizontal="center"/>
    </xf>
    <xf numFmtId="164" fontId="17" fillId="0" borderId="0" xfId="0" applyFont="1" applyAlignment="1">
      <alignment vertical="top"/>
    </xf>
    <xf numFmtId="164" fontId="17" fillId="0" borderId="0" xfId="0" applyFont="1" applyAlignment="1">
      <alignment horizontal="left" vertical="top"/>
    </xf>
    <xf numFmtId="164" fontId="43" fillId="2" borderId="1" xfId="0" applyFont="1" applyFill="1" applyBorder="1" applyAlignment="1">
      <alignment horizontal="center" vertical="center"/>
    </xf>
    <xf numFmtId="164" fontId="43" fillId="2" borderId="6" xfId="0" applyFont="1" applyFill="1" applyBorder="1" applyAlignment="1">
      <alignment horizontal="center" vertical="center"/>
    </xf>
    <xf numFmtId="164" fontId="43" fillId="2" borderId="0" xfId="0" applyFont="1" applyFill="1" applyBorder="1" applyAlignment="1">
      <alignment horizontal="center" vertical="center"/>
    </xf>
    <xf numFmtId="164" fontId="43" fillId="2" borderId="5" xfId="0" applyFont="1" applyFill="1" applyBorder="1" applyAlignment="1">
      <alignment horizontal="center" vertical="center"/>
    </xf>
    <xf numFmtId="164" fontId="34" fillId="3" borderId="7" xfId="0" applyFont="1" applyFill="1" applyBorder="1" applyAlignment="1">
      <alignment horizontal="center" vertical="center" wrapText="1"/>
    </xf>
    <xf numFmtId="164" fontId="44" fillId="0" borderId="0" xfId="0" applyFont="1" applyAlignment="1">
      <alignment horizontal="left" indent="2"/>
    </xf>
    <xf numFmtId="49" fontId="44" fillId="0" borderId="0" xfId="0" applyNumberFormat="1" applyFont="1" applyFill="1" applyAlignment="1" applyProtection="1" quotePrefix="1">
      <alignment horizontal="left"/>
      <protection/>
    </xf>
    <xf numFmtId="164" fontId="44" fillId="0" borderId="0" xfId="0" applyFont="1" applyAlignment="1" quotePrefix="1">
      <alignment/>
    </xf>
    <xf numFmtId="164" fontId="44" fillId="0" borderId="0" xfId="0" applyFont="1" applyAlignment="1">
      <alignment/>
    </xf>
    <xf numFmtId="164" fontId="24" fillId="3" borderId="0" xfId="0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vertical="center"/>
    </xf>
    <xf numFmtId="164" fontId="48" fillId="2" borderId="1" xfId="0" applyFont="1" applyFill="1" applyBorder="1" applyAlignment="1">
      <alignment vertical="center" wrapText="1"/>
    </xf>
    <xf numFmtId="164" fontId="48" fillId="2" borderId="6" xfId="0" applyFont="1" applyFill="1" applyBorder="1" applyAlignment="1">
      <alignment vertical="center" wrapText="1"/>
    </xf>
    <xf numFmtId="164" fontId="48" fillId="2" borderId="0" xfId="0" applyFont="1" applyFill="1" applyBorder="1" applyAlignment="1">
      <alignment vertical="center" wrapText="1"/>
    </xf>
    <xf numFmtId="164" fontId="48" fillId="2" borderId="5" xfId="0" applyFont="1" applyFill="1" applyBorder="1" applyAlignment="1">
      <alignment vertical="center" wrapText="1"/>
    </xf>
    <xf numFmtId="164" fontId="48" fillId="2" borderId="4" xfId="0" applyFont="1" applyFill="1" applyBorder="1" applyAlignment="1">
      <alignment horizontal="center" vertical="center" wrapText="1"/>
    </xf>
    <xf numFmtId="164" fontId="48" fillId="2" borderId="8" xfId="0" applyFont="1" applyFill="1" applyBorder="1" applyAlignment="1">
      <alignment horizontal="center" vertical="center" wrapText="1"/>
    </xf>
    <xf numFmtId="164" fontId="1" fillId="4" borderId="0" xfId="28" applyFont="1" applyFill="1" applyBorder="1" applyAlignment="1">
      <alignment horizontal="left" vertical="center"/>
      <protection/>
    </xf>
    <xf numFmtId="164" fontId="4" fillId="4" borderId="0" xfId="28" applyFont="1" applyFill="1" applyBorder="1" applyAlignment="1">
      <alignment horizontal="left" vertical="center"/>
      <protection/>
    </xf>
    <xf numFmtId="0" fontId="50" fillId="5" borderId="9" xfId="28" applyNumberFormat="1" applyFont="1" applyFill="1" applyBorder="1" applyAlignment="1">
      <alignment horizontal="left" vertical="center"/>
      <protection/>
    </xf>
    <xf numFmtId="164" fontId="50" fillId="5" borderId="9" xfId="28" applyFont="1" applyFill="1" applyBorder="1" applyAlignment="1" quotePrefix="1">
      <alignment horizontal="left" vertical="center"/>
      <protection/>
    </xf>
    <xf numFmtId="164" fontId="13" fillId="5" borderId="9" xfId="28" applyFont="1" applyFill="1" applyBorder="1" applyAlignment="1">
      <alignment horizontal="left" vertical="center"/>
      <protection/>
    </xf>
    <xf numFmtId="164" fontId="4" fillId="5" borderId="9" xfId="28" applyFont="1" applyFill="1" applyBorder="1" applyAlignment="1">
      <alignment horizontal="left" vertical="center"/>
      <protection/>
    </xf>
    <xf numFmtId="164" fontId="4" fillId="6" borderId="0" xfId="0" applyFont="1" applyFill="1" applyBorder="1" applyAlignment="1">
      <alignment horizontal="left" vertical="center"/>
    </xf>
    <xf numFmtId="164" fontId="4" fillId="7" borderId="0" xfId="0" applyFont="1" applyFill="1" applyBorder="1" applyAlignment="1">
      <alignment horizontal="left" vertical="center"/>
    </xf>
    <xf numFmtId="164" fontId="4" fillId="6" borderId="0" xfId="28" applyFont="1" applyFill="1" applyBorder="1" applyAlignment="1">
      <alignment horizontal="left" vertical="center"/>
      <protection/>
    </xf>
    <xf numFmtId="164" fontId="4" fillId="7" borderId="0" xfId="28" applyFont="1" applyFill="1" applyBorder="1" applyAlignment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164" fontId="4" fillId="0" borderId="0" xfId="28" applyFont="1" applyFill="1" applyBorder="1" applyAlignment="1">
      <alignment horizontal="left" vertical="center"/>
      <protection/>
    </xf>
    <xf numFmtId="164" fontId="12" fillId="2" borderId="2" xfId="0" applyFont="1" applyFill="1" applyBorder="1" applyAlignment="1">
      <alignment horizontal="left" vertical="center" indent="2"/>
    </xf>
    <xf numFmtId="164" fontId="12" fillId="3" borderId="10" xfId="0" applyFont="1" applyFill="1" applyBorder="1" applyAlignment="1">
      <alignment horizontal="center" vertical="center"/>
    </xf>
    <xf numFmtId="164" fontId="53" fillId="3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 quotePrefix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16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Font="1" applyFill="1" applyBorder="1" applyAlignment="1">
      <alignment horizontal="right" vertical="center"/>
    </xf>
    <xf numFmtId="164" fontId="62" fillId="3" borderId="11" xfId="0" applyFont="1" applyFill="1" applyBorder="1" applyAlignment="1">
      <alignment horizontal="center" vertical="center"/>
    </xf>
    <xf numFmtId="164" fontId="48" fillId="0" borderId="0" xfId="0" applyFont="1" applyFill="1" applyBorder="1" applyAlignment="1">
      <alignment vertical="center" wrapText="1"/>
    </xf>
    <xf numFmtId="164" fontId="48" fillId="2" borderId="2" xfId="0" applyFont="1" applyFill="1" applyBorder="1" applyAlignment="1">
      <alignment vertical="center"/>
    </xf>
    <xf numFmtId="164" fontId="48" fillId="0" borderId="0" xfId="0" applyFont="1" applyFill="1" applyBorder="1" applyAlignment="1">
      <alignment horizontal="center" vertical="center" wrapText="1"/>
    </xf>
    <xf numFmtId="164" fontId="56" fillId="0" borderId="0" xfId="0" applyFont="1" applyBorder="1" applyAlignment="1">
      <alignment vertical="center"/>
    </xf>
    <xf numFmtId="164" fontId="56" fillId="3" borderId="10" xfId="0" applyFont="1" applyFill="1" applyBorder="1" applyAlignment="1">
      <alignment horizontal="center" vertical="center"/>
    </xf>
    <xf numFmtId="164" fontId="56" fillId="0" borderId="0" xfId="0" applyFont="1" applyFill="1" applyBorder="1" applyAlignment="1">
      <alignment horizontal="center" vertical="center" wrapText="1"/>
    </xf>
    <xf numFmtId="164" fontId="56" fillId="0" borderId="0" xfId="0" applyFont="1" applyAlignment="1">
      <alignment horizontal="right" vertical="center"/>
    </xf>
    <xf numFmtId="164" fontId="56" fillId="0" borderId="0" xfId="0" applyFont="1" applyAlignment="1">
      <alignment vertical="center"/>
    </xf>
    <xf numFmtId="164" fontId="56" fillId="0" borderId="0" xfId="0" applyFont="1" applyFill="1" applyBorder="1" applyAlignment="1">
      <alignment horizontal="center" vertical="center"/>
    </xf>
    <xf numFmtId="164" fontId="67" fillId="0" borderId="0" xfId="0" applyFont="1" applyFill="1" applyBorder="1" applyAlignment="1">
      <alignment horizontal="center" vertical="center" wrapText="1"/>
    </xf>
    <xf numFmtId="164" fontId="65" fillId="0" borderId="0" xfId="0" applyFont="1" applyFill="1" applyBorder="1" applyAlignment="1">
      <alignment vertical="center"/>
    </xf>
    <xf numFmtId="164" fontId="65" fillId="0" borderId="0" xfId="0" applyFont="1" applyFill="1" applyBorder="1" applyAlignment="1">
      <alignment horizontal="center" vertical="center"/>
    </xf>
    <xf numFmtId="200" fontId="56" fillId="0" borderId="0" xfId="0" applyNumberFormat="1" applyFont="1" applyAlignment="1">
      <alignment vertical="center"/>
    </xf>
    <xf numFmtId="172" fontId="56" fillId="0" borderId="0" xfId="0" applyNumberFormat="1" applyFont="1" applyAlignment="1">
      <alignment vertical="center"/>
    </xf>
    <xf numFmtId="164" fontId="66" fillId="0" borderId="0" xfId="0" applyFont="1" applyFill="1" applyBorder="1" applyAlignment="1">
      <alignment horizontal="right" vertical="center"/>
    </xf>
    <xf numFmtId="164" fontId="12" fillId="0" borderId="0" xfId="0" applyFont="1" applyBorder="1" applyAlignment="1">
      <alignment vertical="center"/>
    </xf>
    <xf numFmtId="164" fontId="70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12" fillId="3" borderId="0" xfId="0" applyFont="1" applyFill="1" applyBorder="1" applyAlignment="1">
      <alignment horizontal="center" vertical="center"/>
    </xf>
    <xf numFmtId="164" fontId="12" fillId="3" borderId="5" xfId="0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horizontal="center" vertical="center"/>
    </xf>
    <xf numFmtId="164" fontId="12" fillId="0" borderId="0" xfId="0" applyFont="1" applyAlignment="1">
      <alignment horizontal="right" vertical="center"/>
    </xf>
    <xf numFmtId="164" fontId="12" fillId="0" borderId="0" xfId="0" applyFont="1" applyAlignment="1">
      <alignment vertical="center"/>
    </xf>
    <xf numFmtId="164" fontId="26" fillId="0" borderId="0" xfId="0" applyFont="1" applyBorder="1" applyAlignment="1">
      <alignment vertical="center"/>
    </xf>
    <xf numFmtId="164" fontId="12" fillId="3" borderId="2" xfId="0" applyFont="1" applyFill="1" applyBorder="1" applyAlignment="1">
      <alignment vertical="center"/>
    </xf>
    <xf numFmtId="172" fontId="34" fillId="3" borderId="0" xfId="0" applyNumberFormat="1" applyFont="1" applyFill="1" applyBorder="1" applyAlignment="1">
      <alignment horizontal="center" vertical="center"/>
    </xf>
    <xf numFmtId="172" fontId="35" fillId="3" borderId="0" xfId="0" applyNumberFormat="1" applyFont="1" applyFill="1" applyBorder="1" applyAlignment="1">
      <alignment horizontal="center" vertical="center"/>
    </xf>
    <xf numFmtId="172" fontId="35" fillId="3" borderId="5" xfId="0" applyNumberFormat="1" applyFont="1" applyFill="1" applyBorder="1" applyAlignment="1">
      <alignment horizontal="center" vertical="center"/>
    </xf>
    <xf numFmtId="172" fontId="26" fillId="0" borderId="0" xfId="0" applyNumberFormat="1" applyFont="1" applyFill="1" applyBorder="1" applyAlignment="1">
      <alignment vertical="center"/>
    </xf>
    <xf numFmtId="164" fontId="35" fillId="0" borderId="0" xfId="0" applyFont="1" applyFill="1" applyBorder="1" applyAlignment="1">
      <alignment horizontal="center" vertical="center"/>
    </xf>
    <xf numFmtId="164" fontId="12" fillId="2" borderId="12" xfId="0" applyFont="1" applyFill="1" applyBorder="1" applyAlignment="1">
      <alignment vertical="center"/>
    </xf>
    <xf numFmtId="164" fontId="71" fillId="2" borderId="1" xfId="0" applyFont="1" applyFill="1" applyBorder="1" applyAlignment="1">
      <alignment horizontal="left" vertical="center"/>
    </xf>
    <xf numFmtId="164" fontId="71" fillId="2" borderId="1" xfId="0" applyFont="1" applyFill="1" applyBorder="1" applyAlignment="1">
      <alignment horizontal="center" vertical="center"/>
    </xf>
    <xf numFmtId="164" fontId="72" fillId="2" borderId="1" xfId="0" applyFont="1" applyFill="1" applyBorder="1" applyAlignment="1">
      <alignment horizontal="center" vertical="center"/>
    </xf>
    <xf numFmtId="164" fontId="72" fillId="2" borderId="6" xfId="0" applyFont="1" applyFill="1" applyBorder="1" applyAlignment="1">
      <alignment horizontal="center" vertical="center"/>
    </xf>
    <xf numFmtId="164" fontId="56" fillId="2" borderId="2" xfId="0" applyFont="1" applyFill="1" applyBorder="1" applyAlignment="1">
      <alignment vertical="center"/>
    </xf>
    <xf numFmtId="164" fontId="73" fillId="2" borderId="0" xfId="0" applyFont="1" applyFill="1" applyBorder="1" applyAlignment="1">
      <alignment vertical="center"/>
    </xf>
    <xf numFmtId="164" fontId="73" fillId="2" borderId="5" xfId="0" applyFont="1" applyFill="1" applyBorder="1" applyAlignment="1">
      <alignment vertical="center"/>
    </xf>
    <xf numFmtId="164" fontId="26" fillId="2" borderId="2" xfId="0" applyFont="1" applyFill="1" applyBorder="1" applyAlignment="1">
      <alignment vertical="center"/>
    </xf>
    <xf numFmtId="164" fontId="46" fillId="8" borderId="13" xfId="0" applyFont="1" applyFill="1" applyBorder="1" applyAlignment="1">
      <alignment horizontal="center" vertical="center"/>
    </xf>
    <xf numFmtId="164" fontId="46" fillId="8" borderId="14" xfId="0" applyFont="1" applyFill="1" applyBorder="1" applyAlignment="1">
      <alignment horizontal="center" vertical="center"/>
    </xf>
    <xf numFmtId="164" fontId="26" fillId="9" borderId="15" xfId="0" applyFont="1" applyFill="1" applyBorder="1" applyAlignment="1">
      <alignment vertical="center"/>
    </xf>
    <xf numFmtId="164" fontId="26" fillId="9" borderId="16" xfId="0" applyFont="1" applyFill="1" applyBorder="1" applyAlignment="1">
      <alignment horizontal="center" vertical="center"/>
    </xf>
    <xf numFmtId="164" fontId="26" fillId="9" borderId="6" xfId="0" applyFont="1" applyFill="1" applyBorder="1" applyAlignment="1">
      <alignment horizontal="center" vertical="center"/>
    </xf>
    <xf numFmtId="164" fontId="74" fillId="2" borderId="0" xfId="0" applyFont="1" applyFill="1" applyBorder="1" applyAlignment="1">
      <alignment vertical="center"/>
    </xf>
    <xf numFmtId="164" fontId="74" fillId="2" borderId="5" xfId="0" applyFont="1" applyFill="1" applyBorder="1" applyAlignment="1">
      <alignment vertical="center"/>
    </xf>
    <xf numFmtId="164" fontId="26" fillId="0" borderId="0" xfId="0" applyFont="1" applyAlignment="1">
      <alignment vertical="center"/>
    </xf>
    <xf numFmtId="164" fontId="75" fillId="4" borderId="17" xfId="0" applyFont="1" applyFill="1" applyBorder="1" applyAlignment="1">
      <alignment horizontal="center" vertical="center"/>
    </xf>
    <xf numFmtId="167" fontId="75" fillId="4" borderId="18" xfId="0" applyNumberFormat="1" applyFont="1" applyFill="1" applyBorder="1" applyAlignment="1">
      <alignment horizontal="center" vertical="center"/>
    </xf>
    <xf numFmtId="168" fontId="75" fillId="4" borderId="19" xfId="0" applyNumberFormat="1" applyFont="1" applyFill="1" applyBorder="1" applyAlignment="1" applyProtection="1">
      <alignment horizontal="center" vertical="center"/>
      <protection/>
    </xf>
    <xf numFmtId="164" fontId="75" fillId="4" borderId="20" xfId="0" applyFont="1" applyFill="1" applyBorder="1" applyAlignment="1">
      <alignment horizontal="center" vertical="center"/>
    </xf>
    <xf numFmtId="164" fontId="75" fillId="4" borderId="19" xfId="0" applyFont="1" applyFill="1" applyBorder="1" applyAlignment="1">
      <alignment horizontal="center" vertical="center"/>
    </xf>
    <xf numFmtId="164" fontId="77" fillId="9" borderId="21" xfId="0" applyFont="1" applyFill="1" applyBorder="1" applyAlignment="1">
      <alignment horizontal="center" vertical="center"/>
    </xf>
    <xf numFmtId="167" fontId="77" fillId="9" borderId="22" xfId="0" applyNumberFormat="1" applyFont="1" applyFill="1" applyBorder="1" applyAlignment="1">
      <alignment horizontal="center" vertical="center"/>
    </xf>
    <xf numFmtId="168" fontId="77" fillId="9" borderId="23" xfId="0" applyNumberFormat="1" applyFont="1" applyFill="1" applyBorder="1" applyAlignment="1" applyProtection="1">
      <alignment horizontal="center" vertical="center"/>
      <protection/>
    </xf>
    <xf numFmtId="164" fontId="48" fillId="9" borderId="21" xfId="0" applyFont="1" applyFill="1" applyBorder="1" applyAlignment="1">
      <alignment horizontal="center" vertical="center"/>
    </xf>
    <xf numFmtId="164" fontId="48" fillId="9" borderId="24" xfId="0" applyFont="1" applyFill="1" applyBorder="1" applyAlignment="1">
      <alignment horizontal="center" vertical="center"/>
    </xf>
    <xf numFmtId="164" fontId="48" fillId="9" borderId="23" xfId="0" applyFont="1" applyFill="1" applyBorder="1" applyAlignment="1">
      <alignment horizontal="center" vertical="center"/>
    </xf>
    <xf numFmtId="164" fontId="76" fillId="10" borderId="21" xfId="0" applyFont="1" applyFill="1" applyBorder="1" applyAlignment="1">
      <alignment horizontal="center" vertical="center"/>
    </xf>
    <xf numFmtId="167" fontId="76" fillId="10" borderId="22" xfId="0" applyNumberFormat="1" applyFont="1" applyFill="1" applyBorder="1" applyAlignment="1">
      <alignment horizontal="center" vertical="center"/>
    </xf>
    <xf numFmtId="168" fontId="76" fillId="10" borderId="23" xfId="0" applyNumberFormat="1" applyFont="1" applyFill="1" applyBorder="1" applyAlignment="1" applyProtection="1">
      <alignment horizontal="center" vertical="center"/>
      <protection/>
    </xf>
    <xf numFmtId="164" fontId="76" fillId="10" borderId="24" xfId="0" applyFont="1" applyFill="1" applyBorder="1" applyAlignment="1">
      <alignment horizontal="center" vertical="center"/>
    </xf>
    <xf numFmtId="164" fontId="76" fillId="10" borderId="23" xfId="0" applyFont="1" applyFill="1" applyBorder="1" applyAlignment="1">
      <alignment horizontal="center" vertical="center"/>
    </xf>
    <xf numFmtId="164" fontId="76" fillId="5" borderId="21" xfId="0" applyFont="1" applyFill="1" applyBorder="1" applyAlignment="1">
      <alignment horizontal="center" vertical="center"/>
    </xf>
    <xf numFmtId="167" fontId="76" fillId="5" borderId="22" xfId="0" applyNumberFormat="1" applyFont="1" applyFill="1" applyBorder="1" applyAlignment="1">
      <alignment horizontal="center" vertical="center"/>
    </xf>
    <xf numFmtId="168" fontId="76" fillId="5" borderId="23" xfId="0" applyNumberFormat="1" applyFont="1" applyFill="1" applyBorder="1" applyAlignment="1" applyProtection="1">
      <alignment horizontal="center" vertical="center"/>
      <protection/>
    </xf>
    <xf numFmtId="164" fontId="76" fillId="5" borderId="24" xfId="0" applyFont="1" applyFill="1" applyBorder="1" applyAlignment="1">
      <alignment horizontal="center" vertical="center"/>
    </xf>
    <xf numFmtId="164" fontId="76" fillId="5" borderId="23" xfId="0" applyFont="1" applyFill="1" applyBorder="1" applyAlignment="1">
      <alignment horizontal="center" vertical="center"/>
    </xf>
    <xf numFmtId="164" fontId="76" fillId="11" borderId="21" xfId="0" applyFont="1" applyFill="1" applyBorder="1" applyAlignment="1">
      <alignment horizontal="center" vertical="center"/>
    </xf>
    <xf numFmtId="167" fontId="76" fillId="11" borderId="22" xfId="0" applyNumberFormat="1" applyFont="1" applyFill="1" applyBorder="1" applyAlignment="1">
      <alignment horizontal="center" vertical="center"/>
    </xf>
    <xf numFmtId="168" fontId="76" fillId="11" borderId="23" xfId="0" applyNumberFormat="1" applyFont="1" applyFill="1" applyBorder="1" applyAlignment="1" applyProtection="1">
      <alignment horizontal="center" vertical="center"/>
      <protection/>
    </xf>
    <xf numFmtId="164" fontId="76" fillId="11" borderId="24" xfId="0" applyFont="1" applyFill="1" applyBorder="1" applyAlignment="1">
      <alignment horizontal="center" vertical="center"/>
    </xf>
    <xf numFmtId="164" fontId="76" fillId="11" borderId="23" xfId="0" applyFont="1" applyFill="1" applyBorder="1" applyAlignment="1">
      <alignment horizontal="center" vertical="center"/>
    </xf>
    <xf numFmtId="164" fontId="76" fillId="12" borderId="21" xfId="0" applyFont="1" applyFill="1" applyBorder="1" applyAlignment="1">
      <alignment horizontal="center" vertical="center"/>
    </xf>
    <xf numFmtId="167" fontId="76" fillId="12" borderId="22" xfId="0" applyNumberFormat="1" applyFont="1" applyFill="1" applyBorder="1" applyAlignment="1">
      <alignment horizontal="center" vertical="center"/>
    </xf>
    <xf numFmtId="168" fontId="76" fillId="12" borderId="23" xfId="0" applyNumberFormat="1" applyFont="1" applyFill="1" applyBorder="1" applyAlignment="1" applyProtection="1">
      <alignment horizontal="center" vertical="center"/>
      <protection/>
    </xf>
    <xf numFmtId="164" fontId="76" fillId="12" borderId="24" xfId="0" applyFont="1" applyFill="1" applyBorder="1" applyAlignment="1">
      <alignment horizontal="center" vertical="center"/>
    </xf>
    <xf numFmtId="164" fontId="76" fillId="12" borderId="23" xfId="0" applyFont="1" applyFill="1" applyBorder="1" applyAlignment="1">
      <alignment horizontal="center" vertical="center"/>
    </xf>
    <xf numFmtId="164" fontId="48" fillId="13" borderId="21" xfId="0" applyFont="1" applyFill="1" applyBorder="1" applyAlignment="1">
      <alignment horizontal="center" vertical="center"/>
    </xf>
    <xf numFmtId="167" fontId="77" fillId="13" borderId="22" xfId="0" applyNumberFormat="1" applyFont="1" applyFill="1" applyBorder="1" applyAlignment="1">
      <alignment horizontal="center" vertical="center"/>
    </xf>
    <xf numFmtId="168" fontId="77" fillId="13" borderId="23" xfId="0" applyNumberFormat="1" applyFont="1" applyFill="1" applyBorder="1" applyAlignment="1" applyProtection="1">
      <alignment horizontal="center" vertical="center"/>
      <protection/>
    </xf>
    <xf numFmtId="164" fontId="48" fillId="13" borderId="24" xfId="0" applyFont="1" applyFill="1" applyBorder="1" applyAlignment="1">
      <alignment horizontal="center" vertical="center"/>
    </xf>
    <xf numFmtId="164" fontId="48" fillId="13" borderId="23" xfId="0" applyFont="1" applyFill="1" applyBorder="1" applyAlignment="1">
      <alignment horizontal="center" vertical="center"/>
    </xf>
    <xf numFmtId="164" fontId="76" fillId="14" borderId="21" xfId="0" applyFont="1" applyFill="1" applyBorder="1" applyAlignment="1">
      <alignment horizontal="center" vertical="center"/>
    </xf>
    <xf numFmtId="167" fontId="76" fillId="14" borderId="22" xfId="0" applyNumberFormat="1" applyFont="1" applyFill="1" applyBorder="1" applyAlignment="1">
      <alignment horizontal="center" vertical="center"/>
    </xf>
    <xf numFmtId="168" fontId="76" fillId="14" borderId="23" xfId="0" applyNumberFormat="1" applyFont="1" applyFill="1" applyBorder="1" applyAlignment="1" applyProtection="1">
      <alignment horizontal="center" vertical="center"/>
      <protection/>
    </xf>
    <xf numFmtId="164" fontId="76" fillId="14" borderId="24" xfId="0" applyFont="1" applyFill="1" applyBorder="1" applyAlignment="1">
      <alignment horizontal="center" vertical="center"/>
    </xf>
    <xf numFmtId="164" fontId="76" fillId="14" borderId="23" xfId="0" applyFont="1" applyFill="1" applyBorder="1" applyAlignment="1">
      <alignment horizontal="center" vertical="center"/>
    </xf>
    <xf numFmtId="164" fontId="76" fillId="15" borderId="21" xfId="0" applyFont="1" applyFill="1" applyBorder="1" applyAlignment="1">
      <alignment horizontal="center" vertical="center"/>
    </xf>
    <xf numFmtId="167" fontId="76" fillId="15" borderId="22" xfId="0" applyNumberFormat="1" applyFont="1" applyFill="1" applyBorder="1" applyAlignment="1">
      <alignment horizontal="center" vertical="center"/>
    </xf>
    <xf numFmtId="168" fontId="76" fillId="15" borderId="23" xfId="0" applyNumberFormat="1" applyFont="1" applyFill="1" applyBorder="1" applyAlignment="1" applyProtection="1">
      <alignment horizontal="center" vertical="center"/>
      <protection/>
    </xf>
    <xf numFmtId="164" fontId="76" fillId="15" borderId="24" xfId="0" applyFont="1" applyFill="1" applyBorder="1" applyAlignment="1">
      <alignment horizontal="center" vertical="center"/>
    </xf>
    <xf numFmtId="164" fontId="76" fillId="15" borderId="23" xfId="0" applyFont="1" applyFill="1" applyBorder="1" applyAlignment="1">
      <alignment horizontal="center" vertical="center"/>
    </xf>
    <xf numFmtId="164" fontId="76" fillId="16" borderId="21" xfId="0" applyFont="1" applyFill="1" applyBorder="1" applyAlignment="1">
      <alignment horizontal="center" vertical="center"/>
    </xf>
    <xf numFmtId="167" fontId="76" fillId="16" borderId="22" xfId="0" applyNumberFormat="1" applyFont="1" applyFill="1" applyBorder="1" applyAlignment="1">
      <alignment horizontal="center" vertical="center"/>
    </xf>
    <xf numFmtId="168" fontId="76" fillId="16" borderId="23" xfId="0" applyNumberFormat="1" applyFont="1" applyFill="1" applyBorder="1" applyAlignment="1" applyProtection="1">
      <alignment horizontal="center" vertical="center"/>
      <protection/>
    </xf>
    <xf numFmtId="164" fontId="76" fillId="16" borderId="24" xfId="0" applyFont="1" applyFill="1" applyBorder="1" applyAlignment="1">
      <alignment horizontal="center" vertical="center"/>
    </xf>
    <xf numFmtId="164" fontId="76" fillId="16" borderId="23" xfId="0" applyFont="1" applyFill="1" applyBorder="1" applyAlignment="1">
      <alignment horizontal="center" vertical="center"/>
    </xf>
    <xf numFmtId="164" fontId="76" fillId="17" borderId="21" xfId="0" applyFont="1" applyFill="1" applyBorder="1" applyAlignment="1">
      <alignment horizontal="center" vertical="center"/>
    </xf>
    <xf numFmtId="167" fontId="76" fillId="17" borderId="22" xfId="0" applyNumberFormat="1" applyFont="1" applyFill="1" applyBorder="1" applyAlignment="1">
      <alignment horizontal="center" vertical="center"/>
    </xf>
    <xf numFmtId="168" fontId="76" fillId="17" borderId="23" xfId="0" applyNumberFormat="1" applyFont="1" applyFill="1" applyBorder="1" applyAlignment="1" applyProtection="1">
      <alignment horizontal="center" vertical="center"/>
      <protection/>
    </xf>
    <xf numFmtId="164" fontId="76" fillId="17" borderId="24" xfId="0" applyFont="1" applyFill="1" applyBorder="1" applyAlignment="1">
      <alignment horizontal="center" vertical="center"/>
    </xf>
    <xf numFmtId="164" fontId="76" fillId="17" borderId="23" xfId="0" applyFont="1" applyFill="1" applyBorder="1" applyAlignment="1">
      <alignment horizontal="center" vertical="center"/>
    </xf>
    <xf numFmtId="164" fontId="48" fillId="6" borderId="21" xfId="0" applyFont="1" applyFill="1" applyBorder="1" applyAlignment="1">
      <alignment horizontal="center" vertical="center"/>
    </xf>
    <xf numFmtId="167" fontId="77" fillId="6" borderId="22" xfId="0" applyNumberFormat="1" applyFont="1" applyFill="1" applyBorder="1" applyAlignment="1">
      <alignment horizontal="center" vertical="center"/>
    </xf>
    <xf numFmtId="168" fontId="77" fillId="6" borderId="23" xfId="0" applyNumberFormat="1" applyFont="1" applyFill="1" applyBorder="1" applyAlignment="1" applyProtection="1">
      <alignment horizontal="center" vertical="center"/>
      <protection/>
    </xf>
    <xf numFmtId="164" fontId="48" fillId="6" borderId="25" xfId="0" applyFont="1" applyFill="1" applyBorder="1" applyAlignment="1">
      <alignment horizontal="center" vertical="center"/>
    </xf>
    <xf numFmtId="164" fontId="48" fillId="6" borderId="26" xfId="0" applyFont="1" applyFill="1" applyBorder="1" applyAlignment="1">
      <alignment horizontal="center" vertical="center"/>
    </xf>
    <xf numFmtId="164" fontId="48" fillId="6" borderId="27" xfId="0" applyFont="1" applyFill="1" applyBorder="1" applyAlignment="1">
      <alignment horizontal="center" vertical="center"/>
    </xf>
    <xf numFmtId="164" fontId="28" fillId="2" borderId="0" xfId="0" applyFont="1" applyFill="1" applyBorder="1" applyAlignment="1">
      <alignment vertical="center"/>
    </xf>
    <xf numFmtId="164" fontId="28" fillId="2" borderId="5" xfId="0" applyFont="1" applyFill="1" applyBorder="1" applyAlignment="1">
      <alignment vertical="center"/>
    </xf>
    <xf numFmtId="167" fontId="77" fillId="2" borderId="28" xfId="0" applyNumberFormat="1" applyFont="1" applyFill="1" applyBorder="1" applyAlignment="1">
      <alignment horizontal="center" vertical="center"/>
    </xf>
    <xf numFmtId="168" fontId="77" fillId="2" borderId="27" xfId="0" applyNumberFormat="1" applyFont="1" applyFill="1" applyBorder="1" applyAlignment="1" applyProtection="1">
      <alignment horizontal="center" vertical="center"/>
      <protection/>
    </xf>
    <xf numFmtId="164" fontId="12" fillId="9" borderId="17" xfId="0" applyFont="1" applyFill="1" applyBorder="1" applyAlignment="1">
      <alignment horizontal="center" vertical="center"/>
    </xf>
    <xf numFmtId="164" fontId="26" fillId="7" borderId="20" xfId="0" applyFont="1" applyFill="1" applyBorder="1" applyAlignment="1">
      <alignment horizontal="left" vertical="center"/>
    </xf>
    <xf numFmtId="164" fontId="12" fillId="9" borderId="20" xfId="0" applyFont="1" applyFill="1" applyBorder="1" applyAlignment="1">
      <alignment horizontal="center" vertical="center"/>
    </xf>
    <xf numFmtId="164" fontId="26" fillId="7" borderId="20" xfId="0" applyFont="1" applyFill="1" applyBorder="1" applyAlignment="1">
      <alignment vertical="center"/>
    </xf>
    <xf numFmtId="164" fontId="26" fillId="7" borderId="19" xfId="0" applyFont="1" applyFill="1" applyBorder="1" applyAlignment="1">
      <alignment vertical="center"/>
    </xf>
    <xf numFmtId="164" fontId="74" fillId="2" borderId="0" xfId="0" applyFont="1" applyFill="1" applyBorder="1" applyAlignment="1">
      <alignment horizontal="center" vertical="center"/>
    </xf>
    <xf numFmtId="164" fontId="48" fillId="18" borderId="21" xfId="0" applyFont="1" applyFill="1" applyBorder="1" applyAlignment="1">
      <alignment horizontal="center" vertical="center"/>
    </xf>
    <xf numFmtId="164" fontId="12" fillId="9" borderId="21" xfId="0" applyFont="1" applyFill="1" applyBorder="1" applyAlignment="1">
      <alignment horizontal="center" vertical="center"/>
    </xf>
    <xf numFmtId="164" fontId="26" fillId="7" borderId="24" xfId="0" applyFont="1" applyFill="1" applyBorder="1" applyAlignment="1">
      <alignment horizontal="left" vertical="center"/>
    </xf>
    <xf numFmtId="164" fontId="12" fillId="9" borderId="24" xfId="0" applyFont="1" applyFill="1" applyBorder="1" applyAlignment="1">
      <alignment horizontal="center" vertical="center"/>
    </xf>
    <xf numFmtId="164" fontId="26" fillId="7" borderId="24" xfId="0" applyFont="1" applyFill="1" applyBorder="1" applyAlignment="1">
      <alignment vertical="center"/>
    </xf>
    <xf numFmtId="164" fontId="26" fillId="7" borderId="23" xfId="0" applyFont="1" applyFill="1" applyBorder="1" applyAlignment="1">
      <alignment vertical="center"/>
    </xf>
    <xf numFmtId="164" fontId="76" fillId="4" borderId="25" xfId="0" applyFont="1" applyFill="1" applyBorder="1" applyAlignment="1">
      <alignment horizontal="center" vertical="center"/>
    </xf>
    <xf numFmtId="164" fontId="12" fillId="9" borderId="25" xfId="0" applyFont="1" applyFill="1" applyBorder="1" applyAlignment="1">
      <alignment horizontal="center" vertical="center"/>
    </xf>
    <xf numFmtId="164" fontId="26" fillId="7" borderId="26" xfId="0" applyFont="1" applyFill="1" applyBorder="1" applyAlignment="1">
      <alignment horizontal="left" vertical="center"/>
    </xf>
    <xf numFmtId="164" fontId="12" fillId="9" borderId="26" xfId="0" applyFont="1" applyFill="1" applyBorder="1" applyAlignment="1">
      <alignment horizontal="center" vertical="center"/>
    </xf>
    <xf numFmtId="164" fontId="26" fillId="7" borderId="26" xfId="0" applyFont="1" applyFill="1" applyBorder="1" applyAlignment="1">
      <alignment vertical="center"/>
    </xf>
    <xf numFmtId="164" fontId="26" fillId="7" borderId="27" xfId="0" applyFont="1" applyFill="1" applyBorder="1" applyAlignment="1">
      <alignment vertical="center"/>
    </xf>
    <xf numFmtId="164" fontId="76" fillId="19" borderId="2" xfId="0" applyFont="1" applyFill="1" applyBorder="1" applyAlignment="1">
      <alignment vertical="center"/>
    </xf>
    <xf numFmtId="164" fontId="76" fillId="19" borderId="0" xfId="0" applyFont="1" applyFill="1" applyBorder="1" applyAlignment="1">
      <alignment horizontal="center" vertical="center"/>
    </xf>
    <xf numFmtId="164" fontId="78" fillId="19" borderId="5" xfId="0" applyFont="1" applyFill="1" applyBorder="1" applyAlignment="1">
      <alignment horizontal="center" vertical="center"/>
    </xf>
    <xf numFmtId="168" fontId="77" fillId="4" borderId="2" xfId="0" applyNumberFormat="1" applyFont="1" applyFill="1" applyBorder="1" applyAlignment="1">
      <alignment horizontal="center" vertical="center"/>
    </xf>
    <xf numFmtId="168" fontId="76" fillId="4" borderId="0" xfId="0" applyNumberFormat="1" applyFont="1" applyFill="1" applyBorder="1" applyAlignment="1">
      <alignment horizontal="center" vertical="center"/>
    </xf>
    <xf numFmtId="164" fontId="76" fillId="4" borderId="5" xfId="0" applyFont="1" applyFill="1" applyBorder="1" applyAlignment="1">
      <alignment vertical="center"/>
    </xf>
    <xf numFmtId="164" fontId="76" fillId="19" borderId="3" xfId="0" applyFont="1" applyFill="1" applyBorder="1" applyAlignment="1">
      <alignment vertical="center"/>
    </xf>
    <xf numFmtId="164" fontId="76" fillId="19" borderId="4" xfId="0" applyFont="1" applyFill="1" applyBorder="1" applyAlignment="1">
      <alignment vertical="center"/>
    </xf>
    <xf numFmtId="164" fontId="76" fillId="19" borderId="8" xfId="0" applyFont="1" applyFill="1" applyBorder="1" applyAlignment="1">
      <alignment vertical="center"/>
    </xf>
    <xf numFmtId="164" fontId="76" fillId="4" borderId="3" xfId="0" applyFont="1" applyFill="1" applyBorder="1" applyAlignment="1">
      <alignment vertical="center"/>
    </xf>
    <xf numFmtId="164" fontId="76" fillId="4" borderId="4" xfId="0" applyFont="1" applyFill="1" applyBorder="1" applyAlignment="1">
      <alignment vertical="center"/>
    </xf>
    <xf numFmtId="164" fontId="76" fillId="4" borderId="8" xfId="0" applyFont="1" applyFill="1" applyBorder="1" applyAlignment="1">
      <alignment vertical="center"/>
    </xf>
    <xf numFmtId="164" fontId="13" fillId="0" borderId="0" xfId="0" applyFont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9" fillId="2" borderId="4" xfId="0" applyFont="1" applyFill="1" applyBorder="1" applyAlignment="1">
      <alignment vertical="center"/>
    </xf>
    <xf numFmtId="164" fontId="13" fillId="2" borderId="4" xfId="0" applyFont="1" applyFill="1" applyBorder="1" applyAlignment="1">
      <alignment vertical="center"/>
    </xf>
    <xf numFmtId="164" fontId="19" fillId="2" borderId="8" xfId="0" applyFont="1" applyFill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9" fillId="19" borderId="12" xfId="0" applyFont="1" applyFill="1" applyBorder="1" applyAlignment="1">
      <alignment vertical="center"/>
    </xf>
    <xf numFmtId="164" fontId="45" fillId="19" borderId="1" xfId="0" applyFont="1" applyFill="1" applyBorder="1" applyAlignment="1">
      <alignment vertical="center"/>
    </xf>
    <xf numFmtId="164" fontId="79" fillId="19" borderId="1" xfId="0" applyFont="1" applyFill="1" applyBorder="1" applyAlignment="1">
      <alignment vertical="center"/>
    </xf>
    <xf numFmtId="164" fontId="45" fillId="19" borderId="6" xfId="0" applyFont="1" applyFill="1" applyBorder="1" applyAlignment="1">
      <alignment vertical="center"/>
    </xf>
    <xf numFmtId="164" fontId="79" fillId="19" borderId="2" xfId="0" applyFont="1" applyFill="1" applyBorder="1" applyAlignment="1">
      <alignment vertical="center"/>
    </xf>
    <xf numFmtId="164" fontId="79" fillId="19" borderId="0" xfId="0" applyFont="1" applyFill="1" applyBorder="1" applyAlignment="1">
      <alignment vertical="center"/>
    </xf>
    <xf numFmtId="164" fontId="79" fillId="19" borderId="5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64" fontId="79" fillId="19" borderId="3" xfId="0" applyFont="1" applyFill="1" applyBorder="1" applyAlignment="1">
      <alignment vertical="center"/>
    </xf>
    <xf numFmtId="164" fontId="79" fillId="19" borderId="4" xfId="0" applyFont="1" applyFill="1" applyBorder="1" applyAlignment="1">
      <alignment vertical="center"/>
    </xf>
    <xf numFmtId="164" fontId="79" fillId="19" borderId="8" xfId="0" applyFont="1" applyFill="1" applyBorder="1" applyAlignment="1">
      <alignment vertical="center"/>
    </xf>
    <xf numFmtId="164" fontId="25" fillId="5" borderId="9" xfId="28" applyFont="1" applyFill="1" applyBorder="1" applyAlignment="1">
      <alignment horizontal="left" vertical="center"/>
      <protection/>
    </xf>
    <xf numFmtId="164" fontId="1" fillId="7" borderId="0" xfId="0" applyFont="1" applyFill="1" applyBorder="1" applyAlignment="1">
      <alignment horizontal="left" vertical="center"/>
    </xf>
    <xf numFmtId="164" fontId="80" fillId="7" borderId="0" xfId="28" applyNumberFormat="1" applyFont="1" applyFill="1" applyBorder="1" applyAlignment="1" applyProtection="1">
      <alignment horizontal="left" vertical="center"/>
      <protection/>
    </xf>
    <xf numFmtId="164" fontId="80" fillId="7" borderId="0" xfId="0" applyNumberFormat="1" applyFont="1" applyFill="1" applyBorder="1" applyAlignment="1" applyProtection="1">
      <alignment horizontal="left" vertical="center"/>
      <protection/>
    </xf>
    <xf numFmtId="164" fontId="1" fillId="7" borderId="0" xfId="0" applyNumberFormat="1" applyFont="1" applyFill="1" applyBorder="1" applyAlignment="1" applyProtection="1">
      <alignment horizontal="center" vertical="center"/>
      <protection/>
    </xf>
    <xf numFmtId="166" fontId="1" fillId="7" borderId="0" xfId="0" applyNumberFormat="1" applyFont="1" applyFill="1" applyBorder="1" applyAlignment="1" applyProtection="1">
      <alignment horizontal="center" vertical="center"/>
      <protection/>
    </xf>
    <xf numFmtId="0" fontId="80" fillId="6" borderId="0" xfId="0" applyNumberFormat="1" applyFont="1" applyFill="1" applyBorder="1" applyAlignment="1" applyProtection="1">
      <alignment horizontal="left" vertical="center"/>
      <protection/>
    </xf>
    <xf numFmtId="164" fontId="1" fillId="6" borderId="0" xfId="0" applyFont="1" applyFill="1" applyBorder="1" applyAlignment="1">
      <alignment horizontal="left" vertical="center"/>
    </xf>
    <xf numFmtId="164" fontId="80" fillId="6" borderId="0" xfId="0" applyNumberFormat="1" applyFont="1" applyFill="1" applyBorder="1" applyAlignment="1" applyProtection="1">
      <alignment horizontal="left" vertical="center"/>
      <protection/>
    </xf>
    <xf numFmtId="164" fontId="1" fillId="6" borderId="0" xfId="0" applyNumberFormat="1" applyFont="1" applyFill="1" applyBorder="1" applyAlignment="1" applyProtection="1">
      <alignment horizontal="center" vertical="center"/>
      <protection/>
    </xf>
    <xf numFmtId="166" fontId="1" fillId="6" borderId="0" xfId="0" applyNumberFormat="1" applyFont="1" applyFill="1" applyBorder="1" applyAlignment="1" applyProtection="1">
      <alignment horizontal="center" vertical="center"/>
      <protection/>
    </xf>
    <xf numFmtId="0" fontId="80" fillId="7" borderId="0" xfId="0" applyNumberFormat="1" applyFont="1" applyFill="1" applyBorder="1" applyAlignment="1" applyProtection="1">
      <alignment horizontal="left" vertical="center"/>
      <protection/>
    </xf>
    <xf numFmtId="164" fontId="1" fillId="6" borderId="0" xfId="28" applyFont="1" applyFill="1" applyBorder="1" applyAlignment="1">
      <alignment horizontal="left" vertical="center"/>
      <protection/>
    </xf>
    <xf numFmtId="164" fontId="80" fillId="6" borderId="0" xfId="28" applyNumberFormat="1" applyFont="1" applyFill="1" applyBorder="1" applyAlignment="1" applyProtection="1">
      <alignment horizontal="left" vertical="center"/>
      <protection/>
    </xf>
    <xf numFmtId="164" fontId="1" fillId="6" borderId="0" xfId="28" applyNumberFormat="1" applyFont="1" applyFill="1" applyBorder="1" applyAlignment="1" applyProtection="1">
      <alignment horizontal="center" vertical="center"/>
      <protection/>
    </xf>
    <xf numFmtId="0" fontId="1" fillId="7" borderId="0" xfId="28" applyNumberFormat="1" applyFont="1" applyFill="1" applyBorder="1" applyAlignment="1">
      <alignment horizontal="left" vertical="center"/>
      <protection/>
    </xf>
    <xf numFmtId="164" fontId="1" fillId="7" borderId="0" xfId="28" applyNumberFormat="1" applyFont="1" applyFill="1" applyBorder="1" applyAlignment="1" applyProtection="1">
      <alignment horizontal="center" vertical="center"/>
      <protection/>
    </xf>
    <xf numFmtId="166" fontId="1" fillId="7" borderId="0" xfId="28" applyNumberFormat="1" applyFont="1" applyFill="1" applyBorder="1" applyAlignment="1" applyProtection="1">
      <alignment horizontal="center" vertical="center"/>
      <protection/>
    </xf>
    <xf numFmtId="164" fontId="80" fillId="7" borderId="0" xfId="28" applyNumberFormat="1" applyFont="1" applyFill="1" applyBorder="1" applyAlignment="1" applyProtection="1">
      <alignment horizontal="left" vertical="center" indent="2"/>
      <protection/>
    </xf>
    <xf numFmtId="0" fontId="80" fillId="7" borderId="0" xfId="28" applyNumberFormat="1" applyFont="1" applyFill="1" applyBorder="1" applyAlignment="1" applyProtection="1">
      <alignment horizontal="left" vertical="center"/>
      <protection/>
    </xf>
    <xf numFmtId="164" fontId="1" fillId="7" borderId="0" xfId="28" applyNumberFormat="1" applyFont="1" applyFill="1" applyBorder="1" applyAlignment="1" applyProtection="1">
      <alignment horizontal="left" vertical="center"/>
      <protection/>
    </xf>
    <xf numFmtId="0" fontId="80" fillId="7" borderId="0" xfId="28" applyNumberFormat="1" applyFont="1" applyFill="1" applyBorder="1" applyAlignment="1" applyProtection="1" quotePrefix="1">
      <alignment horizontal="left" vertical="center"/>
      <protection/>
    </xf>
    <xf numFmtId="0" fontId="80" fillId="6" borderId="0" xfId="28" applyNumberFormat="1" applyFont="1" applyFill="1" applyBorder="1" applyAlignment="1" applyProtection="1">
      <alignment horizontal="left" vertical="center"/>
      <protection/>
    </xf>
    <xf numFmtId="164" fontId="1" fillId="6" borderId="0" xfId="28" applyNumberFormat="1" applyFont="1" applyFill="1" applyBorder="1" applyAlignment="1" applyProtection="1">
      <alignment horizontal="left" vertical="center"/>
      <protection/>
    </xf>
    <xf numFmtId="166" fontId="81" fillId="7" borderId="0" xfId="0" applyNumberFormat="1" applyFont="1" applyFill="1" applyBorder="1" applyAlignment="1" applyProtection="1">
      <alignment horizontal="center" vertical="center"/>
      <protection/>
    </xf>
    <xf numFmtId="0" fontId="80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0" xfId="0" applyFont="1" applyFill="1" applyBorder="1" applyAlignment="1">
      <alignment horizontal="left" vertical="center"/>
    </xf>
    <xf numFmtId="164" fontId="80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6" fontId="1" fillId="0" borderId="0" xfId="28" applyNumberFormat="1" applyFont="1" applyFill="1" applyBorder="1" applyAlignment="1" applyProtection="1">
      <alignment horizontal="center" vertical="center"/>
      <protection/>
    </xf>
    <xf numFmtId="164" fontId="80" fillId="7" borderId="0" xfId="0" applyNumberFormat="1" applyFont="1" applyFill="1" applyBorder="1" applyAlignment="1" applyProtection="1">
      <alignment horizontal="left" vertical="center" indent="2"/>
      <protection/>
    </xf>
    <xf numFmtId="166" fontId="1" fillId="0" borderId="0" xfId="0" applyNumberFormat="1" applyFont="1" applyFill="1" applyBorder="1" applyAlignment="1" applyProtection="1">
      <alignment horizontal="center" vertical="center"/>
      <protection/>
    </xf>
    <xf numFmtId="164" fontId="80" fillId="7" borderId="0" xfId="0" applyNumberFormat="1" applyFont="1" applyFill="1" applyBorder="1" applyAlignment="1" applyProtection="1">
      <alignment horizontal="left" vertical="center" indent="4"/>
      <protection/>
    </xf>
    <xf numFmtId="0" fontId="80" fillId="0" borderId="0" xfId="28" applyNumberFormat="1" applyFont="1" applyFill="1" applyBorder="1" applyAlignment="1" applyProtection="1" quotePrefix="1">
      <alignment horizontal="left" vertical="center"/>
      <protection/>
    </xf>
    <xf numFmtId="164" fontId="1" fillId="0" borderId="0" xfId="28" applyNumberFormat="1" applyFont="1" applyFill="1" applyBorder="1" applyAlignment="1" applyProtection="1">
      <alignment horizontal="left" vertical="center"/>
      <protection/>
    </xf>
    <xf numFmtId="164" fontId="80" fillId="0" borderId="0" xfId="28" applyNumberFormat="1" applyFont="1" applyFill="1" applyBorder="1" applyAlignment="1" applyProtection="1">
      <alignment horizontal="left" vertical="center"/>
      <protection/>
    </xf>
    <xf numFmtId="164" fontId="1" fillId="0" borderId="0" xfId="28" applyNumberFormat="1" applyFont="1" applyFill="1" applyBorder="1" applyAlignment="1" applyProtection="1">
      <alignment horizontal="center" vertical="center"/>
      <protection/>
    </xf>
    <xf numFmtId="164" fontId="80" fillId="7" borderId="0" xfId="0" applyNumberFormat="1" applyFont="1" applyFill="1" applyBorder="1" applyAlignment="1" applyProtection="1">
      <alignment horizontal="left" vertical="center" indent="6"/>
      <protection/>
    </xf>
    <xf numFmtId="164" fontId="1" fillId="7" borderId="0" xfId="0" applyFont="1" applyFill="1" applyBorder="1" applyAlignment="1">
      <alignment horizontal="left" vertical="center" indent="6"/>
    </xf>
    <xf numFmtId="164" fontId="1" fillId="6" borderId="0" xfId="28" applyFont="1" applyFill="1" applyBorder="1" applyAlignment="1">
      <alignment horizontal="left" vertical="center" indent="6"/>
      <protection/>
    </xf>
    <xf numFmtId="164" fontId="80" fillId="7" borderId="0" xfId="0" applyNumberFormat="1" applyFont="1" applyFill="1" applyBorder="1" applyAlignment="1" applyProtection="1">
      <alignment horizontal="left" vertical="center" wrapText="1" indent="2"/>
      <protection/>
    </xf>
    <xf numFmtId="164" fontId="1" fillId="0" borderId="0" xfId="28" applyFont="1" applyFill="1" applyBorder="1" applyAlignment="1">
      <alignment horizontal="left" vertical="center"/>
      <protection/>
    </xf>
    <xf numFmtId="0" fontId="80" fillId="7" borderId="0" xfId="29" applyNumberFormat="1" applyFont="1" applyFill="1" applyBorder="1" applyAlignment="1" applyProtection="1">
      <alignment horizontal="left" vertical="center"/>
      <protection/>
    </xf>
    <xf numFmtId="164" fontId="80" fillId="7" borderId="0" xfId="29" applyNumberFormat="1" applyFont="1" applyFill="1" applyBorder="1" applyAlignment="1" applyProtection="1">
      <alignment horizontal="left" vertical="center"/>
      <protection/>
    </xf>
    <xf numFmtId="164" fontId="80" fillId="7" borderId="0" xfId="0" applyNumberFormat="1" applyFont="1" applyFill="1" applyBorder="1" applyAlignment="1" applyProtection="1" quotePrefix="1">
      <alignment horizontal="left" vertical="center"/>
      <protection/>
    </xf>
    <xf numFmtId="164" fontId="1" fillId="7" borderId="0" xfId="28" applyFont="1" applyFill="1" applyBorder="1" applyAlignment="1">
      <alignment horizontal="left" vertical="center"/>
      <protection/>
    </xf>
    <xf numFmtId="164" fontId="1" fillId="7" borderId="0" xfId="28" applyFont="1" applyFill="1" applyBorder="1" applyAlignment="1">
      <alignment horizontal="center" vertical="center"/>
      <protection/>
    </xf>
    <xf numFmtId="164" fontId="1" fillId="6" borderId="0" xfId="28" applyFont="1" applyFill="1" applyBorder="1" applyAlignment="1">
      <alignment horizontal="center" vertical="center"/>
      <protection/>
    </xf>
    <xf numFmtId="164" fontId="4" fillId="9" borderId="0" xfId="28" applyFont="1" applyFill="1" applyBorder="1" applyAlignment="1">
      <alignment horizontal="left" vertical="center"/>
      <protection/>
    </xf>
    <xf numFmtId="0" fontId="4" fillId="9" borderId="0" xfId="28" applyNumberFormat="1" applyFont="1" applyFill="1" applyBorder="1" applyAlignment="1">
      <alignment horizontal="left" vertical="center"/>
      <protection/>
    </xf>
    <xf numFmtId="164" fontId="1" fillId="9" borderId="0" xfId="28" applyFont="1" applyFill="1" applyBorder="1" applyAlignment="1">
      <alignment horizontal="center" vertical="center"/>
      <protection/>
    </xf>
    <xf numFmtId="164" fontId="4" fillId="9" borderId="0" xfId="28" applyFont="1" applyFill="1" applyBorder="1" applyAlignment="1">
      <alignment horizontal="center" vertical="center"/>
      <protection/>
    </xf>
    <xf numFmtId="164" fontId="4" fillId="9" borderId="29" xfId="28" applyFont="1" applyFill="1" applyBorder="1" applyAlignment="1">
      <alignment horizontal="left" vertical="center"/>
      <protection/>
    </xf>
    <xf numFmtId="164" fontId="25" fillId="9" borderId="0" xfId="28" applyFont="1" applyFill="1" applyBorder="1" applyAlignment="1">
      <alignment vertical="center"/>
      <protection/>
    </xf>
    <xf numFmtId="164" fontId="83" fillId="9" borderId="0" xfId="28" applyFont="1" applyFill="1" applyBorder="1" applyAlignment="1">
      <alignment horizontal="center" vertical="center"/>
      <protection/>
    </xf>
    <xf numFmtId="164" fontId="4" fillId="4" borderId="29" xfId="28" applyFont="1" applyFill="1" applyBorder="1" applyAlignment="1">
      <alignment horizontal="left" vertical="center"/>
      <protection/>
    </xf>
    <xf numFmtId="164" fontId="4" fillId="5" borderId="30" xfId="28" applyFont="1" applyFill="1" applyBorder="1" applyAlignment="1">
      <alignment horizontal="left" vertical="center"/>
      <protection/>
    </xf>
    <xf numFmtId="164" fontId="4" fillId="0" borderId="0" xfId="28" applyFont="1" applyBorder="1" applyAlignment="1">
      <alignment horizontal="left" vertical="center"/>
      <protection/>
    </xf>
    <xf numFmtId="0" fontId="4" fillId="0" borderId="0" xfId="28" applyNumberFormat="1" applyFont="1" applyBorder="1" applyAlignment="1">
      <alignment horizontal="left" vertical="center"/>
      <protection/>
    </xf>
    <xf numFmtId="164" fontId="1" fillId="0" borderId="0" xfId="28" applyFont="1" applyBorder="1" applyAlignment="1">
      <alignment horizontal="center" vertical="center"/>
      <protection/>
    </xf>
    <xf numFmtId="164" fontId="4" fillId="0" borderId="0" xfId="28" applyFont="1" applyBorder="1" applyAlignment="1">
      <alignment horizontal="center" vertical="center"/>
      <protection/>
    </xf>
    <xf numFmtId="164" fontId="6" fillId="0" borderId="0" xfId="0" applyNumberFormat="1" applyFont="1" applyAlignment="1" applyProtection="1">
      <alignment horizontal="left" indent="2"/>
      <protection/>
    </xf>
    <xf numFmtId="164" fontId="5" fillId="0" borderId="0" xfId="0" applyNumberFormat="1" applyFont="1" applyFill="1" applyAlignment="1" applyProtection="1" quotePrefix="1">
      <alignment horizontal="left" wrapText="1" indent="2"/>
      <protection/>
    </xf>
    <xf numFmtId="164" fontId="6" fillId="0" borderId="0" xfId="0" applyFont="1" applyAlignment="1">
      <alignment horizontal="left" indent="3"/>
    </xf>
    <xf numFmtId="0" fontId="80" fillId="0" borderId="0" xfId="0" applyNumberFormat="1" applyFont="1" applyFill="1" applyBorder="1" applyAlignment="1" applyProtection="1" quotePrefix="1">
      <alignment horizontal="left" vertical="center"/>
      <protection/>
    </xf>
    <xf numFmtId="164" fontId="1" fillId="7" borderId="0" xfId="28" applyNumberFormat="1" applyFont="1" applyFill="1" applyBorder="1" applyAlignment="1" applyProtection="1" quotePrefix="1">
      <alignment horizontal="left" vertical="center" indent="2"/>
      <protection/>
    </xf>
    <xf numFmtId="0" fontId="1" fillId="0" borderId="0" xfId="28" applyNumberFormat="1" applyFont="1" applyFill="1" applyBorder="1" applyAlignment="1">
      <alignment horizontal="left" vertical="center"/>
      <protection/>
    </xf>
    <xf numFmtId="164" fontId="80" fillId="0" borderId="0" xfId="28" applyNumberFormat="1" applyFont="1" applyFill="1" applyBorder="1" applyAlignment="1" applyProtection="1">
      <alignment horizontal="left" vertical="center" indent="2"/>
      <protection/>
    </xf>
    <xf numFmtId="166" fontId="81" fillId="0" borderId="0" xfId="0" applyNumberFormat="1" applyFont="1" applyFill="1" applyBorder="1" applyAlignment="1" applyProtection="1">
      <alignment horizontal="center" vertical="center"/>
      <protection/>
    </xf>
    <xf numFmtId="164" fontId="80" fillId="6" borderId="0" xfId="0" applyNumberFormat="1" applyFont="1" applyFill="1" applyBorder="1" applyAlignment="1" applyProtection="1">
      <alignment horizontal="left" vertical="center" indent="6"/>
      <protection/>
    </xf>
    <xf numFmtId="164" fontId="1" fillId="6" borderId="0" xfId="0" applyFont="1" applyFill="1" applyBorder="1" applyAlignment="1">
      <alignment horizontal="left" vertical="center" indent="6"/>
    </xf>
    <xf numFmtId="164" fontId="80" fillId="6" borderId="0" xfId="0" applyNumberFormat="1" applyFont="1" applyFill="1" applyBorder="1" applyAlignment="1" applyProtection="1">
      <alignment horizontal="left" vertical="center" indent="4"/>
      <protection/>
    </xf>
    <xf numFmtId="164" fontId="80" fillId="6" borderId="0" xfId="0" applyNumberFormat="1" applyFont="1" applyFill="1" applyBorder="1" applyAlignment="1" applyProtection="1">
      <alignment horizontal="left" vertical="center" indent="2"/>
      <protection/>
    </xf>
    <xf numFmtId="164" fontId="80" fillId="6" borderId="0" xfId="0" applyNumberFormat="1" applyFont="1" applyFill="1" applyBorder="1" applyAlignment="1" applyProtection="1">
      <alignment horizontal="left" vertical="center" wrapText="1" indent="2"/>
      <protection/>
    </xf>
    <xf numFmtId="164" fontId="47" fillId="2" borderId="2" xfId="0" applyFont="1" applyFill="1" applyBorder="1" applyAlignment="1">
      <alignment horizontal="left" vertical="center" indent="3"/>
    </xf>
    <xf numFmtId="164" fontId="63" fillId="20" borderId="31" xfId="0" applyFont="1" applyFill="1" applyBorder="1" applyAlignment="1" quotePrefix="1">
      <alignment horizontal="center" vertical="center" wrapText="1"/>
    </xf>
    <xf numFmtId="164" fontId="12" fillId="3" borderId="2" xfId="0" applyFont="1" applyFill="1" applyBorder="1" applyAlignment="1">
      <alignment horizontal="center" vertical="center"/>
    </xf>
    <xf numFmtId="200" fontId="26" fillId="0" borderId="0" xfId="0" applyNumberFormat="1" applyFont="1" applyBorder="1" applyAlignment="1">
      <alignment horizontal="center" vertical="center"/>
    </xf>
    <xf numFmtId="200" fontId="35" fillId="5" borderId="32" xfId="0" applyNumberFormat="1" applyFont="1" applyFill="1" applyBorder="1" applyAlignment="1">
      <alignment horizontal="center" vertical="center"/>
    </xf>
    <xf numFmtId="200" fontId="35" fillId="5" borderId="33" xfId="0" applyNumberFormat="1" applyFont="1" applyFill="1" applyBorder="1" applyAlignment="1">
      <alignment horizontal="center" vertical="center"/>
    </xf>
    <xf numFmtId="200" fontId="35" fillId="5" borderId="17" xfId="0" applyNumberFormat="1" applyFont="1" applyFill="1" applyBorder="1" applyAlignment="1">
      <alignment horizontal="center" vertical="center"/>
    </xf>
    <xf numFmtId="200" fontId="35" fillId="5" borderId="20" xfId="0" applyNumberFormat="1" applyFont="1" applyFill="1" applyBorder="1" applyAlignment="1">
      <alignment horizontal="center" vertical="center"/>
    </xf>
    <xf numFmtId="200" fontId="35" fillId="5" borderId="19" xfId="0" applyNumberFormat="1" applyFont="1" applyFill="1" applyBorder="1" applyAlignment="1">
      <alignment horizontal="center" vertical="center"/>
    </xf>
    <xf numFmtId="200" fontId="34" fillId="5" borderId="17" xfId="0" applyNumberFormat="1" applyFont="1" applyFill="1" applyBorder="1" applyAlignment="1">
      <alignment horizontal="center" vertical="center"/>
    </xf>
    <xf numFmtId="200" fontId="34" fillId="5" borderId="20" xfId="0" applyNumberFormat="1" applyFont="1" applyFill="1" applyBorder="1" applyAlignment="1">
      <alignment horizontal="center" vertical="center"/>
    </xf>
    <xf numFmtId="200" fontId="34" fillId="5" borderId="19" xfId="0" applyNumberFormat="1" applyFont="1" applyFill="1" applyBorder="1" applyAlignment="1">
      <alignment horizontal="center" vertical="center"/>
    </xf>
    <xf numFmtId="200" fontId="35" fillId="5" borderId="32" xfId="0" applyNumberFormat="1" applyFont="1" applyFill="1" applyBorder="1" applyAlignment="1">
      <alignment horizontal="right" vertical="center"/>
    </xf>
    <xf numFmtId="200" fontId="26" fillId="0" borderId="0" xfId="0" applyNumberFormat="1" applyFont="1" applyAlignment="1">
      <alignment horizontal="center" vertical="center"/>
    </xf>
    <xf numFmtId="200" fontId="35" fillId="11" borderId="34" xfId="0" applyNumberFormat="1" applyFont="1" applyFill="1" applyBorder="1" applyAlignment="1">
      <alignment horizontal="center" vertical="center"/>
    </xf>
    <xf numFmtId="200" fontId="35" fillId="11" borderId="35" xfId="0" applyNumberFormat="1" applyFont="1" applyFill="1" applyBorder="1" applyAlignment="1">
      <alignment horizontal="center" vertical="center"/>
    </xf>
    <xf numFmtId="200" fontId="35" fillId="11" borderId="21" xfId="0" applyNumberFormat="1" applyFont="1" applyFill="1" applyBorder="1" applyAlignment="1">
      <alignment horizontal="center" vertical="center"/>
    </xf>
    <xf numFmtId="200" fontId="35" fillId="11" borderId="24" xfId="0" applyNumberFormat="1" applyFont="1" applyFill="1" applyBorder="1" applyAlignment="1">
      <alignment horizontal="center" vertical="center"/>
    </xf>
    <xf numFmtId="200" fontId="35" fillId="11" borderId="23" xfId="0" applyNumberFormat="1" applyFont="1" applyFill="1" applyBorder="1" applyAlignment="1">
      <alignment horizontal="center" vertical="center"/>
    </xf>
    <xf numFmtId="200" fontId="34" fillId="11" borderId="21" xfId="0" applyNumberFormat="1" applyFont="1" applyFill="1" applyBorder="1" applyAlignment="1">
      <alignment horizontal="center" vertical="center"/>
    </xf>
    <xf numFmtId="200" fontId="34" fillId="11" borderId="24" xfId="0" applyNumberFormat="1" applyFont="1" applyFill="1" applyBorder="1" applyAlignment="1">
      <alignment horizontal="center" vertical="center"/>
    </xf>
    <xf numFmtId="200" fontId="34" fillId="11" borderId="23" xfId="0" applyNumberFormat="1" applyFont="1" applyFill="1" applyBorder="1" applyAlignment="1">
      <alignment horizontal="center" vertical="center"/>
    </xf>
    <xf numFmtId="200" fontId="35" fillId="11" borderId="34" xfId="0" applyNumberFormat="1" applyFont="1" applyFill="1" applyBorder="1" applyAlignment="1">
      <alignment horizontal="right" vertical="center"/>
    </xf>
    <xf numFmtId="200" fontId="35" fillId="12" borderId="34" xfId="0" applyNumberFormat="1" applyFont="1" applyFill="1" applyBorder="1" applyAlignment="1">
      <alignment horizontal="center" vertical="center"/>
    </xf>
    <xf numFmtId="200" fontId="35" fillId="12" borderId="35" xfId="0" applyNumberFormat="1" applyFont="1" applyFill="1" applyBorder="1" applyAlignment="1">
      <alignment horizontal="center" vertical="center"/>
    </xf>
    <xf numFmtId="200" fontId="35" fillId="12" borderId="21" xfId="0" applyNumberFormat="1" applyFont="1" applyFill="1" applyBorder="1" applyAlignment="1">
      <alignment horizontal="center" vertical="center"/>
    </xf>
    <xf numFmtId="200" fontId="35" fillId="12" borderId="24" xfId="0" applyNumberFormat="1" applyFont="1" applyFill="1" applyBorder="1" applyAlignment="1">
      <alignment horizontal="center" vertical="center"/>
    </xf>
    <xf numFmtId="200" fontId="35" fillId="12" borderId="23" xfId="0" applyNumberFormat="1" applyFont="1" applyFill="1" applyBorder="1" applyAlignment="1">
      <alignment horizontal="center" vertical="center"/>
    </xf>
    <xf numFmtId="200" fontId="34" fillId="12" borderId="21" xfId="0" applyNumberFormat="1" applyFont="1" applyFill="1" applyBorder="1" applyAlignment="1">
      <alignment horizontal="center" vertical="center"/>
    </xf>
    <xf numFmtId="200" fontId="34" fillId="12" borderId="24" xfId="0" applyNumberFormat="1" applyFont="1" applyFill="1" applyBorder="1" applyAlignment="1">
      <alignment horizontal="center" vertical="center"/>
    </xf>
    <xf numFmtId="200" fontId="34" fillId="12" borderId="23" xfId="0" applyNumberFormat="1" applyFont="1" applyFill="1" applyBorder="1" applyAlignment="1">
      <alignment horizontal="center" vertical="center"/>
    </xf>
    <xf numFmtId="200" fontId="35" fillId="12" borderId="34" xfId="0" applyNumberFormat="1" applyFont="1" applyFill="1" applyBorder="1" applyAlignment="1">
      <alignment horizontal="right" vertical="center"/>
    </xf>
    <xf numFmtId="200" fontId="26" fillId="13" borderId="34" xfId="0" applyNumberFormat="1" applyFont="1" applyFill="1" applyBorder="1" applyAlignment="1">
      <alignment horizontal="center" vertical="center"/>
    </xf>
    <xf numFmtId="200" fontId="26" fillId="13" borderId="35" xfId="0" applyNumberFormat="1" applyFont="1" applyFill="1" applyBorder="1" applyAlignment="1">
      <alignment horizontal="center" vertical="center"/>
    </xf>
    <xf numFmtId="200" fontId="26" fillId="13" borderId="21" xfId="0" applyNumberFormat="1" applyFont="1" applyFill="1" applyBorder="1" applyAlignment="1">
      <alignment horizontal="center" vertical="center"/>
    </xf>
    <xf numFmtId="200" fontId="26" fillId="13" borderId="24" xfId="0" applyNumberFormat="1" applyFont="1" applyFill="1" applyBorder="1" applyAlignment="1">
      <alignment horizontal="center" vertical="center"/>
    </xf>
    <xf numFmtId="200" fontId="26" fillId="13" borderId="23" xfId="0" applyNumberFormat="1" applyFont="1" applyFill="1" applyBorder="1" applyAlignment="1">
      <alignment horizontal="center" vertical="center"/>
    </xf>
    <xf numFmtId="200" fontId="34" fillId="13" borderId="21" xfId="0" applyNumberFormat="1" applyFont="1" applyFill="1" applyBorder="1" applyAlignment="1">
      <alignment horizontal="center" vertical="center"/>
    </xf>
    <xf numFmtId="200" fontId="34" fillId="13" borderId="24" xfId="0" applyNumberFormat="1" applyFont="1" applyFill="1" applyBorder="1" applyAlignment="1">
      <alignment horizontal="center" vertical="center"/>
    </xf>
    <xf numFmtId="200" fontId="34" fillId="13" borderId="23" xfId="0" applyNumberFormat="1" applyFont="1" applyFill="1" applyBorder="1" applyAlignment="1">
      <alignment horizontal="center" vertical="center"/>
    </xf>
    <xf numFmtId="200" fontId="34" fillId="13" borderId="34" xfId="0" applyNumberFormat="1" applyFont="1" applyFill="1" applyBorder="1" applyAlignment="1">
      <alignment horizontal="right" vertical="center"/>
    </xf>
    <xf numFmtId="200" fontId="35" fillId="14" borderId="34" xfId="0" applyNumberFormat="1" applyFont="1" applyFill="1" applyBorder="1" applyAlignment="1">
      <alignment horizontal="center" vertical="center"/>
    </xf>
    <xf numFmtId="200" fontId="35" fillId="14" borderId="35" xfId="0" applyNumberFormat="1" applyFont="1" applyFill="1" applyBorder="1" applyAlignment="1">
      <alignment horizontal="center" vertical="center"/>
    </xf>
    <xf numFmtId="200" fontId="35" fillId="14" borderId="21" xfId="0" applyNumberFormat="1" applyFont="1" applyFill="1" applyBorder="1" applyAlignment="1">
      <alignment horizontal="center" vertical="center"/>
    </xf>
    <xf numFmtId="200" fontId="35" fillId="14" borderId="24" xfId="0" applyNumberFormat="1" applyFont="1" applyFill="1" applyBorder="1" applyAlignment="1">
      <alignment horizontal="center" vertical="center"/>
    </xf>
    <xf numFmtId="200" fontId="35" fillId="14" borderId="23" xfId="0" applyNumberFormat="1" applyFont="1" applyFill="1" applyBorder="1" applyAlignment="1">
      <alignment horizontal="center" vertical="center"/>
    </xf>
    <xf numFmtId="200" fontId="34" fillId="14" borderId="21" xfId="0" applyNumberFormat="1" applyFont="1" applyFill="1" applyBorder="1" applyAlignment="1">
      <alignment horizontal="center" vertical="center"/>
    </xf>
    <xf numFmtId="200" fontId="34" fillId="14" borderId="24" xfId="0" applyNumberFormat="1" applyFont="1" applyFill="1" applyBorder="1" applyAlignment="1">
      <alignment horizontal="center" vertical="center"/>
    </xf>
    <xf numFmtId="200" fontId="34" fillId="14" borderId="23" xfId="0" applyNumberFormat="1" applyFont="1" applyFill="1" applyBorder="1" applyAlignment="1">
      <alignment horizontal="center" vertical="center"/>
    </xf>
    <xf numFmtId="200" fontId="35" fillId="14" borderId="34" xfId="0" applyNumberFormat="1" applyFont="1" applyFill="1" applyBorder="1" applyAlignment="1">
      <alignment horizontal="right" vertical="center"/>
    </xf>
    <xf numFmtId="200" fontId="35" fillId="15" borderId="34" xfId="0" applyNumberFormat="1" applyFont="1" applyFill="1" applyBorder="1" applyAlignment="1">
      <alignment horizontal="center" vertical="center"/>
    </xf>
    <xf numFmtId="200" fontId="35" fillId="15" borderId="35" xfId="0" applyNumberFormat="1" applyFont="1" applyFill="1" applyBorder="1" applyAlignment="1">
      <alignment horizontal="center" vertical="center"/>
    </xf>
    <xf numFmtId="200" fontId="35" fillId="15" borderId="21" xfId="0" applyNumberFormat="1" applyFont="1" applyFill="1" applyBorder="1" applyAlignment="1">
      <alignment horizontal="center" vertical="center"/>
    </xf>
    <xf numFmtId="200" fontId="35" fillId="15" borderId="24" xfId="0" applyNumberFormat="1" applyFont="1" applyFill="1" applyBorder="1" applyAlignment="1">
      <alignment horizontal="center" vertical="center"/>
    </xf>
    <xf numFmtId="200" fontId="35" fillId="15" borderId="23" xfId="0" applyNumberFormat="1" applyFont="1" applyFill="1" applyBorder="1" applyAlignment="1">
      <alignment horizontal="center" vertical="center"/>
    </xf>
    <xf numFmtId="200" fontId="34" fillId="15" borderId="21" xfId="0" applyNumberFormat="1" applyFont="1" applyFill="1" applyBorder="1" applyAlignment="1">
      <alignment horizontal="center" vertical="center"/>
    </xf>
    <xf numFmtId="200" fontId="34" fillId="15" borderId="24" xfId="0" applyNumberFormat="1" applyFont="1" applyFill="1" applyBorder="1" applyAlignment="1">
      <alignment horizontal="center" vertical="center"/>
    </xf>
    <xf numFmtId="200" fontId="34" fillId="15" borderId="23" xfId="0" applyNumberFormat="1" applyFont="1" applyFill="1" applyBorder="1" applyAlignment="1">
      <alignment horizontal="center" vertical="center"/>
    </xf>
    <xf numFmtId="200" fontId="35" fillId="15" borderId="34" xfId="0" applyNumberFormat="1" applyFont="1" applyFill="1" applyBorder="1" applyAlignment="1">
      <alignment horizontal="right" vertical="center"/>
    </xf>
    <xf numFmtId="200" fontId="35" fillId="16" borderId="34" xfId="0" applyNumberFormat="1" applyFont="1" applyFill="1" applyBorder="1" applyAlignment="1">
      <alignment horizontal="center" vertical="center"/>
    </xf>
    <xf numFmtId="200" fontId="35" fillId="16" borderId="35" xfId="0" applyNumberFormat="1" applyFont="1" applyFill="1" applyBorder="1" applyAlignment="1">
      <alignment horizontal="center" vertical="center"/>
    </xf>
    <xf numFmtId="200" fontId="35" fillId="16" borderId="21" xfId="0" applyNumberFormat="1" applyFont="1" applyFill="1" applyBorder="1" applyAlignment="1">
      <alignment horizontal="center" vertical="center"/>
    </xf>
    <xf numFmtId="200" fontId="35" fillId="16" borderId="24" xfId="0" applyNumberFormat="1" applyFont="1" applyFill="1" applyBorder="1" applyAlignment="1">
      <alignment horizontal="center" vertical="center"/>
    </xf>
    <xf numFmtId="200" fontId="35" fillId="16" borderId="23" xfId="0" applyNumberFormat="1" applyFont="1" applyFill="1" applyBorder="1" applyAlignment="1">
      <alignment horizontal="center" vertical="center"/>
    </xf>
    <xf numFmtId="200" fontId="34" fillId="16" borderId="21" xfId="0" applyNumberFormat="1" applyFont="1" applyFill="1" applyBorder="1" applyAlignment="1">
      <alignment horizontal="center" vertical="center"/>
    </xf>
    <xf numFmtId="200" fontId="34" fillId="16" borderId="24" xfId="0" applyNumberFormat="1" applyFont="1" applyFill="1" applyBorder="1" applyAlignment="1">
      <alignment horizontal="center" vertical="center"/>
    </xf>
    <xf numFmtId="200" fontId="34" fillId="16" borderId="23" xfId="0" applyNumberFormat="1" applyFont="1" applyFill="1" applyBorder="1" applyAlignment="1">
      <alignment horizontal="center" vertical="center"/>
    </xf>
    <xf numFmtId="200" fontId="35" fillId="16" borderId="34" xfId="0" applyNumberFormat="1" applyFont="1" applyFill="1" applyBorder="1" applyAlignment="1">
      <alignment horizontal="right" vertical="center"/>
    </xf>
    <xf numFmtId="200" fontId="35" fillId="17" borderId="34" xfId="0" applyNumberFormat="1" applyFont="1" applyFill="1" applyBorder="1" applyAlignment="1">
      <alignment horizontal="center" vertical="center"/>
    </xf>
    <xf numFmtId="200" fontId="35" fillId="17" borderId="35" xfId="0" applyNumberFormat="1" applyFont="1" applyFill="1" applyBorder="1" applyAlignment="1">
      <alignment horizontal="center" vertical="center"/>
    </xf>
    <xf numFmtId="200" fontId="35" fillId="17" borderId="21" xfId="0" applyNumberFormat="1" applyFont="1" applyFill="1" applyBorder="1" applyAlignment="1">
      <alignment horizontal="center" vertical="center"/>
    </xf>
    <xf numFmtId="200" fontId="35" fillId="17" borderId="24" xfId="0" applyNumberFormat="1" applyFont="1" applyFill="1" applyBorder="1" applyAlignment="1">
      <alignment horizontal="center" vertical="center"/>
    </xf>
    <xf numFmtId="200" fontId="35" fillId="17" borderId="23" xfId="0" applyNumberFormat="1" applyFont="1" applyFill="1" applyBorder="1" applyAlignment="1">
      <alignment horizontal="center" vertical="center"/>
    </xf>
    <xf numFmtId="200" fontId="34" fillId="17" borderId="21" xfId="0" applyNumberFormat="1" applyFont="1" applyFill="1" applyBorder="1" applyAlignment="1">
      <alignment horizontal="center" vertical="center"/>
    </xf>
    <xf numFmtId="200" fontId="34" fillId="17" borderId="24" xfId="0" applyNumberFormat="1" applyFont="1" applyFill="1" applyBorder="1" applyAlignment="1">
      <alignment horizontal="center" vertical="center"/>
    </xf>
    <xf numFmtId="200" fontId="34" fillId="17" borderId="23" xfId="0" applyNumberFormat="1" applyFont="1" applyFill="1" applyBorder="1" applyAlignment="1">
      <alignment horizontal="center" vertical="center"/>
    </xf>
    <xf numFmtId="200" fontId="35" fillId="17" borderId="34" xfId="0" applyNumberFormat="1" applyFont="1" applyFill="1" applyBorder="1" applyAlignment="1">
      <alignment horizontal="right" vertical="center"/>
    </xf>
    <xf numFmtId="200" fontId="34" fillId="7" borderId="34" xfId="0" applyNumberFormat="1" applyFont="1" applyFill="1" applyBorder="1" applyAlignment="1">
      <alignment horizontal="center" vertical="center"/>
    </xf>
    <xf numFmtId="200" fontId="34" fillId="7" borderId="35" xfId="0" applyNumberFormat="1" applyFont="1" applyFill="1" applyBorder="1" applyAlignment="1">
      <alignment horizontal="center" vertical="center"/>
    </xf>
    <xf numFmtId="200" fontId="34" fillId="7" borderId="21" xfId="0" applyNumberFormat="1" applyFont="1" applyFill="1" applyBorder="1" applyAlignment="1">
      <alignment horizontal="center" vertical="center"/>
    </xf>
    <xf numFmtId="200" fontId="34" fillId="7" borderId="24" xfId="0" applyNumberFormat="1" applyFont="1" applyFill="1" applyBorder="1" applyAlignment="1">
      <alignment horizontal="center" vertical="center"/>
    </xf>
    <xf numFmtId="200" fontId="34" fillId="7" borderId="23" xfId="0" applyNumberFormat="1" applyFont="1" applyFill="1" applyBorder="1" applyAlignment="1">
      <alignment horizontal="center" vertical="center"/>
    </xf>
    <xf numFmtId="200" fontId="34" fillId="7" borderId="34" xfId="0" applyNumberFormat="1" applyFont="1" applyFill="1" applyBorder="1" applyAlignment="1">
      <alignment horizontal="right" vertical="center"/>
    </xf>
    <xf numFmtId="200" fontId="34" fillId="21" borderId="34" xfId="0" applyNumberFormat="1" applyFont="1" applyFill="1" applyBorder="1" applyAlignment="1">
      <alignment horizontal="center" vertical="center"/>
    </xf>
    <xf numFmtId="200" fontId="34" fillId="21" borderId="35" xfId="0" applyNumberFormat="1" applyFont="1" applyFill="1" applyBorder="1" applyAlignment="1">
      <alignment horizontal="center" vertical="center"/>
    </xf>
    <xf numFmtId="200" fontId="34" fillId="21" borderId="21" xfId="0" applyNumberFormat="1" applyFont="1" applyFill="1" applyBorder="1" applyAlignment="1">
      <alignment horizontal="center" vertical="center"/>
    </xf>
    <xf numFmtId="200" fontId="34" fillId="21" borderId="24" xfId="0" applyNumberFormat="1" applyFont="1" applyFill="1" applyBorder="1" applyAlignment="1">
      <alignment horizontal="center" vertical="center"/>
    </xf>
    <xf numFmtId="200" fontId="34" fillId="21" borderId="23" xfId="0" applyNumberFormat="1" applyFont="1" applyFill="1" applyBorder="1" applyAlignment="1">
      <alignment horizontal="center" vertical="center"/>
    </xf>
    <xf numFmtId="200" fontId="34" fillId="21" borderId="34" xfId="0" applyNumberFormat="1" applyFont="1" applyFill="1" applyBorder="1" applyAlignment="1">
      <alignment horizontal="right" vertical="center"/>
    </xf>
    <xf numFmtId="200" fontId="26" fillId="6" borderId="34" xfId="0" applyNumberFormat="1" applyFont="1" applyFill="1" applyBorder="1" applyAlignment="1">
      <alignment horizontal="center" vertical="center"/>
    </xf>
    <xf numFmtId="200" fontId="26" fillId="6" borderId="35" xfId="0" applyNumberFormat="1" applyFont="1" applyFill="1" applyBorder="1" applyAlignment="1">
      <alignment horizontal="center" vertical="center"/>
    </xf>
    <xf numFmtId="200" fontId="26" fillId="6" borderId="21" xfId="0" applyNumberFormat="1" applyFont="1" applyFill="1" applyBorder="1" applyAlignment="1">
      <alignment horizontal="center" vertical="center"/>
    </xf>
    <xf numFmtId="200" fontId="26" fillId="6" borderId="24" xfId="0" applyNumberFormat="1" applyFont="1" applyFill="1" applyBorder="1" applyAlignment="1">
      <alignment horizontal="center" vertical="center"/>
    </xf>
    <xf numFmtId="200" fontId="26" fillId="6" borderId="23" xfId="0" applyNumberFormat="1" applyFont="1" applyFill="1" applyBorder="1" applyAlignment="1">
      <alignment horizontal="center" vertical="center"/>
    </xf>
    <xf numFmtId="200" fontId="34" fillId="6" borderId="21" xfId="0" applyNumberFormat="1" applyFont="1" applyFill="1" applyBorder="1" applyAlignment="1">
      <alignment horizontal="center" vertical="center"/>
    </xf>
    <xf numFmtId="200" fontId="34" fillId="6" borderId="24" xfId="0" applyNumberFormat="1" applyFont="1" applyFill="1" applyBorder="1" applyAlignment="1">
      <alignment horizontal="center" vertical="center"/>
    </xf>
    <xf numFmtId="200" fontId="34" fillId="6" borderId="23" xfId="0" applyNumberFormat="1" applyFont="1" applyFill="1" applyBorder="1" applyAlignment="1">
      <alignment horizontal="center" vertical="center"/>
    </xf>
    <xf numFmtId="200" fontId="34" fillId="0" borderId="34" xfId="0" applyNumberFormat="1" applyFont="1" applyFill="1" applyBorder="1" applyAlignment="1">
      <alignment horizontal="right" vertical="center"/>
    </xf>
    <xf numFmtId="200" fontId="49" fillId="4" borderId="34" xfId="0" applyNumberFormat="1" applyFont="1" applyFill="1" applyBorder="1" applyAlignment="1">
      <alignment horizontal="center" vertical="center"/>
    </xf>
    <xf numFmtId="200" fontId="49" fillId="4" borderId="35" xfId="0" applyNumberFormat="1" applyFont="1" applyFill="1" applyBorder="1" applyAlignment="1">
      <alignment horizontal="center" vertical="center"/>
    </xf>
    <xf numFmtId="200" fontId="49" fillId="4" borderId="21" xfId="0" applyNumberFormat="1" applyFont="1" applyFill="1" applyBorder="1" applyAlignment="1">
      <alignment horizontal="center" vertical="center"/>
    </xf>
    <xf numFmtId="200" fontId="49" fillId="4" borderId="24" xfId="0" applyNumberFormat="1" applyFont="1" applyFill="1" applyBorder="1" applyAlignment="1">
      <alignment horizontal="center" vertical="center"/>
    </xf>
    <xf numFmtId="200" fontId="49" fillId="4" borderId="23" xfId="0" applyNumberFormat="1" applyFont="1" applyFill="1" applyBorder="1" applyAlignment="1">
      <alignment horizontal="center" vertical="center"/>
    </xf>
    <xf numFmtId="200" fontId="49" fillId="4" borderId="34" xfId="0" applyNumberFormat="1" applyFont="1" applyFill="1" applyBorder="1" applyAlignment="1">
      <alignment horizontal="right" vertical="center"/>
    </xf>
    <xf numFmtId="200" fontId="35" fillId="19" borderId="34" xfId="0" applyNumberFormat="1" applyFont="1" applyFill="1" applyBorder="1" applyAlignment="1">
      <alignment horizontal="center" vertical="center"/>
    </xf>
    <xf numFmtId="200" fontId="35" fillId="19" borderId="35" xfId="0" applyNumberFormat="1" applyFont="1" applyFill="1" applyBorder="1" applyAlignment="1">
      <alignment horizontal="center" vertical="center"/>
    </xf>
    <xf numFmtId="200" fontId="35" fillId="19" borderId="21" xfId="0" applyNumberFormat="1" applyFont="1" applyFill="1" applyBorder="1" applyAlignment="1">
      <alignment horizontal="center" vertical="center"/>
    </xf>
    <xf numFmtId="200" fontId="35" fillId="19" borderId="24" xfId="0" applyNumberFormat="1" applyFont="1" applyFill="1" applyBorder="1" applyAlignment="1">
      <alignment horizontal="center" vertical="center"/>
    </xf>
    <xf numFmtId="200" fontId="35" fillId="19" borderId="23" xfId="0" applyNumberFormat="1" applyFont="1" applyFill="1" applyBorder="1" applyAlignment="1">
      <alignment horizontal="center" vertical="center"/>
    </xf>
    <xf numFmtId="200" fontId="34" fillId="19" borderId="21" xfId="0" applyNumberFormat="1" applyFont="1" applyFill="1" applyBorder="1" applyAlignment="1">
      <alignment horizontal="center" vertical="center"/>
    </xf>
    <xf numFmtId="200" fontId="34" fillId="19" borderId="24" xfId="0" applyNumberFormat="1" applyFont="1" applyFill="1" applyBorder="1" applyAlignment="1">
      <alignment horizontal="center" vertical="center"/>
    </xf>
    <xf numFmtId="200" fontId="34" fillId="19" borderId="23" xfId="0" applyNumberFormat="1" applyFont="1" applyFill="1" applyBorder="1" applyAlignment="1">
      <alignment horizontal="center" vertical="center"/>
    </xf>
    <xf numFmtId="200" fontId="35" fillId="19" borderId="34" xfId="0" applyNumberFormat="1" applyFont="1" applyFill="1" applyBorder="1" applyAlignment="1">
      <alignment horizontal="right" vertical="center"/>
    </xf>
    <xf numFmtId="200" fontId="34" fillId="9" borderId="34" xfId="0" applyNumberFormat="1" applyFont="1" applyFill="1" applyBorder="1" applyAlignment="1">
      <alignment horizontal="center" vertical="center"/>
    </xf>
    <xf numFmtId="200" fontId="34" fillId="9" borderId="35" xfId="0" applyNumberFormat="1" applyFont="1" applyFill="1" applyBorder="1" applyAlignment="1">
      <alignment horizontal="center" vertical="center"/>
    </xf>
    <xf numFmtId="200" fontId="34" fillId="9" borderId="21" xfId="0" applyNumberFormat="1" applyFont="1" applyFill="1" applyBorder="1" applyAlignment="1">
      <alignment horizontal="center" vertical="center"/>
    </xf>
    <xf numFmtId="200" fontId="34" fillId="9" borderId="24" xfId="0" applyNumberFormat="1" applyFont="1" applyFill="1" applyBorder="1" applyAlignment="1">
      <alignment horizontal="center" vertical="center"/>
    </xf>
    <xf numFmtId="200" fontId="34" fillId="9" borderId="23" xfId="0" applyNumberFormat="1" applyFont="1" applyFill="1" applyBorder="1" applyAlignment="1">
      <alignment horizontal="center" vertical="center"/>
    </xf>
    <xf numFmtId="200" fontId="34" fillId="9" borderId="34" xfId="0" applyNumberFormat="1" applyFont="1" applyFill="1" applyBorder="1" applyAlignment="1">
      <alignment horizontal="right" vertical="center"/>
    </xf>
    <xf numFmtId="200" fontId="35" fillId="10" borderId="34" xfId="0" applyNumberFormat="1" applyFont="1" applyFill="1" applyBorder="1" applyAlignment="1">
      <alignment horizontal="center" vertical="center"/>
    </xf>
    <xf numFmtId="200" fontId="35" fillId="10" borderId="35" xfId="0" applyNumberFormat="1" applyFont="1" applyFill="1" applyBorder="1" applyAlignment="1">
      <alignment horizontal="center" vertical="center"/>
    </xf>
    <xf numFmtId="200" fontId="35" fillId="10" borderId="21" xfId="0" applyNumberFormat="1" applyFont="1" applyFill="1" applyBorder="1" applyAlignment="1">
      <alignment horizontal="center" vertical="center"/>
    </xf>
    <xf numFmtId="200" fontId="35" fillId="10" borderId="24" xfId="0" applyNumberFormat="1" applyFont="1" applyFill="1" applyBorder="1" applyAlignment="1">
      <alignment horizontal="center" vertical="center"/>
    </xf>
    <xf numFmtId="200" fontId="35" fillId="10" borderId="23" xfId="0" applyNumberFormat="1" applyFont="1" applyFill="1" applyBorder="1" applyAlignment="1">
      <alignment horizontal="center" vertical="center"/>
    </xf>
    <xf numFmtId="200" fontId="34" fillId="10" borderId="21" xfId="0" applyNumberFormat="1" applyFont="1" applyFill="1" applyBorder="1" applyAlignment="1">
      <alignment horizontal="center" vertical="center"/>
    </xf>
    <xf numFmtId="200" fontId="34" fillId="10" borderId="24" xfId="0" applyNumberFormat="1" applyFont="1" applyFill="1" applyBorder="1" applyAlignment="1">
      <alignment horizontal="center" vertical="center"/>
    </xf>
    <xf numFmtId="200" fontId="34" fillId="10" borderId="23" xfId="0" applyNumberFormat="1" applyFont="1" applyFill="1" applyBorder="1" applyAlignment="1">
      <alignment horizontal="center" vertical="center"/>
    </xf>
    <xf numFmtId="200" fontId="35" fillId="10" borderId="34" xfId="0" applyNumberFormat="1" applyFont="1" applyFill="1" applyBorder="1" applyAlignment="1">
      <alignment horizontal="right" vertical="center"/>
    </xf>
    <xf numFmtId="200" fontId="34" fillId="2" borderId="36" xfId="0" applyNumberFormat="1" applyFont="1" applyFill="1" applyBorder="1" applyAlignment="1">
      <alignment horizontal="center" vertical="center"/>
    </xf>
    <xf numFmtId="200" fontId="34" fillId="2" borderId="37" xfId="0" applyNumberFormat="1" applyFont="1" applyFill="1" applyBorder="1" applyAlignment="1">
      <alignment horizontal="center" vertical="center"/>
    </xf>
    <xf numFmtId="200" fontId="34" fillId="2" borderId="25" xfId="0" applyNumberFormat="1" applyFont="1" applyFill="1" applyBorder="1" applyAlignment="1">
      <alignment horizontal="center" vertical="center"/>
    </xf>
    <xf numFmtId="200" fontId="34" fillId="2" borderId="26" xfId="0" applyNumberFormat="1" applyFont="1" applyFill="1" applyBorder="1" applyAlignment="1">
      <alignment horizontal="center" vertical="center"/>
    </xf>
    <xf numFmtId="200" fontId="34" fillId="2" borderId="27" xfId="0" applyNumberFormat="1" applyFont="1" applyFill="1" applyBorder="1" applyAlignment="1">
      <alignment horizontal="center" vertical="center"/>
    </xf>
    <xf numFmtId="200" fontId="34" fillId="2" borderId="31" xfId="0" applyNumberFormat="1" applyFont="1" applyFill="1" applyBorder="1" applyAlignment="1">
      <alignment horizontal="right" vertical="center"/>
    </xf>
    <xf numFmtId="200" fontId="35" fillId="4" borderId="38" xfId="0" applyNumberFormat="1" applyFont="1" applyFill="1" applyBorder="1" applyAlignment="1">
      <alignment horizontal="center" vertical="center"/>
    </xf>
    <xf numFmtId="200" fontId="34" fillId="6" borderId="10" xfId="0" applyNumberFormat="1" applyFont="1" applyFill="1" applyBorder="1" applyAlignment="1">
      <alignment horizontal="right" vertical="center"/>
    </xf>
    <xf numFmtId="200" fontId="26" fillId="0" borderId="0" xfId="0" applyNumberFormat="1" applyFont="1" applyBorder="1" applyAlignment="1">
      <alignment vertical="center"/>
    </xf>
    <xf numFmtId="200" fontId="34" fillId="22" borderId="32" xfId="0" applyNumberFormat="1" applyFont="1" applyFill="1" applyBorder="1" applyAlignment="1">
      <alignment horizontal="center" vertical="center"/>
    </xf>
    <xf numFmtId="200" fontId="34" fillId="22" borderId="33" xfId="0" applyNumberFormat="1" applyFont="1" applyFill="1" applyBorder="1" applyAlignment="1">
      <alignment horizontal="center" vertical="center"/>
    </xf>
    <xf numFmtId="200" fontId="34" fillId="22" borderId="17" xfId="0" applyNumberFormat="1" applyFont="1" applyFill="1" applyBorder="1" applyAlignment="1">
      <alignment horizontal="center" vertical="center"/>
    </xf>
    <xf numFmtId="200" fontId="34" fillId="22" borderId="20" xfId="0" applyNumberFormat="1" applyFont="1" applyFill="1" applyBorder="1" applyAlignment="1">
      <alignment horizontal="center" vertical="center"/>
    </xf>
    <xf numFmtId="200" fontId="34" fillId="22" borderId="19" xfId="0" applyNumberFormat="1" applyFont="1" applyFill="1" applyBorder="1" applyAlignment="1">
      <alignment horizontal="center" vertical="center"/>
    </xf>
    <xf numFmtId="200" fontId="34" fillId="22" borderId="39" xfId="0" applyNumberFormat="1" applyFont="1" applyFill="1" applyBorder="1" applyAlignment="1">
      <alignment horizontal="center" vertical="center"/>
    </xf>
    <xf numFmtId="200" fontId="34" fillId="22" borderId="7" xfId="0" applyNumberFormat="1" applyFont="1" applyFill="1" applyBorder="1" applyAlignment="1">
      <alignment horizontal="right" vertical="center"/>
    </xf>
    <xf numFmtId="200" fontId="34" fillId="18" borderId="31" xfId="0" applyNumberFormat="1" applyFont="1" applyFill="1" applyBorder="1" applyAlignment="1">
      <alignment horizontal="center" vertical="center"/>
    </xf>
    <xf numFmtId="200" fontId="34" fillId="18" borderId="40" xfId="0" applyNumberFormat="1" applyFont="1" applyFill="1" applyBorder="1" applyAlignment="1">
      <alignment horizontal="center" vertical="center"/>
    </xf>
    <xf numFmtId="200" fontId="34" fillId="18" borderId="41" xfId="0" applyNumberFormat="1" applyFont="1" applyFill="1" applyBorder="1" applyAlignment="1">
      <alignment horizontal="center" vertical="center"/>
    </xf>
    <xf numFmtId="200" fontId="34" fillId="18" borderId="42" xfId="0" applyNumberFormat="1" applyFont="1" applyFill="1" applyBorder="1" applyAlignment="1">
      <alignment horizontal="center" vertical="center"/>
    </xf>
    <xf numFmtId="200" fontId="34" fillId="18" borderId="43" xfId="0" applyNumberFormat="1" applyFont="1" applyFill="1" applyBorder="1" applyAlignment="1">
      <alignment horizontal="center" vertical="center"/>
    </xf>
    <xf numFmtId="200" fontId="34" fillId="18" borderId="44" xfId="0" applyNumberFormat="1" applyFont="1" applyFill="1" applyBorder="1" applyAlignment="1">
      <alignment horizontal="center" vertical="center"/>
    </xf>
    <xf numFmtId="200" fontId="34" fillId="18" borderId="21" xfId="0" applyNumberFormat="1" applyFont="1" applyFill="1" applyBorder="1" applyAlignment="1">
      <alignment horizontal="center" vertical="center"/>
    </xf>
    <xf numFmtId="200" fontId="34" fillId="18" borderId="34" xfId="0" applyNumberFormat="1" applyFont="1" applyFill="1" applyBorder="1" applyAlignment="1">
      <alignment horizontal="right" vertical="center"/>
    </xf>
    <xf numFmtId="200" fontId="26" fillId="0" borderId="0" xfId="0" applyNumberFormat="1" applyFont="1" applyFill="1" applyBorder="1" applyAlignment="1">
      <alignment horizontal="center" vertical="center"/>
    </xf>
    <xf numFmtId="200" fontId="34" fillId="23" borderId="31" xfId="0" applyNumberFormat="1" applyFont="1" applyFill="1" applyBorder="1" applyAlignment="1">
      <alignment horizontal="center" vertical="center"/>
    </xf>
    <xf numFmtId="200" fontId="34" fillId="23" borderId="40" xfId="0" applyNumberFormat="1" applyFont="1" applyFill="1" applyBorder="1" applyAlignment="1">
      <alignment horizontal="center" vertical="center"/>
    </xf>
    <xf numFmtId="200" fontId="34" fillId="23" borderId="41" xfId="0" applyNumberFormat="1" applyFont="1" applyFill="1" applyBorder="1" applyAlignment="1">
      <alignment horizontal="center" vertical="center"/>
    </xf>
    <xf numFmtId="200" fontId="34" fillId="23" borderId="42" xfId="0" applyNumberFormat="1" applyFont="1" applyFill="1" applyBorder="1" applyAlignment="1">
      <alignment horizontal="center" vertical="center"/>
    </xf>
    <xf numFmtId="200" fontId="34" fillId="23" borderId="43" xfId="0" applyNumberFormat="1" applyFont="1" applyFill="1" applyBorder="1" applyAlignment="1">
      <alignment horizontal="center" vertical="center"/>
    </xf>
    <xf numFmtId="200" fontId="34" fillId="23" borderId="44" xfId="0" applyNumberFormat="1" applyFont="1" applyFill="1" applyBorder="1" applyAlignment="1">
      <alignment horizontal="center" vertical="center"/>
    </xf>
    <xf numFmtId="200" fontId="34" fillId="23" borderId="21" xfId="0" applyNumberFormat="1" applyFont="1" applyFill="1" applyBorder="1" applyAlignment="1">
      <alignment horizontal="center" vertical="center"/>
    </xf>
    <xf numFmtId="200" fontId="34" fillId="23" borderId="34" xfId="0" applyNumberFormat="1" applyFont="1" applyFill="1" applyBorder="1" applyAlignment="1">
      <alignment horizontal="right" vertical="center"/>
    </xf>
    <xf numFmtId="200" fontId="35" fillId="4" borderId="31" xfId="0" applyNumberFormat="1" applyFont="1" applyFill="1" applyBorder="1" applyAlignment="1">
      <alignment horizontal="center" vertical="center"/>
    </xf>
    <xf numFmtId="200" fontId="35" fillId="4" borderId="40" xfId="0" applyNumberFormat="1" applyFont="1" applyFill="1" applyBorder="1" applyAlignment="1">
      <alignment horizontal="center" vertical="center"/>
    </xf>
    <xf numFmtId="200" fontId="35" fillId="4" borderId="41" xfId="0" applyNumberFormat="1" applyFont="1" applyFill="1" applyBorder="1" applyAlignment="1">
      <alignment horizontal="center" vertical="center"/>
    </xf>
    <xf numFmtId="200" fontId="35" fillId="4" borderId="42" xfId="0" applyNumberFormat="1" applyFont="1" applyFill="1" applyBorder="1" applyAlignment="1">
      <alignment horizontal="center" vertical="center"/>
    </xf>
    <xf numFmtId="200" fontId="35" fillId="4" borderId="43" xfId="0" applyNumberFormat="1" applyFont="1" applyFill="1" applyBorder="1" applyAlignment="1">
      <alignment horizontal="center" vertical="center"/>
    </xf>
    <xf numFmtId="200" fontId="35" fillId="4" borderId="44" xfId="0" applyNumberFormat="1" applyFont="1" applyFill="1" applyBorder="1" applyAlignment="1">
      <alignment horizontal="center" vertical="center"/>
    </xf>
    <xf numFmtId="200" fontId="34" fillId="4" borderId="41" xfId="0" applyNumberFormat="1" applyFont="1" applyFill="1" applyBorder="1" applyAlignment="1">
      <alignment horizontal="center" vertical="center"/>
    </xf>
    <xf numFmtId="200" fontId="34" fillId="4" borderId="42" xfId="0" applyNumberFormat="1" applyFont="1" applyFill="1" applyBorder="1" applyAlignment="1">
      <alignment horizontal="center" vertical="center"/>
    </xf>
    <xf numFmtId="200" fontId="34" fillId="4" borderId="43" xfId="0" applyNumberFormat="1" applyFont="1" applyFill="1" applyBorder="1" applyAlignment="1">
      <alignment horizontal="center" vertical="center"/>
    </xf>
    <xf numFmtId="200" fontId="35" fillId="4" borderId="31" xfId="0" applyNumberFormat="1" applyFont="1" applyFill="1" applyBorder="1" applyAlignment="1">
      <alignment horizontal="right" vertical="center"/>
    </xf>
    <xf numFmtId="200" fontId="34" fillId="3" borderId="12" xfId="0" applyNumberFormat="1" applyFont="1" applyFill="1" applyBorder="1" applyAlignment="1">
      <alignment horizontal="center" vertical="center"/>
    </xf>
    <xf numFmtId="200" fontId="12" fillId="0" borderId="0" xfId="0" applyNumberFormat="1" applyFont="1" applyBorder="1" applyAlignment="1">
      <alignment vertical="center"/>
    </xf>
    <xf numFmtId="200" fontId="12" fillId="3" borderId="2" xfId="0" applyNumberFormat="1" applyFont="1" applyFill="1" applyBorder="1" applyAlignment="1">
      <alignment vertical="center"/>
    </xf>
    <xf numFmtId="200" fontId="34" fillId="6" borderId="45" xfId="0" applyNumberFormat="1" applyFont="1" applyFill="1" applyBorder="1" applyAlignment="1">
      <alignment horizontal="center" vertical="center"/>
    </xf>
    <xf numFmtId="200" fontId="35" fillId="4" borderId="46" xfId="0" applyNumberFormat="1" applyFont="1" applyFill="1" applyBorder="1" applyAlignment="1">
      <alignment horizontal="center" vertical="center"/>
    </xf>
    <xf numFmtId="200" fontId="34" fillId="6" borderId="46" xfId="0" applyNumberFormat="1" applyFont="1" applyFill="1" applyBorder="1" applyAlignment="1">
      <alignment horizontal="center" vertical="center"/>
    </xf>
    <xf numFmtId="200" fontId="34" fillId="6" borderId="47" xfId="0" applyNumberFormat="1" applyFont="1" applyFill="1" applyBorder="1" applyAlignment="1">
      <alignment horizontal="center" vertical="center"/>
    </xf>
    <xf numFmtId="200" fontId="35" fillId="4" borderId="45" xfId="0" applyNumberFormat="1" applyFont="1" applyFill="1" applyBorder="1" applyAlignment="1">
      <alignment horizontal="center" vertical="center"/>
    </xf>
    <xf numFmtId="200" fontId="35" fillId="4" borderId="47" xfId="0" applyNumberFormat="1" applyFont="1" applyFill="1" applyBorder="1" applyAlignment="1">
      <alignment horizontal="center" vertical="center"/>
    </xf>
    <xf numFmtId="200" fontId="26" fillId="0" borderId="38" xfId="0" applyNumberFormat="1" applyFont="1" applyFill="1" applyBorder="1" applyAlignment="1">
      <alignment vertical="center"/>
    </xf>
    <xf numFmtId="200" fontId="35" fillId="4" borderId="10" xfId="0" applyNumberFormat="1" applyFont="1" applyFill="1" applyBorder="1" applyAlignment="1">
      <alignment horizontal="center" vertical="center"/>
    </xf>
    <xf numFmtId="200" fontId="12" fillId="0" borderId="0" xfId="0" applyNumberFormat="1" applyFont="1" applyAlignment="1">
      <alignment vertical="center"/>
    </xf>
    <xf numFmtId="164" fontId="75" fillId="19" borderId="21" xfId="0" applyFont="1" applyFill="1" applyBorder="1" applyAlignment="1">
      <alignment horizontal="center" vertical="center"/>
    </xf>
    <xf numFmtId="167" fontId="75" fillId="19" borderId="22" xfId="0" applyNumberFormat="1" applyFont="1" applyFill="1" applyBorder="1" applyAlignment="1">
      <alignment horizontal="center" vertical="center"/>
    </xf>
    <xf numFmtId="168" fontId="75" fillId="19" borderId="23" xfId="0" applyNumberFormat="1" applyFont="1" applyFill="1" applyBorder="1" applyAlignment="1" applyProtection="1">
      <alignment horizontal="center" vertical="center"/>
      <protection/>
    </xf>
    <xf numFmtId="164" fontId="75" fillId="19" borderId="24" xfId="0" applyFont="1" applyFill="1" applyBorder="1" applyAlignment="1">
      <alignment horizontal="center" vertical="center"/>
    </xf>
    <xf numFmtId="164" fontId="75" fillId="19" borderId="23" xfId="0" applyFont="1" applyFill="1" applyBorder="1" applyAlignment="1">
      <alignment horizontal="center" vertical="center"/>
    </xf>
    <xf numFmtId="0" fontId="76" fillId="10" borderId="21" xfId="0" applyNumberFormat="1" applyFont="1" applyFill="1" applyBorder="1" applyAlignment="1">
      <alignment horizontal="center" vertical="center"/>
    </xf>
    <xf numFmtId="164" fontId="77" fillId="7" borderId="21" xfId="0" applyFont="1" applyFill="1" applyBorder="1" applyAlignment="1">
      <alignment horizontal="center" vertical="center"/>
    </xf>
    <xf numFmtId="167" fontId="77" fillId="7" borderId="22" xfId="0" applyNumberFormat="1" applyFont="1" applyFill="1" applyBorder="1" applyAlignment="1">
      <alignment horizontal="center" vertical="center"/>
    </xf>
    <xf numFmtId="168" fontId="77" fillId="7" borderId="23" xfId="0" applyNumberFormat="1" applyFont="1" applyFill="1" applyBorder="1" applyAlignment="1" applyProtection="1">
      <alignment horizontal="center" vertical="center"/>
      <protection/>
    </xf>
    <xf numFmtId="164" fontId="77" fillId="7" borderId="24" xfId="0" applyFont="1" applyFill="1" applyBorder="1" applyAlignment="1">
      <alignment horizontal="center" vertical="center"/>
    </xf>
    <xf numFmtId="164" fontId="77" fillId="7" borderId="23" xfId="0" applyFont="1" applyFill="1" applyBorder="1" applyAlignment="1">
      <alignment horizontal="center" vertical="center"/>
    </xf>
    <xf numFmtId="164" fontId="77" fillId="21" borderId="21" xfId="0" applyFont="1" applyFill="1" applyBorder="1" applyAlignment="1">
      <alignment horizontal="center" vertical="center"/>
    </xf>
    <xf numFmtId="167" fontId="77" fillId="21" borderId="22" xfId="0" applyNumberFormat="1" applyFont="1" applyFill="1" applyBorder="1" applyAlignment="1">
      <alignment horizontal="center" vertical="center"/>
    </xf>
    <xf numFmtId="168" fontId="77" fillId="21" borderId="23" xfId="0" applyNumberFormat="1" applyFont="1" applyFill="1" applyBorder="1" applyAlignment="1" applyProtection="1">
      <alignment horizontal="center" vertical="center"/>
      <protection/>
    </xf>
    <xf numFmtId="164" fontId="77" fillId="21" borderId="24" xfId="0" applyFont="1" applyFill="1" applyBorder="1" applyAlignment="1">
      <alignment horizontal="center" vertical="center"/>
    </xf>
    <xf numFmtId="164" fontId="77" fillId="21" borderId="23" xfId="0" applyFont="1" applyFill="1" applyBorder="1" applyAlignment="1">
      <alignment horizontal="center" vertical="center"/>
    </xf>
    <xf numFmtId="164" fontId="77" fillId="2" borderId="21" xfId="0" applyFont="1" applyFill="1" applyBorder="1" applyAlignment="1">
      <alignment horizontal="center" vertical="center"/>
    </xf>
    <xf numFmtId="164" fontId="26" fillId="20" borderId="48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 indent="2"/>
    </xf>
    <xf numFmtId="0" fontId="87" fillId="0" borderId="0" xfId="28" applyNumberFormat="1" applyFont="1" applyFill="1" applyBorder="1" applyAlignment="1" applyProtection="1">
      <alignment horizontal="left" vertical="center"/>
      <protection/>
    </xf>
    <xf numFmtId="164" fontId="87" fillId="0" borderId="0" xfId="28" applyNumberFormat="1" applyFont="1" applyFill="1" applyBorder="1" applyAlignment="1" applyProtection="1">
      <alignment horizontal="left" vertical="center"/>
      <protection/>
    </xf>
    <xf numFmtId="164" fontId="87" fillId="0" borderId="0" xfId="28" applyFont="1" applyFill="1" applyBorder="1" applyAlignment="1">
      <alignment horizontal="left" vertical="center" indent="2"/>
      <protection/>
    </xf>
    <xf numFmtId="164" fontId="87" fillId="0" borderId="0" xfId="28" applyNumberFormat="1" applyFont="1" applyFill="1" applyBorder="1" applyAlignment="1" applyProtection="1">
      <alignment horizontal="center" vertical="center"/>
      <protection/>
    </xf>
    <xf numFmtId="164" fontId="80" fillId="7" borderId="0" xfId="0" applyNumberFormat="1" applyFont="1" applyFill="1" applyBorder="1" applyAlignment="1" applyProtection="1">
      <alignment horizontal="center" vertical="center"/>
      <protection/>
    </xf>
    <xf numFmtId="0" fontId="87" fillId="0" borderId="0" xfId="29" applyNumberFormat="1" applyFont="1" applyFill="1" applyBorder="1" applyAlignment="1" applyProtection="1">
      <alignment horizontal="left" vertical="center"/>
      <protection/>
    </xf>
    <xf numFmtId="164" fontId="87" fillId="0" borderId="0" xfId="0" applyFont="1" applyFill="1" applyBorder="1" applyAlignment="1">
      <alignment horizontal="left" vertical="center"/>
    </xf>
    <xf numFmtId="164" fontId="87" fillId="0" borderId="0" xfId="0" applyNumberFormat="1" applyFont="1" applyFill="1" applyBorder="1" applyAlignment="1" applyProtection="1">
      <alignment horizontal="left" vertical="center" wrapText="1"/>
      <protection/>
    </xf>
    <xf numFmtId="164" fontId="87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Alignment="1" applyProtection="1">
      <alignment horizontal="center"/>
      <protection/>
    </xf>
    <xf numFmtId="164" fontId="6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6" fontId="88" fillId="0" borderId="0" xfId="0" applyNumberFormat="1" applyFont="1" applyAlignment="1" applyProtection="1">
      <alignment/>
      <protection/>
    </xf>
    <xf numFmtId="0" fontId="87" fillId="7" borderId="0" xfId="28" applyNumberFormat="1" applyFont="1" applyFill="1" applyBorder="1" applyAlignment="1" applyProtection="1">
      <alignment horizontal="left" vertical="center"/>
      <protection/>
    </xf>
    <xf numFmtId="164" fontId="87" fillId="7" borderId="0" xfId="28" applyNumberFormat="1" applyFont="1" applyFill="1" applyBorder="1" applyAlignment="1" applyProtection="1">
      <alignment horizontal="left" vertical="center"/>
      <protection/>
    </xf>
    <xf numFmtId="164" fontId="87" fillId="7" borderId="0" xfId="28" applyFont="1" applyFill="1" applyBorder="1" applyAlignment="1">
      <alignment horizontal="left" vertical="center" indent="2"/>
      <protection/>
    </xf>
    <xf numFmtId="164" fontId="87" fillId="7" borderId="0" xfId="28" applyNumberFormat="1" applyFont="1" applyFill="1" applyBorder="1" applyAlignment="1" applyProtection="1">
      <alignment horizontal="center" vertical="center"/>
      <protection/>
    </xf>
    <xf numFmtId="164" fontId="55" fillId="0" borderId="0" xfId="0" applyFont="1" applyAlignment="1">
      <alignment/>
    </xf>
    <xf numFmtId="164" fontId="55" fillId="0" borderId="0" xfId="0" applyFont="1" applyFill="1" applyAlignment="1">
      <alignment/>
    </xf>
    <xf numFmtId="49" fontId="10" fillId="0" borderId="0" xfId="0" applyNumberFormat="1" applyFont="1" applyFill="1" applyBorder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left" indent="1"/>
      <protection/>
    </xf>
    <xf numFmtId="49" fontId="44" fillId="0" borderId="0" xfId="0" applyNumberFormat="1" applyFont="1" applyFill="1" applyAlignment="1" applyProtection="1">
      <alignment horizontal="left"/>
      <protection/>
    </xf>
    <xf numFmtId="164" fontId="26" fillId="2" borderId="49" xfId="0" applyFont="1" applyFill="1" applyBorder="1" applyAlignment="1">
      <alignment horizontal="center" vertical="center" wrapText="1"/>
    </xf>
    <xf numFmtId="164" fontId="26" fillId="24" borderId="12" xfId="0" applyFont="1" applyFill="1" applyBorder="1" applyAlignment="1">
      <alignment horizontal="center" vertical="center"/>
    </xf>
    <xf numFmtId="164" fontId="26" fillId="24" borderId="1" xfId="0" applyFont="1" applyFill="1" applyBorder="1" applyAlignment="1">
      <alignment horizontal="center" vertical="center"/>
    </xf>
    <xf numFmtId="164" fontId="26" fillId="24" borderId="6" xfId="0" applyFont="1" applyFill="1" applyBorder="1" applyAlignment="1">
      <alignment horizontal="center" vertical="center"/>
    </xf>
    <xf numFmtId="164" fontId="26" fillId="24" borderId="50" xfId="0" applyFont="1" applyFill="1" applyBorder="1" applyAlignment="1">
      <alignment horizontal="center" vertical="center"/>
    </xf>
    <xf numFmtId="164" fontId="26" fillId="24" borderId="9" xfId="0" applyFont="1" applyFill="1" applyBorder="1" applyAlignment="1">
      <alignment horizontal="center" vertical="center"/>
    </xf>
    <xf numFmtId="164" fontId="26" fillId="24" borderId="51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 wrapText="1"/>
    </xf>
    <xf numFmtId="164" fontId="66" fillId="25" borderId="31" xfId="0" applyFont="1" applyFill="1" applyBorder="1" applyAlignment="1" quotePrefix="1">
      <alignment horizontal="center" vertical="center" wrapText="1"/>
    </xf>
    <xf numFmtId="164" fontId="26" fillId="2" borderId="12" xfId="0" applyFont="1" applyFill="1" applyBorder="1" applyAlignment="1">
      <alignment horizontal="left" vertical="center" indent="2"/>
    </xf>
    <xf numFmtId="164" fontId="26" fillId="2" borderId="2" xfId="0" applyFont="1" applyFill="1" applyBorder="1" applyAlignment="1">
      <alignment horizontal="left" vertical="center" indent="2"/>
    </xf>
    <xf numFmtId="164" fontId="56" fillId="2" borderId="12" xfId="0" applyFont="1" applyFill="1" applyBorder="1" applyAlignment="1">
      <alignment/>
    </xf>
    <xf numFmtId="164" fontId="56" fillId="2" borderId="2" xfId="0" applyFont="1" applyFill="1" applyBorder="1" applyAlignment="1">
      <alignment/>
    </xf>
    <xf numFmtId="164" fontId="56" fillId="2" borderId="2" xfId="0" applyFont="1" applyFill="1" applyBorder="1" applyAlignment="1">
      <alignment horizontal="left" vertical="top"/>
    </xf>
    <xf numFmtId="164" fontId="34" fillId="7" borderId="7" xfId="0" applyFont="1" applyFill="1" applyBorder="1" applyAlignment="1">
      <alignment horizontal="center" vertical="center"/>
    </xf>
    <xf numFmtId="164" fontId="35" fillId="25" borderId="7" xfId="0" applyFont="1" applyFill="1" applyBorder="1" applyAlignment="1" quotePrefix="1">
      <alignment horizontal="center" vertical="center" wrapText="1"/>
    </xf>
    <xf numFmtId="164" fontId="35" fillId="17" borderId="41" xfId="0" applyFont="1" applyFill="1" applyBorder="1" applyAlignment="1">
      <alignment horizontal="center" vertical="center"/>
    </xf>
    <xf numFmtId="164" fontId="35" fillId="17" borderId="52" xfId="0" applyFont="1" applyFill="1" applyBorder="1" applyAlignment="1">
      <alignment horizontal="center" vertical="center"/>
    </xf>
    <xf numFmtId="164" fontId="35" fillId="17" borderId="53" xfId="0" applyFont="1" applyFill="1" applyBorder="1" applyAlignment="1">
      <alignment horizontal="center" vertical="center"/>
    </xf>
    <xf numFmtId="164" fontId="34" fillId="20" borderId="7" xfId="0" applyFont="1" applyFill="1" applyBorder="1" applyAlignment="1" quotePrefix="1">
      <alignment horizontal="center" vertical="center" wrapText="1"/>
    </xf>
    <xf numFmtId="164" fontId="35" fillId="25" borderId="7" xfId="0" applyFont="1" applyFill="1" applyBorder="1" applyAlignment="1">
      <alignment horizontal="center" vertical="center" wrapText="1"/>
    </xf>
    <xf numFmtId="164" fontId="26" fillId="20" borderId="7" xfId="0" applyFont="1" applyFill="1" applyBorder="1" applyAlignment="1">
      <alignment horizontal="center" vertical="center" wrapText="1"/>
    </xf>
    <xf numFmtId="164" fontId="23" fillId="24" borderId="51" xfId="0" applyFont="1" applyFill="1" applyBorder="1" applyAlignment="1">
      <alignment horizontal="center" vertical="center" wrapText="1"/>
    </xf>
    <xf numFmtId="164" fontId="35" fillId="25" borderId="34" xfId="0" applyFont="1" applyFill="1" applyBorder="1" applyAlignment="1">
      <alignment horizontal="center" vertical="center" wrapText="1"/>
    </xf>
    <xf numFmtId="164" fontId="35" fillId="25" borderId="54" xfId="0" applyFont="1" applyFill="1" applyBorder="1" applyAlignment="1">
      <alignment horizontal="center" vertical="center" wrapText="1"/>
    </xf>
    <xf numFmtId="164" fontId="86" fillId="24" borderId="0" xfId="0" applyFont="1" applyFill="1" applyBorder="1" applyAlignment="1">
      <alignment horizontal="center" vertical="center" wrapText="1"/>
    </xf>
    <xf numFmtId="164" fontId="35" fillId="25" borderId="55" xfId="0" applyFont="1" applyFill="1" applyBorder="1" applyAlignment="1">
      <alignment horizontal="center" vertical="center" wrapText="1"/>
    </xf>
    <xf numFmtId="164" fontId="86" fillId="24" borderId="4" xfId="0" applyFont="1" applyFill="1" applyBorder="1" applyAlignment="1">
      <alignment horizontal="center" vertical="center" wrapText="1"/>
    </xf>
    <xf numFmtId="0" fontId="80" fillId="6" borderId="0" xfId="28" applyNumberFormat="1" applyFont="1" applyFill="1" applyBorder="1" applyAlignment="1" applyProtection="1" quotePrefix="1">
      <alignment horizontal="left" vertical="center"/>
      <protection/>
    </xf>
    <xf numFmtId="164" fontId="1" fillId="6" borderId="0" xfId="0" applyFont="1" applyFill="1" applyBorder="1" applyAlignment="1">
      <alignment horizontal="left" vertical="center" indent="2"/>
    </xf>
    <xf numFmtId="166" fontId="1" fillId="6" borderId="0" xfId="28" applyNumberFormat="1" applyFont="1" applyFill="1" applyBorder="1" applyAlignment="1" applyProtection="1">
      <alignment horizontal="center" vertical="center"/>
      <protection/>
    </xf>
    <xf numFmtId="164" fontId="1" fillId="7" borderId="0" xfId="0" applyFont="1" applyFill="1" applyBorder="1" applyAlignment="1">
      <alignment horizontal="left" vertical="center" indent="2"/>
    </xf>
    <xf numFmtId="164" fontId="1" fillId="6" borderId="0" xfId="28" applyNumberFormat="1" applyFont="1" applyFill="1" applyBorder="1" applyAlignment="1" applyProtection="1">
      <alignment horizontal="left" vertical="center" indent="2"/>
      <protection/>
    </xf>
    <xf numFmtId="166" fontId="81" fillId="6" borderId="0" xfId="28" applyNumberFormat="1" applyFont="1" applyFill="1" applyBorder="1" applyAlignment="1" applyProtection="1">
      <alignment horizontal="center" vertical="center"/>
      <protection/>
    </xf>
    <xf numFmtId="164" fontId="93" fillId="0" borderId="0" xfId="0" applyFont="1" applyFill="1" applyAlignment="1">
      <alignment vertical="top"/>
    </xf>
    <xf numFmtId="164" fontId="39" fillId="6" borderId="29" xfId="0" applyFont="1" applyFill="1" applyBorder="1" applyAlignment="1">
      <alignment horizontal="center" vertical="center"/>
    </xf>
    <xf numFmtId="164" fontId="39" fillId="6" borderId="0" xfId="0" applyFont="1" applyFill="1" applyBorder="1" applyAlignment="1">
      <alignment horizontal="center" vertical="center"/>
    </xf>
    <xf numFmtId="164" fontId="39" fillId="6" borderId="56" xfId="0" applyFont="1" applyFill="1" applyBorder="1" applyAlignment="1">
      <alignment horizontal="center" vertical="center"/>
    </xf>
    <xf numFmtId="164" fontId="52" fillId="0" borderId="42" xfId="0" applyFont="1" applyBorder="1" applyAlignment="1">
      <alignment horizontal="center" vertical="center" wrapText="1"/>
    </xf>
    <xf numFmtId="164" fontId="52" fillId="0" borderId="57" xfId="0" applyFont="1" applyBorder="1" applyAlignment="1">
      <alignment horizontal="center" vertical="center" wrapText="1"/>
    </xf>
    <xf numFmtId="164" fontId="39" fillId="3" borderId="56" xfId="0" applyFont="1" applyFill="1" applyBorder="1" applyAlignment="1">
      <alignment horizontal="center" vertical="center"/>
    </xf>
    <xf numFmtId="164" fontId="39" fillId="3" borderId="29" xfId="0" applyFont="1" applyFill="1" applyBorder="1" applyAlignment="1">
      <alignment horizontal="center" vertical="center"/>
    </xf>
    <xf numFmtId="164" fontId="39" fillId="3" borderId="0" xfId="0" applyFont="1" applyFill="1" applyBorder="1" applyAlignment="1">
      <alignment horizontal="center" vertical="center"/>
    </xf>
    <xf numFmtId="164" fontId="53" fillId="6" borderId="56" xfId="0" applyFont="1" applyFill="1" applyBorder="1" applyAlignment="1">
      <alignment horizontal="center" vertical="center"/>
    </xf>
    <xf numFmtId="164" fontId="53" fillId="6" borderId="0" xfId="0" applyFont="1" applyFill="1" applyBorder="1" applyAlignment="1">
      <alignment horizontal="center" vertical="center"/>
    </xf>
    <xf numFmtId="164" fontId="53" fillId="6" borderId="29" xfId="0" applyFont="1" applyFill="1" applyBorder="1" applyAlignment="1">
      <alignment horizontal="center" vertical="center"/>
    </xf>
    <xf numFmtId="164" fontId="64" fillId="24" borderId="12" xfId="0" applyFont="1" applyFill="1" applyBorder="1" applyAlignment="1">
      <alignment vertical="center" wrapText="1"/>
    </xf>
    <xf numFmtId="164" fontId="64" fillId="24" borderId="1" xfId="0" applyFont="1" applyFill="1" applyBorder="1" applyAlignment="1">
      <alignment vertical="center" wrapText="1"/>
    </xf>
    <xf numFmtId="164" fontId="64" fillId="24" borderId="6" xfId="0" applyFont="1" applyFill="1" applyBorder="1" applyAlignment="1">
      <alignment vertical="center" wrapText="1"/>
    </xf>
    <xf numFmtId="164" fontId="64" fillId="24" borderId="2" xfId="0" applyFont="1" applyFill="1" applyBorder="1" applyAlignment="1">
      <alignment vertical="center" wrapText="1"/>
    </xf>
    <xf numFmtId="164" fontId="64" fillId="24" borderId="0" xfId="0" applyFont="1" applyFill="1" applyBorder="1" applyAlignment="1">
      <alignment vertical="center" wrapText="1"/>
    </xf>
    <xf numFmtId="164" fontId="64" fillId="24" borderId="5" xfId="0" applyFont="1" applyFill="1" applyBorder="1" applyAlignment="1">
      <alignment vertical="center" wrapText="1"/>
    </xf>
    <xf numFmtId="200" fontId="35" fillId="26" borderId="34" xfId="0" applyNumberFormat="1" applyFont="1" applyFill="1" applyBorder="1" applyAlignment="1">
      <alignment horizontal="center" vertical="center"/>
    </xf>
    <xf numFmtId="200" fontId="35" fillId="26" borderId="35" xfId="0" applyNumberFormat="1" applyFont="1" applyFill="1" applyBorder="1" applyAlignment="1">
      <alignment horizontal="center" vertical="center"/>
    </xf>
    <xf numFmtId="200" fontId="35" fillId="26" borderId="21" xfId="0" applyNumberFormat="1" applyFont="1" applyFill="1" applyBorder="1" applyAlignment="1">
      <alignment horizontal="center" vertical="center"/>
    </xf>
    <xf numFmtId="200" fontId="35" fillId="26" borderId="24" xfId="0" applyNumberFormat="1" applyFont="1" applyFill="1" applyBorder="1" applyAlignment="1">
      <alignment horizontal="center" vertical="center"/>
    </xf>
    <xf numFmtId="200" fontId="35" fillId="26" borderId="23" xfId="0" applyNumberFormat="1" applyFont="1" applyFill="1" applyBorder="1" applyAlignment="1">
      <alignment horizontal="center" vertical="center"/>
    </xf>
    <xf numFmtId="200" fontId="35" fillId="26" borderId="34" xfId="0" applyNumberFormat="1" applyFont="1" applyFill="1" applyBorder="1" applyAlignment="1">
      <alignment horizontal="right" vertical="center"/>
    </xf>
    <xf numFmtId="164" fontId="76" fillId="26" borderId="21" xfId="0" applyFont="1" applyFill="1" applyBorder="1" applyAlignment="1">
      <alignment horizontal="center" vertical="center"/>
    </xf>
    <xf numFmtId="167" fontId="76" fillId="26" borderId="22" xfId="0" applyNumberFormat="1" applyFont="1" applyFill="1" applyBorder="1" applyAlignment="1">
      <alignment horizontal="center" vertical="center"/>
    </xf>
    <xf numFmtId="168" fontId="76" fillId="26" borderId="23" xfId="0" applyNumberFormat="1" applyFont="1" applyFill="1" applyBorder="1" applyAlignment="1" applyProtection="1">
      <alignment horizontal="center" vertical="center"/>
      <protection/>
    </xf>
    <xf numFmtId="164" fontId="76" fillId="26" borderId="24" xfId="0" applyFont="1" applyFill="1" applyBorder="1" applyAlignment="1">
      <alignment horizontal="center" vertical="center"/>
    </xf>
    <xf numFmtId="164" fontId="76" fillId="26" borderId="23" xfId="0" applyFont="1" applyFill="1" applyBorder="1" applyAlignment="1">
      <alignment horizontal="center" vertical="center"/>
    </xf>
    <xf numFmtId="164" fontId="23" fillId="6" borderId="29" xfId="0" applyFont="1" applyFill="1" applyBorder="1" applyAlignment="1">
      <alignment horizontal="center" vertical="center"/>
    </xf>
    <xf numFmtId="164" fontId="23" fillId="6" borderId="0" xfId="0" applyFont="1" applyFill="1" applyBorder="1" applyAlignment="1">
      <alignment horizontal="center" vertical="center"/>
    </xf>
    <xf numFmtId="164" fontId="23" fillId="6" borderId="56" xfId="0" applyFont="1" applyFill="1" applyBorder="1" applyAlignment="1">
      <alignment horizontal="center" vertical="center"/>
    </xf>
    <xf numFmtId="164" fontId="23" fillId="3" borderId="29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23" fillId="3" borderId="56" xfId="0" applyFont="1" applyFill="1" applyBorder="1" applyAlignment="1">
      <alignment horizontal="center" vertical="center"/>
    </xf>
    <xf numFmtId="164" fontId="24" fillId="6" borderId="30" xfId="0" applyFont="1" applyFill="1" applyBorder="1" applyAlignment="1">
      <alignment horizontal="center" vertical="center"/>
    </xf>
    <xf numFmtId="164" fontId="24" fillId="6" borderId="9" xfId="0" applyFont="1" applyFill="1" applyBorder="1" applyAlignment="1">
      <alignment horizontal="center" vertical="center"/>
    </xf>
    <xf numFmtId="164" fontId="24" fillId="6" borderId="58" xfId="0" applyFont="1" applyFill="1" applyBorder="1" applyAlignment="1">
      <alignment horizontal="center" vertical="center"/>
    </xf>
    <xf numFmtId="164" fontId="20" fillId="3" borderId="29" xfId="0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20" fillId="3" borderId="56" xfId="0" applyFont="1" applyFill="1" applyBorder="1" applyAlignment="1">
      <alignment horizontal="center" vertical="center"/>
    </xf>
    <xf numFmtId="164" fontId="20" fillId="6" borderId="30" xfId="0" applyFont="1" applyFill="1" applyBorder="1" applyAlignment="1">
      <alignment horizontal="center" vertical="center"/>
    </xf>
    <xf numFmtId="164" fontId="20" fillId="6" borderId="9" xfId="0" applyFont="1" applyFill="1" applyBorder="1" applyAlignment="1">
      <alignment horizontal="center" vertical="center"/>
    </xf>
    <xf numFmtId="164" fontId="20" fillId="6" borderId="58" xfId="0" applyFont="1" applyFill="1" applyBorder="1" applyAlignment="1">
      <alignment horizontal="center" vertical="center"/>
    </xf>
    <xf numFmtId="164" fontId="40" fillId="6" borderId="29" xfId="0" applyFont="1" applyFill="1" applyBorder="1" applyAlignment="1">
      <alignment horizontal="center" vertical="center"/>
    </xf>
    <xf numFmtId="164" fontId="40" fillId="6" borderId="0" xfId="0" applyFont="1" applyFill="1" applyBorder="1" applyAlignment="1">
      <alignment horizontal="center" vertical="center"/>
    </xf>
    <xf numFmtId="164" fontId="40" fillId="6" borderId="56" xfId="0" applyFont="1" applyFill="1" applyBorder="1" applyAlignment="1">
      <alignment horizontal="center" vertical="center"/>
    </xf>
    <xf numFmtId="164" fontId="52" fillId="0" borderId="59" xfId="0" applyFont="1" applyBorder="1" applyAlignment="1">
      <alignment horizontal="center" vertical="center" wrapText="1"/>
    </xf>
    <xf numFmtId="164" fontId="34" fillId="0" borderId="43" xfId="0" applyFont="1" applyBorder="1" applyAlignment="1">
      <alignment horizontal="center" vertical="center" wrapText="1"/>
    </xf>
    <xf numFmtId="164" fontId="34" fillId="0" borderId="60" xfId="0" applyFont="1" applyBorder="1" applyAlignment="1">
      <alignment horizontal="center" vertical="center" wrapText="1"/>
    </xf>
    <xf numFmtId="164" fontId="34" fillId="0" borderId="61" xfId="0" applyFont="1" applyBorder="1" applyAlignment="1">
      <alignment horizontal="center" vertical="center" wrapText="1"/>
    </xf>
    <xf numFmtId="164" fontId="91" fillId="0" borderId="41" xfId="0" applyFont="1" applyBorder="1" applyAlignment="1">
      <alignment horizontal="center" vertical="center" wrapText="1"/>
    </xf>
    <xf numFmtId="164" fontId="91" fillId="0" borderId="52" xfId="0" applyFont="1" applyBorder="1" applyAlignment="1">
      <alignment horizontal="center" vertical="center" wrapText="1"/>
    </xf>
    <xf numFmtId="164" fontId="91" fillId="0" borderId="53" xfId="0" applyFont="1" applyBorder="1" applyAlignment="1">
      <alignment horizontal="center" vertical="center" wrapText="1"/>
    </xf>
    <xf numFmtId="164" fontId="38" fillId="6" borderId="29" xfId="0" applyFont="1" applyFill="1" applyBorder="1" applyAlignment="1">
      <alignment horizontal="center" vertical="center"/>
    </xf>
    <xf numFmtId="164" fontId="38" fillId="6" borderId="0" xfId="0" applyFont="1" applyFill="1" applyBorder="1" applyAlignment="1">
      <alignment horizontal="center" vertical="center"/>
    </xf>
    <xf numFmtId="164" fontId="38" fillId="6" borderId="56" xfId="0" applyFont="1" applyFill="1" applyBorder="1" applyAlignment="1">
      <alignment horizontal="center" vertical="center"/>
    </xf>
    <xf numFmtId="164" fontId="40" fillId="3" borderId="29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40" fillId="3" borderId="56" xfId="0" applyFont="1" applyFill="1" applyBorder="1" applyAlignment="1">
      <alignment horizontal="center" vertical="center"/>
    </xf>
    <xf numFmtId="164" fontId="12" fillId="3" borderId="11" xfId="0" applyFont="1" applyFill="1" applyBorder="1" applyAlignment="1">
      <alignment horizontal="center" vertical="center" wrapText="1"/>
    </xf>
    <xf numFmtId="164" fontId="12" fillId="3" borderId="62" xfId="0" applyFont="1" applyFill="1" applyBorder="1" applyAlignment="1">
      <alignment horizontal="center" vertical="center" wrapText="1"/>
    </xf>
    <xf numFmtId="164" fontId="12" fillId="3" borderId="38" xfId="0" applyFont="1" applyFill="1" applyBorder="1" applyAlignment="1">
      <alignment horizontal="center" vertical="center" wrapText="1"/>
    </xf>
    <xf numFmtId="164" fontId="36" fillId="0" borderId="42" xfId="0" applyFont="1" applyBorder="1" applyAlignment="1">
      <alignment horizontal="center" vertical="center" wrapText="1"/>
    </xf>
    <xf numFmtId="164" fontId="36" fillId="0" borderId="57" xfId="0" applyFont="1" applyBorder="1" applyAlignment="1">
      <alignment horizontal="center" vertical="center" wrapText="1"/>
    </xf>
    <xf numFmtId="164" fontId="36" fillId="0" borderId="59" xfId="0" applyFont="1" applyBorder="1" applyAlignment="1">
      <alignment horizontal="center" vertical="center" wrapText="1"/>
    </xf>
    <xf numFmtId="164" fontId="43" fillId="9" borderId="63" xfId="0" applyFont="1" applyFill="1" applyBorder="1" applyAlignment="1">
      <alignment horizontal="center" vertical="center"/>
    </xf>
    <xf numFmtId="164" fontId="43" fillId="9" borderId="54" xfId="0" applyFont="1" applyFill="1" applyBorder="1" applyAlignment="1">
      <alignment horizontal="center" vertical="center"/>
    </xf>
    <xf numFmtId="164" fontId="43" fillId="9" borderId="55" xfId="0" applyFont="1" applyFill="1" applyBorder="1" applyAlignment="1">
      <alignment horizontal="center" vertical="center"/>
    </xf>
    <xf numFmtId="164" fontId="36" fillId="6" borderId="42" xfId="0" applyFont="1" applyFill="1" applyBorder="1" applyAlignment="1">
      <alignment horizontal="center" vertical="center" wrapText="1"/>
    </xf>
    <xf numFmtId="164" fontId="36" fillId="6" borderId="57" xfId="0" applyFont="1" applyFill="1" applyBorder="1" applyAlignment="1">
      <alignment horizontal="center" vertical="center" wrapText="1"/>
    </xf>
    <xf numFmtId="164" fontId="36" fillId="6" borderId="59" xfId="0" applyFont="1" applyFill="1" applyBorder="1" applyAlignment="1">
      <alignment horizontal="center" vertical="center" wrapText="1"/>
    </xf>
    <xf numFmtId="164" fontId="52" fillId="6" borderId="44" xfId="0" applyFont="1" applyFill="1" applyBorder="1" applyAlignment="1">
      <alignment horizontal="center" vertical="center" wrapText="1"/>
    </xf>
    <xf numFmtId="164" fontId="52" fillId="6" borderId="64" xfId="0" applyFont="1" applyFill="1" applyBorder="1" applyAlignment="1">
      <alignment horizontal="center" vertical="center" wrapText="1"/>
    </xf>
    <xf numFmtId="164" fontId="52" fillId="6" borderId="29" xfId="0" applyFont="1" applyFill="1" applyBorder="1" applyAlignment="1">
      <alignment horizontal="center" vertical="center" wrapText="1"/>
    </xf>
    <xf numFmtId="164" fontId="52" fillId="6" borderId="56" xfId="0" applyFont="1" applyFill="1" applyBorder="1" applyAlignment="1">
      <alignment horizontal="center" vertical="center" wrapText="1"/>
    </xf>
    <xf numFmtId="164" fontId="52" fillId="6" borderId="30" xfId="0" applyFont="1" applyFill="1" applyBorder="1" applyAlignment="1">
      <alignment horizontal="center" vertical="center" wrapText="1"/>
    </xf>
    <xf numFmtId="164" fontId="52" fillId="6" borderId="58" xfId="0" applyFont="1" applyFill="1" applyBorder="1" applyAlignment="1">
      <alignment horizontal="center" vertical="center" wrapText="1"/>
    </xf>
    <xf numFmtId="164" fontId="34" fillId="6" borderId="43" xfId="0" applyFont="1" applyFill="1" applyBorder="1" applyAlignment="1">
      <alignment horizontal="center" vertical="center" wrapText="1"/>
    </xf>
    <xf numFmtId="164" fontId="34" fillId="6" borderId="60" xfId="0" applyFont="1" applyFill="1" applyBorder="1" applyAlignment="1">
      <alignment horizontal="center" vertical="center" wrapText="1"/>
    </xf>
    <xf numFmtId="164" fontId="34" fillId="6" borderId="61" xfId="0" applyFont="1" applyFill="1" applyBorder="1" applyAlignment="1">
      <alignment horizontal="center" vertical="center" wrapText="1"/>
    </xf>
    <xf numFmtId="164" fontId="35" fillId="16" borderId="41" xfId="0" applyFont="1" applyFill="1" applyBorder="1" applyAlignment="1">
      <alignment horizontal="center" vertical="center"/>
    </xf>
    <xf numFmtId="164" fontId="35" fillId="16" borderId="52" xfId="0" applyFont="1" applyFill="1" applyBorder="1" applyAlignment="1">
      <alignment horizontal="center" vertical="center"/>
    </xf>
    <xf numFmtId="164" fontId="35" fillId="16" borderId="53" xfId="0" applyFont="1" applyFill="1" applyBorder="1" applyAlignment="1">
      <alignment horizontal="center" vertical="center"/>
    </xf>
    <xf numFmtId="164" fontId="42" fillId="0" borderId="42" xfId="0" applyFont="1" applyBorder="1" applyAlignment="1">
      <alignment horizontal="center" vertical="center" wrapText="1"/>
    </xf>
    <xf numFmtId="164" fontId="42" fillId="0" borderId="57" xfId="0" applyFont="1" applyBorder="1" applyAlignment="1">
      <alignment horizontal="center" vertical="center" wrapText="1"/>
    </xf>
    <xf numFmtId="164" fontId="42" fillId="0" borderId="59" xfId="0" applyFont="1" applyBorder="1" applyAlignment="1">
      <alignment horizontal="center" vertical="center" wrapText="1"/>
    </xf>
    <xf numFmtId="164" fontId="52" fillId="6" borderId="42" xfId="0" applyFont="1" applyFill="1" applyBorder="1" applyAlignment="1">
      <alignment horizontal="center" vertical="center"/>
    </xf>
    <xf numFmtId="164" fontId="52" fillId="6" borderId="57" xfId="0" applyFont="1" applyFill="1" applyBorder="1" applyAlignment="1">
      <alignment horizontal="center" vertical="center"/>
    </xf>
    <xf numFmtId="164" fontId="52" fillId="6" borderId="59" xfId="0" applyFont="1" applyFill="1" applyBorder="1" applyAlignment="1">
      <alignment horizontal="center" vertical="center"/>
    </xf>
    <xf numFmtId="164" fontId="26" fillId="24" borderId="12" xfId="0" applyFont="1" applyFill="1" applyBorder="1" applyAlignment="1">
      <alignment horizontal="center" vertical="center"/>
    </xf>
    <xf numFmtId="164" fontId="26" fillId="24" borderId="2" xfId="0" applyFont="1" applyFill="1" applyBorder="1" applyAlignment="1">
      <alignment horizontal="center" vertical="center"/>
    </xf>
    <xf numFmtId="164" fontId="26" fillId="24" borderId="50" xfId="0" applyFont="1" applyFill="1" applyBorder="1" applyAlignment="1">
      <alignment horizontal="center" vertical="center"/>
    </xf>
    <xf numFmtId="164" fontId="35" fillId="27" borderId="12" xfId="0" applyFont="1" applyFill="1" applyBorder="1" applyAlignment="1">
      <alignment horizontal="center" vertical="center"/>
    </xf>
    <xf numFmtId="164" fontId="35" fillId="27" borderId="1" xfId="0" applyFont="1" applyFill="1" applyBorder="1" applyAlignment="1">
      <alignment horizontal="center" vertical="center"/>
    </xf>
    <xf numFmtId="164" fontId="35" fillId="27" borderId="6" xfId="0" applyFont="1" applyFill="1" applyBorder="1" applyAlignment="1">
      <alignment horizontal="center" vertical="center"/>
    </xf>
    <xf numFmtId="164" fontId="35" fillId="27" borderId="50" xfId="0" applyFont="1" applyFill="1" applyBorder="1" applyAlignment="1">
      <alignment horizontal="center" vertical="center"/>
    </xf>
    <xf numFmtId="164" fontId="35" fillId="27" borderId="9" xfId="0" applyFont="1" applyFill="1" applyBorder="1" applyAlignment="1">
      <alignment horizontal="center" vertical="center"/>
    </xf>
    <xf numFmtId="164" fontId="35" fillId="27" borderId="51" xfId="0" applyFont="1" applyFill="1" applyBorder="1" applyAlignment="1">
      <alignment horizontal="center" vertical="center"/>
    </xf>
    <xf numFmtId="164" fontId="35" fillId="12" borderId="65" xfId="0" applyFont="1" applyFill="1" applyBorder="1" applyAlignment="1">
      <alignment horizontal="center" vertical="center" wrapText="1"/>
    </xf>
    <xf numFmtId="164" fontId="35" fillId="12" borderId="49" xfId="0" applyFont="1" applyFill="1" applyBorder="1" applyAlignment="1">
      <alignment horizontal="center" vertical="center" wrapText="1"/>
    </xf>
    <xf numFmtId="164" fontId="35" fillId="12" borderId="40" xfId="0" applyFont="1" applyFill="1" applyBorder="1" applyAlignment="1">
      <alignment horizontal="center" vertical="center" wrapText="1"/>
    </xf>
    <xf numFmtId="164" fontId="35" fillId="12" borderId="2" xfId="0" applyFont="1" applyFill="1" applyBorder="1" applyAlignment="1">
      <alignment horizontal="center" vertical="center" wrapText="1"/>
    </xf>
    <xf numFmtId="164" fontId="35" fillId="12" borderId="0" xfId="0" applyFont="1" applyFill="1" applyBorder="1" applyAlignment="1">
      <alignment horizontal="center" vertical="center" wrapText="1"/>
    </xf>
    <xf numFmtId="164" fontId="35" fillId="12" borderId="5" xfId="0" applyFont="1" applyFill="1" applyBorder="1" applyAlignment="1">
      <alignment horizontal="center" vertical="center" wrapText="1"/>
    </xf>
    <xf numFmtId="164" fontId="35" fillId="12" borderId="50" xfId="0" applyFont="1" applyFill="1" applyBorder="1" applyAlignment="1">
      <alignment horizontal="center" vertical="center" wrapText="1"/>
    </xf>
    <xf numFmtId="164" fontId="35" fillId="12" borderId="9" xfId="0" applyFont="1" applyFill="1" applyBorder="1" applyAlignment="1">
      <alignment horizontal="center" vertical="center" wrapText="1"/>
    </xf>
    <xf numFmtId="164" fontId="35" fillId="12" borderId="51" xfId="0" applyFont="1" applyFill="1" applyBorder="1" applyAlignment="1">
      <alignment horizontal="center" vertical="center" wrapText="1"/>
    </xf>
    <xf numFmtId="164" fontId="86" fillId="0" borderId="41" xfId="0" applyFont="1" applyBorder="1" applyAlignment="1">
      <alignment horizontal="center" vertical="center" wrapText="1"/>
    </xf>
    <xf numFmtId="164" fontId="86" fillId="0" borderId="52" xfId="0" applyFont="1" applyBorder="1" applyAlignment="1">
      <alignment horizontal="center" vertical="center" wrapText="1"/>
    </xf>
    <xf numFmtId="164" fontId="86" fillId="0" borderId="53" xfId="0" applyFont="1" applyBorder="1" applyAlignment="1">
      <alignment horizontal="center" vertical="center" wrapText="1"/>
    </xf>
    <xf numFmtId="164" fontId="35" fillId="12" borderId="65" xfId="0" applyFont="1" applyFill="1" applyBorder="1" applyAlignment="1">
      <alignment horizontal="center" vertical="center"/>
    </xf>
    <xf numFmtId="164" fontId="35" fillId="12" borderId="49" xfId="0" applyFont="1" applyFill="1" applyBorder="1" applyAlignment="1">
      <alignment horizontal="center" vertical="center"/>
    </xf>
    <xf numFmtId="164" fontId="35" fillId="12" borderId="40" xfId="0" applyFont="1" applyFill="1" applyBorder="1" applyAlignment="1">
      <alignment horizontal="center" vertical="center"/>
    </xf>
    <xf numFmtId="164" fontId="35" fillId="12" borderId="2" xfId="0" applyFont="1" applyFill="1" applyBorder="1" applyAlignment="1">
      <alignment horizontal="center" vertical="center"/>
    </xf>
    <xf numFmtId="164" fontId="35" fillId="12" borderId="0" xfId="0" applyFont="1" applyFill="1" applyBorder="1" applyAlignment="1">
      <alignment horizontal="center" vertical="center"/>
    </xf>
    <xf numFmtId="164" fontId="35" fillId="12" borderId="5" xfId="0" applyFont="1" applyFill="1" applyBorder="1" applyAlignment="1">
      <alignment horizontal="center" vertical="center"/>
    </xf>
    <xf numFmtId="164" fontId="35" fillId="12" borderId="50" xfId="0" applyFont="1" applyFill="1" applyBorder="1" applyAlignment="1">
      <alignment horizontal="center" vertical="center"/>
    </xf>
    <xf numFmtId="164" fontId="35" fillId="12" borderId="9" xfId="0" applyFont="1" applyFill="1" applyBorder="1" applyAlignment="1">
      <alignment horizontal="center" vertical="center"/>
    </xf>
    <xf numFmtId="164" fontId="35" fillId="12" borderId="51" xfId="0" applyFont="1" applyFill="1" applyBorder="1" applyAlignment="1">
      <alignment horizontal="center" vertical="center"/>
    </xf>
    <xf numFmtId="164" fontId="45" fillId="12" borderId="65" xfId="0" applyFont="1" applyFill="1" applyBorder="1" applyAlignment="1">
      <alignment horizontal="center" vertical="center"/>
    </xf>
    <xf numFmtId="164" fontId="45" fillId="12" borderId="49" xfId="0" applyFont="1" applyFill="1" applyBorder="1" applyAlignment="1">
      <alignment horizontal="center" vertical="center"/>
    </xf>
    <xf numFmtId="164" fontId="45" fillId="12" borderId="40" xfId="0" applyFont="1" applyFill="1" applyBorder="1" applyAlignment="1">
      <alignment horizontal="center" vertical="center"/>
    </xf>
    <xf numFmtId="164" fontId="45" fillId="12" borderId="50" xfId="0" applyFont="1" applyFill="1" applyBorder="1" applyAlignment="1">
      <alignment horizontal="center" vertical="center"/>
    </xf>
    <xf numFmtId="164" fontId="45" fillId="12" borderId="9" xfId="0" applyFont="1" applyFill="1" applyBorder="1" applyAlignment="1">
      <alignment horizontal="center" vertical="center"/>
    </xf>
    <xf numFmtId="164" fontId="45" fillId="12" borderId="51" xfId="0" applyFont="1" applyFill="1" applyBorder="1" applyAlignment="1">
      <alignment horizontal="center" vertical="center"/>
    </xf>
    <xf numFmtId="164" fontId="26" fillId="20" borderId="65" xfId="0" applyFont="1" applyFill="1" applyBorder="1" applyAlignment="1">
      <alignment horizontal="center" vertical="center"/>
    </xf>
    <xf numFmtId="164" fontId="26" fillId="20" borderId="49" xfId="0" applyFont="1" applyFill="1" applyBorder="1" applyAlignment="1">
      <alignment horizontal="center" vertical="center"/>
    </xf>
    <xf numFmtId="164" fontId="26" fillId="20" borderId="40" xfId="0" applyFont="1" applyFill="1" applyBorder="1" applyAlignment="1">
      <alignment horizontal="center" vertical="center"/>
    </xf>
    <xf numFmtId="164" fontId="26" fillId="20" borderId="50" xfId="0" applyFont="1" applyFill="1" applyBorder="1" applyAlignment="1">
      <alignment horizontal="center" vertical="center"/>
    </xf>
    <xf numFmtId="164" fontId="26" fillId="20" borderId="9" xfId="0" applyFont="1" applyFill="1" applyBorder="1" applyAlignment="1">
      <alignment horizontal="center" vertical="center"/>
    </xf>
    <xf numFmtId="164" fontId="26" fillId="20" borderId="51" xfId="0" applyFont="1" applyFill="1" applyBorder="1" applyAlignment="1">
      <alignment horizontal="center" vertical="center"/>
    </xf>
    <xf numFmtId="164" fontId="26" fillId="20" borderId="66" xfId="0" applyFont="1" applyFill="1" applyBorder="1" applyAlignment="1">
      <alignment horizontal="center" vertical="center"/>
    </xf>
    <xf numFmtId="164" fontId="26" fillId="20" borderId="48" xfId="0" applyFont="1" applyFill="1" applyBorder="1" applyAlignment="1">
      <alignment horizontal="center" vertical="center"/>
    </xf>
    <xf numFmtId="164" fontId="26" fillId="20" borderId="35" xfId="0" applyFont="1" applyFill="1" applyBorder="1" applyAlignment="1">
      <alignment horizontal="center" vertical="center"/>
    </xf>
    <xf numFmtId="164" fontId="91" fillId="0" borderId="65" xfId="0" applyFont="1" applyFill="1" applyBorder="1" applyAlignment="1">
      <alignment horizontal="center" vertical="center"/>
    </xf>
    <xf numFmtId="164" fontId="91" fillId="0" borderId="2" xfId="0" applyFont="1" applyFill="1" applyBorder="1" applyAlignment="1">
      <alignment horizontal="center" vertical="center"/>
    </xf>
    <xf numFmtId="164" fontId="91" fillId="0" borderId="50" xfId="0" applyFont="1" applyFill="1" applyBorder="1" applyAlignment="1">
      <alignment horizontal="center" vertical="center"/>
    </xf>
    <xf numFmtId="164" fontId="26" fillId="2" borderId="66" xfId="0" applyFont="1" applyFill="1" applyBorder="1" applyAlignment="1">
      <alignment horizontal="center" vertical="center" wrapText="1"/>
    </xf>
    <xf numFmtId="164" fontId="26" fillId="2" borderId="48" xfId="0" applyFont="1" applyFill="1" applyBorder="1" applyAlignment="1">
      <alignment horizontal="center" vertical="center" wrapText="1"/>
    </xf>
    <xf numFmtId="164" fontId="26" fillId="2" borderId="35" xfId="0" applyFont="1" applyFill="1" applyBorder="1" applyAlignment="1">
      <alignment horizontal="center" vertical="center" wrapText="1"/>
    </xf>
    <xf numFmtId="164" fontId="37" fillId="24" borderId="49" xfId="0" applyFont="1" applyFill="1" applyBorder="1" applyAlignment="1">
      <alignment horizontal="center" vertical="center" wrapText="1"/>
    </xf>
    <xf numFmtId="164" fontId="37" fillId="24" borderId="40" xfId="0" applyFont="1" applyFill="1" applyBorder="1" applyAlignment="1">
      <alignment horizontal="center" vertical="center" wrapText="1"/>
    </xf>
    <xf numFmtId="164" fontId="37" fillId="24" borderId="0" xfId="0" applyFont="1" applyFill="1" applyBorder="1" applyAlignment="1">
      <alignment horizontal="center" vertical="center" wrapText="1"/>
    </xf>
    <xf numFmtId="164" fontId="37" fillId="24" borderId="5" xfId="0" applyFont="1" applyFill="1" applyBorder="1" applyAlignment="1">
      <alignment horizontal="center" vertical="center" wrapText="1"/>
    </xf>
    <xf numFmtId="164" fontId="37" fillId="24" borderId="4" xfId="0" applyFont="1" applyFill="1" applyBorder="1" applyAlignment="1">
      <alignment horizontal="center" vertical="center" wrapText="1"/>
    </xf>
    <xf numFmtId="164" fontId="37" fillId="24" borderId="8" xfId="0" applyFont="1" applyFill="1" applyBorder="1" applyAlignment="1">
      <alignment horizontal="center" vertical="center" wrapText="1"/>
    </xf>
    <xf numFmtId="164" fontId="91" fillId="0" borderId="31" xfId="0" applyFont="1" applyBorder="1" applyAlignment="1">
      <alignment horizontal="center" vertical="center" wrapText="1"/>
    </xf>
    <xf numFmtId="164" fontId="91" fillId="0" borderId="54" xfId="0" applyFont="1" applyBorder="1" applyAlignment="1">
      <alignment horizontal="center" vertical="center" wrapText="1"/>
    </xf>
    <xf numFmtId="164" fontId="91" fillId="0" borderId="7" xfId="0" applyFont="1" applyBorder="1" applyAlignment="1">
      <alignment horizontal="center" vertical="center" wrapText="1"/>
    </xf>
    <xf numFmtId="164" fontId="35" fillId="4" borderId="65" xfId="0" applyFont="1" applyFill="1" applyBorder="1" applyAlignment="1">
      <alignment horizontal="center" vertical="center" wrapText="1"/>
    </xf>
    <xf numFmtId="164" fontId="35" fillId="4" borderId="2" xfId="0" applyFont="1" applyFill="1" applyBorder="1" applyAlignment="1">
      <alignment horizontal="center" vertical="center" wrapText="1"/>
    </xf>
    <xf numFmtId="164" fontId="35" fillId="4" borderId="50" xfId="0" applyFont="1" applyFill="1" applyBorder="1" applyAlignment="1">
      <alignment horizontal="center" vertical="center" wrapText="1"/>
    </xf>
    <xf numFmtId="164" fontId="79" fillId="10" borderId="31" xfId="0" applyFont="1" applyFill="1" applyBorder="1" applyAlignment="1">
      <alignment horizontal="center" vertical="center" wrapText="1"/>
    </xf>
    <xf numFmtId="164" fontId="79" fillId="10" borderId="54" xfId="0" applyFont="1" applyFill="1" applyBorder="1" applyAlignment="1">
      <alignment horizontal="center" vertical="center" wrapText="1"/>
    </xf>
    <xf numFmtId="164" fontId="79" fillId="10" borderId="7" xfId="0" applyFont="1" applyFill="1" applyBorder="1" applyAlignment="1">
      <alignment horizontal="center" vertical="center" wrapText="1"/>
    </xf>
    <xf numFmtId="164" fontId="26" fillId="20" borderId="66" xfId="0" applyFont="1" applyFill="1" applyBorder="1" applyAlignment="1">
      <alignment horizontal="center" vertical="center" wrapText="1"/>
    </xf>
    <xf numFmtId="164" fontId="26" fillId="20" borderId="48" xfId="0" applyFont="1" applyFill="1" applyBorder="1" applyAlignment="1">
      <alignment horizontal="center" vertical="center" wrapText="1"/>
    </xf>
    <xf numFmtId="164" fontId="26" fillId="20" borderId="35" xfId="0" applyFont="1" applyFill="1" applyBorder="1" applyAlignment="1">
      <alignment horizontal="center" vertical="center" wrapText="1"/>
    </xf>
    <xf numFmtId="164" fontId="36" fillId="0" borderId="41" xfId="0" applyFont="1" applyBorder="1" applyAlignment="1">
      <alignment horizontal="center" vertical="center" wrapText="1"/>
    </xf>
    <xf numFmtId="164" fontId="36" fillId="0" borderId="52" xfId="0" applyFont="1" applyBorder="1" applyAlignment="1">
      <alignment horizontal="center" vertical="center" wrapText="1"/>
    </xf>
    <xf numFmtId="164" fontId="36" fillId="0" borderId="53" xfId="0" applyFont="1" applyBorder="1" applyAlignment="1">
      <alignment horizontal="center" vertical="center" wrapText="1"/>
    </xf>
    <xf numFmtId="164" fontId="23" fillId="27" borderId="31" xfId="0" applyFont="1" applyFill="1" applyBorder="1" applyAlignment="1">
      <alignment horizontal="center" vertical="center" wrapText="1"/>
    </xf>
    <xf numFmtId="164" fontId="23" fillId="27" borderId="54" xfId="0" applyFont="1" applyFill="1" applyBorder="1" applyAlignment="1">
      <alignment horizontal="center" vertical="center" wrapText="1"/>
    </xf>
    <xf numFmtId="164" fontId="34" fillId="24" borderId="41" xfId="0" applyFont="1" applyFill="1" applyBorder="1" applyAlignment="1">
      <alignment horizontal="center" vertical="center" wrapText="1"/>
    </xf>
    <xf numFmtId="164" fontId="34" fillId="24" borderId="52" xfId="0" applyFont="1" applyFill="1" applyBorder="1" applyAlignment="1">
      <alignment horizontal="center" vertical="center" wrapText="1"/>
    </xf>
    <xf numFmtId="164" fontId="34" fillId="24" borderId="67" xfId="0" applyFont="1" applyFill="1" applyBorder="1" applyAlignment="1">
      <alignment horizontal="center" vertical="center" wrapText="1"/>
    </xf>
    <xf numFmtId="164" fontId="52" fillId="0" borderId="29" xfId="0" applyFont="1" applyBorder="1" applyAlignment="1">
      <alignment horizontal="center" vertical="center" wrapText="1"/>
    </xf>
    <xf numFmtId="164" fontId="52" fillId="0" borderId="56" xfId="0" applyFont="1" applyBorder="1" applyAlignment="1">
      <alignment horizontal="center" vertical="center" wrapText="1"/>
    </xf>
    <xf numFmtId="164" fontId="52" fillId="0" borderId="68" xfId="0" applyFont="1" applyBorder="1" applyAlignment="1">
      <alignment horizontal="center" vertical="center" wrapText="1"/>
    </xf>
    <xf numFmtId="164" fontId="52" fillId="0" borderId="69" xfId="0" applyFont="1" applyBorder="1" applyAlignment="1">
      <alignment horizontal="center" vertical="center" wrapText="1"/>
    </xf>
    <xf numFmtId="164" fontId="34" fillId="0" borderId="57" xfId="0" applyFont="1" applyBorder="1" applyAlignment="1">
      <alignment horizontal="center" vertical="center" wrapText="1"/>
    </xf>
    <xf numFmtId="164" fontId="34" fillId="0" borderId="70" xfId="0" applyFont="1" applyBorder="1" applyAlignment="1">
      <alignment horizontal="center" vertical="center" wrapText="1"/>
    </xf>
    <xf numFmtId="164" fontId="91" fillId="0" borderId="5" xfId="0" applyFont="1" applyBorder="1" applyAlignment="1">
      <alignment horizontal="center" vertical="center" wrapText="1"/>
    </xf>
    <xf numFmtId="164" fontId="91" fillId="0" borderId="8" xfId="0" applyFont="1" applyBorder="1" applyAlignment="1">
      <alignment horizontal="center" vertical="center" wrapText="1"/>
    </xf>
    <xf numFmtId="164" fontId="52" fillId="0" borderId="44" xfId="0" applyFont="1" applyFill="1" applyBorder="1" applyAlignment="1">
      <alignment horizontal="center" vertical="center" wrapText="1"/>
    </xf>
    <xf numFmtId="164" fontId="52" fillId="0" borderId="40" xfId="0" applyFont="1" applyFill="1" applyBorder="1" applyAlignment="1">
      <alignment horizontal="center" vertical="center" wrapText="1"/>
    </xf>
    <xf numFmtId="164" fontId="52" fillId="0" borderId="29" xfId="0" applyFont="1" applyFill="1" applyBorder="1" applyAlignment="1">
      <alignment horizontal="center" vertical="center" wrapText="1"/>
    </xf>
    <xf numFmtId="164" fontId="52" fillId="0" borderId="5" xfId="0" applyFont="1" applyFill="1" applyBorder="1" applyAlignment="1">
      <alignment horizontal="center" vertical="center" wrapText="1"/>
    </xf>
    <xf numFmtId="164" fontId="52" fillId="0" borderId="68" xfId="0" applyFont="1" applyFill="1" applyBorder="1" applyAlignment="1">
      <alignment horizontal="center" vertical="center" wrapText="1"/>
    </xf>
    <xf numFmtId="164" fontId="52" fillId="0" borderId="8" xfId="0" applyFont="1" applyFill="1" applyBorder="1" applyAlignment="1">
      <alignment horizontal="center" vertical="center" wrapText="1"/>
    </xf>
    <xf numFmtId="164" fontId="19" fillId="3" borderId="0" xfId="0" applyFont="1" applyFill="1" applyBorder="1" applyAlignment="1">
      <alignment horizontal="center" vertical="center"/>
    </xf>
    <xf numFmtId="164" fontId="21" fillId="3" borderId="9" xfId="0" applyFont="1" applyFill="1" applyBorder="1" applyAlignment="1">
      <alignment horizontal="center" vertical="center"/>
    </xf>
    <xf numFmtId="164" fontId="21" fillId="6" borderId="44" xfId="0" applyFont="1" applyFill="1" applyBorder="1" applyAlignment="1">
      <alignment horizontal="center" vertical="center"/>
    </xf>
    <xf numFmtId="164" fontId="21" fillId="6" borderId="49" xfId="0" applyFont="1" applyFill="1" applyBorder="1" applyAlignment="1">
      <alignment horizontal="center" vertical="center"/>
    </xf>
    <xf numFmtId="164" fontId="21" fillId="6" borderId="64" xfId="0" applyFont="1" applyFill="1" applyBorder="1" applyAlignment="1">
      <alignment horizontal="center" vertical="center"/>
    </xf>
    <xf numFmtId="164" fontId="22" fillId="3" borderId="29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/>
    </xf>
    <xf numFmtId="164" fontId="22" fillId="3" borderId="56" xfId="0" applyFont="1" applyFill="1" applyBorder="1" applyAlignment="1">
      <alignment horizontal="center" vertical="center"/>
    </xf>
    <xf numFmtId="164" fontId="22" fillId="6" borderId="44" xfId="0" applyFont="1" applyFill="1" applyBorder="1" applyAlignment="1">
      <alignment horizontal="center" vertical="center"/>
    </xf>
    <xf numFmtId="164" fontId="22" fillId="6" borderId="49" xfId="0" applyFont="1" applyFill="1" applyBorder="1" applyAlignment="1">
      <alignment horizontal="center" vertical="center"/>
    </xf>
    <xf numFmtId="164" fontId="22" fillId="6" borderId="64" xfId="0" applyFont="1" applyFill="1" applyBorder="1" applyAlignment="1">
      <alignment horizontal="center" vertical="center"/>
    </xf>
    <xf numFmtId="164" fontId="52" fillId="0" borderId="49" xfId="0" applyFont="1" applyBorder="1" applyAlignment="1">
      <alignment horizontal="center" vertical="center" wrapText="1"/>
    </xf>
    <xf numFmtId="164" fontId="52" fillId="0" borderId="64" xfId="0" applyFont="1" applyBorder="1" applyAlignment="1">
      <alignment horizontal="center" vertical="center" wrapText="1"/>
    </xf>
    <xf numFmtId="164" fontId="52" fillId="0" borderId="0" xfId="0" applyFont="1" applyBorder="1" applyAlignment="1">
      <alignment horizontal="center" vertical="center" wrapText="1"/>
    </xf>
    <xf numFmtId="164" fontId="52" fillId="0" borderId="4" xfId="0" applyFont="1" applyBorder="1" applyAlignment="1">
      <alignment horizontal="center" vertical="center" wrapText="1"/>
    </xf>
    <xf numFmtId="164" fontId="34" fillId="7" borderId="44" xfId="0" applyFont="1" applyFill="1" applyBorder="1" applyAlignment="1">
      <alignment horizontal="center" vertical="center" wrapText="1"/>
    </xf>
    <xf numFmtId="164" fontId="34" fillId="7" borderId="40" xfId="0" applyFont="1" applyFill="1" applyBorder="1" applyAlignment="1">
      <alignment horizontal="center" vertical="center" wrapText="1"/>
    </xf>
    <xf numFmtId="164" fontId="34" fillId="7" borderId="29" xfId="0" applyFont="1" applyFill="1" applyBorder="1" applyAlignment="1">
      <alignment horizontal="center" vertical="center" wrapText="1"/>
    </xf>
    <xf numFmtId="164" fontId="34" fillId="7" borderId="5" xfId="0" applyFont="1" applyFill="1" applyBorder="1" applyAlignment="1">
      <alignment horizontal="center" vertical="center" wrapText="1"/>
    </xf>
    <xf numFmtId="164" fontId="34" fillId="7" borderId="68" xfId="0" applyFont="1" applyFill="1" applyBorder="1" applyAlignment="1">
      <alignment horizontal="center" vertical="center" wrapText="1"/>
    </xf>
    <xf numFmtId="164" fontId="34" fillId="7" borderId="8" xfId="0" applyFont="1" applyFill="1" applyBorder="1" applyAlignment="1">
      <alignment horizontal="center" vertical="center" wrapText="1"/>
    </xf>
    <xf numFmtId="164" fontId="26" fillId="2" borderId="65" xfId="0" applyFont="1" applyFill="1" applyBorder="1" applyAlignment="1">
      <alignment horizontal="center" vertical="center" wrapText="1"/>
    </xf>
    <xf numFmtId="164" fontId="26" fillId="2" borderId="49" xfId="0" applyFont="1" applyFill="1" applyBorder="1" applyAlignment="1">
      <alignment horizontal="center" vertical="center" wrapText="1"/>
    </xf>
    <xf numFmtId="164" fontId="26" fillId="2" borderId="40" xfId="0" applyFont="1" applyFill="1" applyBorder="1" applyAlignment="1">
      <alignment horizontal="center" vertical="center" wrapText="1"/>
    </xf>
    <xf numFmtId="164" fontId="26" fillId="2" borderId="2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5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4" xfId="0" applyFont="1" applyFill="1" applyBorder="1" applyAlignment="1">
      <alignment horizontal="center" vertical="center" wrapText="1"/>
    </xf>
    <xf numFmtId="164" fontId="26" fillId="2" borderId="8" xfId="0" applyFont="1" applyFill="1" applyBorder="1" applyAlignment="1">
      <alignment horizontal="center" vertical="center" wrapText="1"/>
    </xf>
    <xf numFmtId="164" fontId="35" fillId="15" borderId="49" xfId="0" applyFont="1" applyFill="1" applyBorder="1" applyAlignment="1">
      <alignment horizontal="center" vertical="center" wrapText="1"/>
    </xf>
    <xf numFmtId="164" fontId="35" fillId="15" borderId="64" xfId="0" applyFont="1" applyFill="1" applyBorder="1" applyAlignment="1">
      <alignment horizontal="center" vertical="center" wrapText="1"/>
    </xf>
    <xf numFmtId="164" fontId="35" fillId="15" borderId="0" xfId="0" applyFont="1" applyFill="1" applyBorder="1" applyAlignment="1">
      <alignment horizontal="center" vertical="center" wrapText="1"/>
    </xf>
    <xf numFmtId="164" fontId="35" fillId="15" borderId="56" xfId="0" applyFont="1" applyFill="1" applyBorder="1" applyAlignment="1">
      <alignment horizontal="center" vertical="center" wrapText="1"/>
    </xf>
    <xf numFmtId="164" fontId="35" fillId="15" borderId="9" xfId="0" applyFont="1" applyFill="1" applyBorder="1" applyAlignment="1">
      <alignment horizontal="center" vertical="center" wrapText="1"/>
    </xf>
    <xf numFmtId="164" fontId="35" fillId="15" borderId="58" xfId="0" applyFont="1" applyFill="1" applyBorder="1" applyAlignment="1">
      <alignment horizontal="center" vertical="center" wrapText="1"/>
    </xf>
    <xf numFmtId="164" fontId="41" fillId="3" borderId="49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24" fillId="3" borderId="49" xfId="0" applyFont="1" applyFill="1" applyBorder="1" applyAlignment="1">
      <alignment horizontal="center" vertical="center"/>
    </xf>
    <xf numFmtId="164" fontId="41" fillId="3" borderId="0" xfId="0" applyFont="1" applyFill="1" applyBorder="1" applyAlignment="1">
      <alignment horizontal="center" vertical="center"/>
    </xf>
    <xf numFmtId="164" fontId="50" fillId="3" borderId="12" xfId="28" applyFont="1" applyFill="1" applyBorder="1" applyAlignment="1">
      <alignment horizontal="center" vertical="center"/>
      <protection/>
    </xf>
    <xf numFmtId="164" fontId="50" fillId="3" borderId="6" xfId="28" applyFont="1" applyFill="1" applyBorder="1" applyAlignment="1">
      <alignment horizontal="center" vertical="center"/>
      <protection/>
    </xf>
    <xf numFmtId="164" fontId="50" fillId="3" borderId="3" xfId="28" applyFont="1" applyFill="1" applyBorder="1" applyAlignment="1">
      <alignment horizontal="center" vertical="center"/>
      <protection/>
    </xf>
    <xf numFmtId="164" fontId="50" fillId="3" borderId="8" xfId="28" applyFont="1" applyFill="1" applyBorder="1" applyAlignment="1">
      <alignment horizontal="center" vertical="center"/>
      <protection/>
    </xf>
    <xf numFmtId="164" fontId="27" fillId="9" borderId="0" xfId="28" applyNumberFormat="1" applyFont="1" applyFill="1" applyBorder="1" applyAlignment="1" applyProtection="1" quotePrefix="1">
      <alignment horizontal="center" vertical="center"/>
      <protection/>
    </xf>
    <xf numFmtId="164" fontId="80" fillId="9" borderId="2" xfId="28" applyNumberFormat="1" applyFont="1" applyFill="1" applyBorder="1" applyAlignment="1" applyProtection="1">
      <alignment horizontal="center" vertical="center"/>
      <protection/>
    </xf>
    <xf numFmtId="164" fontId="80" fillId="9" borderId="0" xfId="28" applyNumberFormat="1" applyFont="1" applyFill="1" applyBorder="1" applyAlignment="1" applyProtection="1" quotePrefix="1">
      <alignment horizontal="center" vertical="center"/>
      <protection/>
    </xf>
    <xf numFmtId="164" fontId="82" fillId="9" borderId="12" xfId="28" applyFont="1" applyFill="1" applyBorder="1" applyAlignment="1">
      <alignment horizontal="center" vertical="center"/>
      <protection/>
    </xf>
    <xf numFmtId="164" fontId="82" fillId="9" borderId="6" xfId="28" applyFont="1" applyFill="1" applyBorder="1" applyAlignment="1">
      <alignment horizontal="center" vertical="center"/>
      <protection/>
    </xf>
    <xf numFmtId="164" fontId="82" fillId="9" borderId="2" xfId="28" applyFont="1" applyFill="1" applyBorder="1" applyAlignment="1">
      <alignment horizontal="center" vertical="center"/>
      <protection/>
    </xf>
    <xf numFmtId="164" fontId="82" fillId="9" borderId="5" xfId="28" applyFont="1" applyFill="1" applyBorder="1" applyAlignment="1">
      <alignment horizontal="center" vertical="center"/>
      <protection/>
    </xf>
    <xf numFmtId="164" fontId="82" fillId="9" borderId="3" xfId="28" applyFont="1" applyFill="1" applyBorder="1" applyAlignment="1">
      <alignment horizontal="center" vertical="center"/>
      <protection/>
    </xf>
    <xf numFmtId="164" fontId="82" fillId="9" borderId="8" xfId="28" applyFont="1" applyFill="1" applyBorder="1" applyAlignment="1">
      <alignment horizontal="center" vertical="center"/>
      <protection/>
    </xf>
    <xf numFmtId="164" fontId="50" fillId="9" borderId="0" xfId="28" applyFont="1" applyFill="1" applyBorder="1" applyAlignment="1">
      <alignment horizontal="center" vertical="center" wrapText="1"/>
      <protection/>
    </xf>
    <xf numFmtId="164" fontId="50" fillId="9" borderId="0" xfId="28" applyFont="1" applyFill="1" applyBorder="1" applyAlignment="1">
      <alignment horizontal="center" vertical="center"/>
      <protection/>
    </xf>
    <xf numFmtId="164" fontId="25" fillId="9" borderId="2" xfId="28" applyFont="1" applyFill="1" applyBorder="1" applyAlignment="1">
      <alignment horizontal="center" vertical="center"/>
      <protection/>
    </xf>
    <xf numFmtId="164" fontId="25" fillId="9" borderId="0" xfId="28" applyFont="1" applyFill="1" applyBorder="1" applyAlignment="1">
      <alignment horizontal="center" vertical="center"/>
      <protection/>
    </xf>
    <xf numFmtId="164" fontId="45" fillId="4" borderId="0" xfId="28" applyFont="1" applyFill="1" applyBorder="1" applyAlignment="1">
      <alignment horizontal="center" vertical="center"/>
      <protection/>
    </xf>
    <xf numFmtId="164" fontId="45" fillId="4" borderId="0" xfId="28" applyFont="1" applyFill="1" applyBorder="1" applyAlignment="1" quotePrefix="1">
      <alignment horizontal="center" vertical="center"/>
      <protection/>
    </xf>
    <xf numFmtId="164" fontId="51" fillId="5" borderId="9" xfId="28" applyFont="1" applyFill="1" applyBorder="1" applyAlignment="1">
      <alignment horizontal="center" vertical="center"/>
      <protection/>
    </xf>
    <xf numFmtId="164" fontId="80" fillId="0" borderId="0" xfId="0" applyNumberFormat="1" applyFont="1" applyFill="1" applyBorder="1" applyAlignment="1" applyProtection="1">
      <alignment horizontal="left" vertical="center"/>
      <protection/>
    </xf>
    <xf numFmtId="167" fontId="63" fillId="6" borderId="0" xfId="0" applyNumberFormat="1" applyFont="1" applyFill="1" applyBorder="1" applyAlignment="1">
      <alignment horizontal="center" vertical="center"/>
    </xf>
    <xf numFmtId="167" fontId="63" fillId="6" borderId="4" xfId="0" applyNumberFormat="1" applyFont="1" applyFill="1" applyBorder="1" applyAlignment="1">
      <alignment horizontal="center" vertical="center"/>
    </xf>
    <xf numFmtId="164" fontId="76" fillId="4" borderId="0" xfId="0" applyFont="1" applyFill="1" applyBorder="1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1" fillId="0" borderId="4" xfId="0" applyFont="1" applyBorder="1" applyAlignment="1">
      <alignment vertical="center"/>
    </xf>
    <xf numFmtId="164" fontId="76" fillId="19" borderId="0" xfId="0" applyFont="1" applyFill="1" applyBorder="1" applyAlignment="1">
      <alignment horizontal="right" vertical="center"/>
    </xf>
    <xf numFmtId="164" fontId="76" fillId="19" borderId="4" xfId="0" applyFont="1" applyFill="1" applyBorder="1" applyAlignment="1">
      <alignment horizontal="right" vertical="center"/>
    </xf>
    <xf numFmtId="167" fontId="63" fillId="6" borderId="54" xfId="0" applyNumberFormat="1" applyFont="1" applyFill="1" applyBorder="1" applyAlignment="1">
      <alignment horizontal="center" vertical="center"/>
    </xf>
    <xf numFmtId="167" fontId="63" fillId="6" borderId="55" xfId="0" applyNumberFormat="1" applyFont="1" applyFill="1" applyBorder="1" applyAlignment="1">
      <alignment horizontal="center" vertical="center"/>
    </xf>
    <xf numFmtId="164" fontId="76" fillId="19" borderId="2" xfId="0" applyFont="1" applyFill="1" applyBorder="1" applyAlignment="1">
      <alignment horizontal="left" vertical="center"/>
    </xf>
    <xf numFmtId="164" fontId="76" fillId="19" borderId="0" xfId="0" applyFont="1" applyFill="1" applyBorder="1" applyAlignment="1">
      <alignment horizontal="left" vertical="center"/>
    </xf>
    <xf numFmtId="164" fontId="76" fillId="19" borderId="3" xfId="0" applyFont="1" applyFill="1" applyBorder="1" applyAlignment="1">
      <alignment horizontal="left" vertical="center"/>
    </xf>
    <xf numFmtId="164" fontId="76" fillId="19" borderId="4" xfId="0" applyFont="1" applyFill="1" applyBorder="1" applyAlignment="1">
      <alignment horizontal="left" vertical="center"/>
    </xf>
    <xf numFmtId="164" fontId="76" fillId="4" borderId="0" xfId="0" applyFont="1" applyFill="1" applyBorder="1" applyAlignment="1">
      <alignment horizontal="right" vertical="center"/>
    </xf>
    <xf numFmtId="164" fontId="76" fillId="4" borderId="4" xfId="0" applyFont="1" applyFill="1" applyBorder="1" applyAlignment="1">
      <alignment horizontal="right" vertical="center"/>
    </xf>
    <xf numFmtId="164" fontId="56" fillId="7" borderId="1" xfId="0" applyFont="1" applyFill="1" applyBorder="1" applyAlignment="1">
      <alignment horizontal="center" vertical="center"/>
    </xf>
    <xf numFmtId="164" fontId="56" fillId="7" borderId="6" xfId="0" applyFont="1" applyFill="1" applyBorder="1" applyAlignment="1">
      <alignment horizontal="center" vertical="center"/>
    </xf>
    <xf numFmtId="164" fontId="56" fillId="7" borderId="12" xfId="0" applyFont="1" applyFill="1" applyBorder="1" applyAlignment="1">
      <alignment horizontal="center" vertical="center"/>
    </xf>
    <xf numFmtId="164" fontId="75" fillId="4" borderId="39" xfId="0" applyFont="1" applyFill="1" applyBorder="1" applyAlignment="1">
      <alignment horizontal="center" vertical="center"/>
    </xf>
    <xf numFmtId="164" fontId="75" fillId="4" borderId="71" xfId="0" applyFont="1" applyFill="1" applyBorder="1" applyAlignment="1">
      <alignment horizontal="center" vertical="center"/>
    </xf>
    <xf numFmtId="164" fontId="75" fillId="4" borderId="33" xfId="0" applyFont="1" applyFill="1" applyBorder="1" applyAlignment="1">
      <alignment horizontal="center" vertical="center"/>
    </xf>
    <xf numFmtId="164" fontId="75" fillId="19" borderId="72" xfId="0" applyFont="1" applyFill="1" applyBorder="1" applyAlignment="1">
      <alignment horizontal="center" vertical="center"/>
    </xf>
    <xf numFmtId="164" fontId="75" fillId="19" borderId="48" xfId="0" applyFont="1" applyFill="1" applyBorder="1" applyAlignment="1">
      <alignment horizontal="center" vertical="center"/>
    </xf>
    <xf numFmtId="164" fontId="75" fillId="19" borderId="35" xfId="0" applyFont="1" applyFill="1" applyBorder="1" applyAlignment="1">
      <alignment horizontal="center" vertical="center"/>
    </xf>
    <xf numFmtId="200" fontId="34" fillId="6" borderId="6" xfId="0" applyNumberFormat="1" applyFont="1" applyFill="1" applyBorder="1" applyAlignment="1">
      <alignment horizontal="center" vertical="center" textRotation="90"/>
    </xf>
    <xf numFmtId="200" fontId="25" fillId="6" borderId="5" xfId="0" applyNumberFormat="1" applyFont="1" applyFill="1" applyBorder="1" applyAlignment="1">
      <alignment textRotation="90"/>
    </xf>
    <xf numFmtId="200" fontId="26" fillId="0" borderId="0" xfId="0" applyNumberFormat="1" applyFont="1" applyBorder="1" applyAlignment="1">
      <alignment horizontal="center" vertical="center"/>
    </xf>
    <xf numFmtId="200" fontId="34" fillId="25" borderId="11" xfId="0" applyNumberFormat="1" applyFont="1" applyFill="1" applyBorder="1" applyAlignment="1">
      <alignment horizontal="center" vertical="center"/>
    </xf>
    <xf numFmtId="200" fontId="34" fillId="25" borderId="62" xfId="0" applyNumberFormat="1" applyFont="1" applyFill="1" applyBorder="1" applyAlignment="1">
      <alignment horizontal="center" vertical="center"/>
    </xf>
    <xf numFmtId="200" fontId="34" fillId="25" borderId="38" xfId="0" applyNumberFormat="1" applyFont="1" applyFill="1" applyBorder="1" applyAlignment="1">
      <alignment horizontal="center" vertical="center"/>
    </xf>
    <xf numFmtId="200" fontId="34" fillId="6" borderId="5" xfId="0" applyNumberFormat="1" applyFont="1" applyFill="1" applyBorder="1" applyAlignment="1">
      <alignment horizontal="center" vertical="center" textRotation="90"/>
    </xf>
    <xf numFmtId="164" fontId="56" fillId="20" borderId="31" xfId="0" applyFont="1" applyFill="1" applyBorder="1" applyAlignment="1">
      <alignment horizontal="center" vertical="center" wrapText="1"/>
    </xf>
    <xf numFmtId="164" fontId="56" fillId="20" borderId="7" xfId="0" applyFont="1" applyFill="1" applyBorder="1" applyAlignment="1">
      <alignment horizontal="center" vertical="center" wrapText="1"/>
    </xf>
    <xf numFmtId="164" fontId="66" fillId="10" borderId="49" xfId="0" applyFont="1" applyFill="1" applyBorder="1" applyAlignment="1">
      <alignment horizontal="center" vertical="center" wrapText="1"/>
    </xf>
    <xf numFmtId="164" fontId="66" fillId="10" borderId="0" xfId="0" applyFont="1" applyFill="1" applyBorder="1" applyAlignment="1">
      <alignment horizontal="center" vertical="center" wrapText="1"/>
    </xf>
    <xf numFmtId="164" fontId="66" fillId="10" borderId="9" xfId="0" applyFont="1" applyFill="1" applyBorder="1" applyAlignment="1">
      <alignment horizontal="center" vertical="center" wrapText="1"/>
    </xf>
    <xf numFmtId="164" fontId="56" fillId="20" borderId="65" xfId="0" applyFont="1" applyFill="1" applyBorder="1" applyAlignment="1">
      <alignment horizontal="center" vertical="center" wrapText="1"/>
    </xf>
    <xf numFmtId="164" fontId="56" fillId="20" borderId="49" xfId="0" applyFont="1" applyFill="1" applyBorder="1" applyAlignment="1">
      <alignment horizontal="center" vertical="center" wrapText="1"/>
    </xf>
    <xf numFmtId="164" fontId="56" fillId="20" borderId="40" xfId="0" applyFont="1" applyFill="1" applyBorder="1" applyAlignment="1">
      <alignment horizontal="center" vertical="center" wrapText="1"/>
    </xf>
    <xf numFmtId="164" fontId="56" fillId="20" borderId="50" xfId="0" applyFont="1" applyFill="1" applyBorder="1" applyAlignment="1">
      <alignment horizontal="center" vertical="center" wrapText="1"/>
    </xf>
    <xf numFmtId="164" fontId="56" fillId="20" borderId="9" xfId="0" applyFont="1" applyFill="1" applyBorder="1" applyAlignment="1">
      <alignment horizontal="center" vertical="center" wrapText="1"/>
    </xf>
    <xf numFmtId="164" fontId="56" fillId="20" borderId="51" xfId="0" applyFont="1" applyFill="1" applyBorder="1" applyAlignment="1">
      <alignment horizontal="center" vertical="center" wrapText="1"/>
    </xf>
    <xf numFmtId="164" fontId="66" fillId="25" borderId="34" xfId="0" applyFont="1" applyFill="1" applyBorder="1" applyAlignment="1">
      <alignment horizontal="center" vertical="center" wrapText="1"/>
    </xf>
    <xf numFmtId="164" fontId="63" fillId="13" borderId="53" xfId="0" applyFont="1" applyFill="1" applyBorder="1" applyAlignment="1">
      <alignment horizontal="center" vertical="center" wrapText="1"/>
    </xf>
    <xf numFmtId="164" fontId="69" fillId="13" borderId="21" xfId="0" applyFont="1" applyFill="1" applyBorder="1" applyAlignment="1">
      <alignment horizontal="center" vertical="center" wrapText="1"/>
    </xf>
    <xf numFmtId="164" fontId="66" fillId="5" borderId="59" xfId="0" applyFont="1" applyFill="1" applyBorder="1" applyAlignment="1">
      <alignment horizontal="center" vertical="center" wrapText="1"/>
    </xf>
    <xf numFmtId="164" fontId="66" fillId="5" borderId="24" xfId="0" applyFont="1" applyFill="1" applyBorder="1" applyAlignment="1">
      <alignment horizontal="center" vertical="center" wrapText="1"/>
    </xf>
    <xf numFmtId="164" fontId="66" fillId="12" borderId="59" xfId="0" applyFont="1" applyFill="1" applyBorder="1" applyAlignment="1">
      <alignment horizontal="center" vertical="center" wrapText="1"/>
    </xf>
    <xf numFmtId="164" fontId="68" fillId="12" borderId="24" xfId="0" applyFont="1" applyFill="1" applyBorder="1" applyAlignment="1">
      <alignment vertical="center"/>
    </xf>
    <xf numFmtId="164" fontId="66" fillId="14" borderId="61" xfId="0" applyFont="1" applyFill="1" applyBorder="1" applyAlignment="1">
      <alignment horizontal="center" vertical="center" wrapText="1"/>
    </xf>
    <xf numFmtId="164" fontId="66" fillId="14" borderId="23" xfId="0" applyFont="1" applyFill="1" applyBorder="1" applyAlignment="1">
      <alignment horizontal="center" vertical="center" wrapText="1"/>
    </xf>
    <xf numFmtId="164" fontId="63" fillId="13" borderId="21" xfId="0" applyFont="1" applyFill="1" applyBorder="1" applyAlignment="1">
      <alignment horizontal="center" vertical="center" wrapText="1"/>
    </xf>
    <xf numFmtId="164" fontId="69" fillId="24" borderId="65" xfId="0" applyFont="1" applyFill="1" applyBorder="1" applyAlignment="1">
      <alignment horizontal="center" vertical="center"/>
    </xf>
    <xf numFmtId="164" fontId="69" fillId="24" borderId="49" xfId="0" applyFont="1" applyFill="1" applyBorder="1" applyAlignment="1">
      <alignment horizontal="center" vertical="center"/>
    </xf>
    <xf numFmtId="164" fontId="69" fillId="24" borderId="40" xfId="0" applyFont="1" applyFill="1" applyBorder="1" applyAlignment="1">
      <alignment horizontal="center" vertical="center"/>
    </xf>
    <xf numFmtId="164" fontId="69" fillId="24" borderId="2" xfId="0" applyFont="1" applyFill="1" applyBorder="1" applyAlignment="1">
      <alignment horizontal="center" vertical="center"/>
    </xf>
    <xf numFmtId="164" fontId="69" fillId="24" borderId="0" xfId="0" applyFont="1" applyFill="1" applyBorder="1" applyAlignment="1">
      <alignment horizontal="center" vertical="center"/>
    </xf>
    <xf numFmtId="164" fontId="69" fillId="24" borderId="5" xfId="0" applyFont="1" applyFill="1" applyBorder="1" applyAlignment="1">
      <alignment horizontal="center" vertical="center"/>
    </xf>
    <xf numFmtId="164" fontId="69" fillId="24" borderId="3" xfId="0" applyFont="1" applyFill="1" applyBorder="1" applyAlignment="1">
      <alignment horizontal="center" vertical="center"/>
    </xf>
    <xf numFmtId="164" fontId="69" fillId="24" borderId="4" xfId="0" applyFont="1" applyFill="1" applyBorder="1" applyAlignment="1">
      <alignment horizontal="center" vertical="center"/>
    </xf>
    <xf numFmtId="164" fontId="69" fillId="24" borderId="8" xfId="0" applyFont="1" applyFill="1" applyBorder="1" applyAlignment="1">
      <alignment horizontal="center" vertical="center"/>
    </xf>
    <xf numFmtId="164" fontId="66" fillId="25" borderId="31" xfId="0" applyFont="1" applyFill="1" applyBorder="1" applyAlignment="1">
      <alignment horizontal="center" vertical="center" wrapText="1"/>
    </xf>
    <xf numFmtId="164" fontId="66" fillId="25" borderId="54" xfId="0" applyFont="1" applyFill="1" applyBorder="1" applyAlignment="1">
      <alignment horizontal="center" vertical="center" wrapText="1"/>
    </xf>
    <xf numFmtId="164" fontId="66" fillId="25" borderId="7" xfId="0" applyFont="1" applyFill="1" applyBorder="1" applyAlignment="1">
      <alignment horizontal="center" vertical="center" wrapText="1"/>
    </xf>
    <xf numFmtId="164" fontId="66" fillId="11" borderId="41" xfId="0" applyFont="1" applyFill="1" applyBorder="1" applyAlignment="1">
      <alignment horizontal="center" vertical="center" wrapText="1"/>
    </xf>
    <xf numFmtId="164" fontId="66" fillId="11" borderId="52" xfId="0" applyFont="1" applyFill="1" applyBorder="1" applyAlignment="1">
      <alignment horizontal="center" vertical="center" wrapText="1"/>
    </xf>
    <xf numFmtId="164" fontId="66" fillId="11" borderId="53" xfId="0" applyFont="1" applyFill="1" applyBorder="1" applyAlignment="1">
      <alignment horizontal="center" vertical="center" wrapText="1"/>
    </xf>
    <xf numFmtId="164" fontId="66" fillId="5" borderId="42" xfId="0" applyFont="1" applyFill="1" applyBorder="1" applyAlignment="1">
      <alignment horizontal="center" vertical="center" wrapText="1"/>
    </xf>
    <xf numFmtId="164" fontId="66" fillId="5" borderId="57" xfId="0" applyFont="1" applyFill="1" applyBorder="1" applyAlignment="1">
      <alignment horizontal="center" vertical="center" wrapText="1"/>
    </xf>
    <xf numFmtId="164" fontId="66" fillId="12" borderId="24" xfId="0" applyFont="1" applyFill="1" applyBorder="1" applyAlignment="1">
      <alignment horizontal="center" vertical="center" wrapText="1"/>
    </xf>
    <xf numFmtId="164" fontId="66" fillId="15" borderId="40" xfId="0" applyFont="1" applyFill="1" applyBorder="1" applyAlignment="1">
      <alignment horizontal="center" vertical="center" wrapText="1"/>
    </xf>
    <xf numFmtId="164" fontId="66" fillId="15" borderId="5" xfId="0" applyFont="1" applyFill="1" applyBorder="1" applyAlignment="1">
      <alignment horizontal="center" vertical="center" wrapText="1"/>
    </xf>
    <xf numFmtId="164" fontId="66" fillId="15" borderId="51" xfId="0" applyFont="1" applyFill="1" applyBorder="1" applyAlignment="1">
      <alignment horizontal="center" vertical="center" wrapText="1"/>
    </xf>
    <xf numFmtId="164" fontId="66" fillId="14" borderId="24" xfId="0" applyFont="1" applyFill="1" applyBorder="1" applyAlignment="1">
      <alignment horizontal="center" vertical="center" wrapText="1"/>
    </xf>
    <xf numFmtId="164" fontId="66" fillId="11" borderId="42" xfId="0" applyFont="1" applyFill="1" applyBorder="1" applyAlignment="1">
      <alignment horizontal="center" vertical="center" wrapText="1"/>
    </xf>
    <xf numFmtId="164" fontId="66" fillId="11" borderId="57" xfId="0" applyFont="1" applyFill="1" applyBorder="1" applyAlignment="1">
      <alignment horizontal="center" vertical="center" wrapText="1"/>
    </xf>
    <xf numFmtId="164" fontId="66" fillId="11" borderId="59" xfId="0" applyFont="1" applyFill="1" applyBorder="1" applyAlignment="1">
      <alignment horizontal="center" vertical="center" wrapText="1"/>
    </xf>
    <xf numFmtId="164" fontId="66" fillId="12" borderId="44" xfId="0" applyFont="1" applyFill="1" applyBorder="1" applyAlignment="1">
      <alignment horizontal="center" vertical="center" wrapText="1"/>
    </xf>
    <xf numFmtId="164" fontId="66" fillId="12" borderId="29" xfId="0" applyFont="1" applyFill="1" applyBorder="1" applyAlignment="1">
      <alignment horizontal="center" vertical="center" wrapText="1"/>
    </xf>
    <xf numFmtId="164" fontId="66" fillId="12" borderId="30" xfId="0" applyFont="1" applyFill="1" applyBorder="1" applyAlignment="1">
      <alignment horizontal="center" vertical="center" wrapText="1"/>
    </xf>
    <xf numFmtId="164" fontId="66" fillId="25" borderId="31" xfId="0" applyFont="1" applyFill="1" applyBorder="1" applyAlignment="1" quotePrefix="1">
      <alignment horizontal="center" vertical="center" wrapText="1"/>
    </xf>
    <xf numFmtId="164" fontId="66" fillId="25" borderId="7" xfId="0" applyFont="1" applyFill="1" applyBorder="1" applyAlignment="1" quotePrefix="1">
      <alignment horizontal="center" vertical="center" wrapText="1"/>
    </xf>
    <xf numFmtId="164" fontId="67" fillId="19" borderId="65" xfId="0" applyFont="1" applyFill="1" applyBorder="1" applyAlignment="1">
      <alignment horizontal="center" vertical="center" wrapText="1"/>
    </xf>
    <xf numFmtId="164" fontId="67" fillId="19" borderId="49" xfId="0" applyFont="1" applyFill="1" applyBorder="1" applyAlignment="1">
      <alignment horizontal="center" vertical="center" wrapText="1"/>
    </xf>
    <xf numFmtId="164" fontId="67" fillId="19" borderId="40" xfId="0" applyFont="1" applyFill="1" applyBorder="1" applyAlignment="1">
      <alignment horizontal="center" vertical="center" wrapText="1"/>
    </xf>
    <xf numFmtId="164" fontId="67" fillId="19" borderId="50" xfId="0" applyFont="1" applyFill="1" applyBorder="1" applyAlignment="1">
      <alignment horizontal="center" vertical="center" wrapText="1"/>
    </xf>
    <xf numFmtId="164" fontId="67" fillId="19" borderId="9" xfId="0" applyFont="1" applyFill="1" applyBorder="1" applyAlignment="1">
      <alignment horizontal="center" vertical="center" wrapText="1"/>
    </xf>
    <xf numFmtId="164" fontId="67" fillId="19" borderId="51" xfId="0" applyFont="1" applyFill="1" applyBorder="1" applyAlignment="1">
      <alignment horizontal="center" vertical="center" wrapText="1"/>
    </xf>
    <xf numFmtId="164" fontId="63" fillId="13" borderId="41" xfId="0" applyFont="1" applyFill="1" applyBorder="1" applyAlignment="1">
      <alignment horizontal="center" vertical="center" wrapText="1"/>
    </xf>
    <xf numFmtId="164" fontId="63" fillId="13" borderId="52" xfId="0" applyFont="1" applyFill="1" applyBorder="1" applyAlignment="1">
      <alignment horizontal="center" vertical="center" wrapText="1"/>
    </xf>
    <xf numFmtId="164" fontId="56" fillId="20" borderId="66" xfId="0" applyFont="1" applyFill="1" applyBorder="1" applyAlignment="1">
      <alignment horizontal="center" vertical="center" wrapText="1"/>
    </xf>
    <xf numFmtId="164" fontId="56" fillId="20" borderId="48" xfId="0" applyFont="1" applyFill="1" applyBorder="1" applyAlignment="1">
      <alignment horizontal="center" vertical="center" wrapText="1"/>
    </xf>
    <xf numFmtId="164" fontId="56" fillId="20" borderId="35" xfId="0" applyFont="1" applyFill="1" applyBorder="1" applyAlignment="1">
      <alignment horizontal="center" vertical="center" wrapText="1"/>
    </xf>
    <xf numFmtId="164" fontId="67" fillId="4" borderId="65" xfId="0" applyFont="1" applyFill="1" applyBorder="1" applyAlignment="1">
      <alignment horizontal="center" vertical="center" wrapText="1"/>
    </xf>
    <xf numFmtId="164" fontId="67" fillId="4" borderId="49" xfId="0" applyFont="1" applyFill="1" applyBorder="1" applyAlignment="1">
      <alignment horizontal="center" vertical="center" wrapText="1"/>
    </xf>
    <xf numFmtId="164" fontId="67" fillId="4" borderId="40" xfId="0" applyFont="1" applyFill="1" applyBorder="1" applyAlignment="1">
      <alignment horizontal="center" vertical="center" wrapText="1"/>
    </xf>
    <xf numFmtId="164" fontId="67" fillId="4" borderId="50" xfId="0" applyFont="1" applyFill="1" applyBorder="1" applyAlignment="1">
      <alignment horizontal="center" vertical="center" wrapText="1"/>
    </xf>
    <xf numFmtId="164" fontId="67" fillId="4" borderId="9" xfId="0" applyFont="1" applyFill="1" applyBorder="1" applyAlignment="1">
      <alignment horizontal="center" vertical="center" wrapText="1"/>
    </xf>
    <xf numFmtId="164" fontId="67" fillId="4" borderId="51" xfId="0" applyFont="1" applyFill="1" applyBorder="1" applyAlignment="1">
      <alignment horizontal="center" vertical="center" wrapText="1"/>
    </xf>
    <xf numFmtId="164" fontId="66" fillId="12" borderId="43" xfId="0" applyFont="1" applyFill="1" applyBorder="1" applyAlignment="1">
      <alignment horizontal="center" vertical="center" wrapText="1"/>
    </xf>
    <xf numFmtId="164" fontId="66" fillId="12" borderId="60" xfId="0" applyFont="1" applyFill="1" applyBorder="1" applyAlignment="1">
      <alignment horizontal="center" vertical="center" wrapText="1"/>
    </xf>
    <xf numFmtId="164" fontId="67" fillId="4" borderId="2" xfId="0" applyFont="1" applyFill="1" applyBorder="1" applyAlignment="1">
      <alignment horizontal="center" vertical="center" wrapText="1"/>
    </xf>
    <xf numFmtId="164" fontId="67" fillId="4" borderId="0" xfId="0" applyFont="1" applyFill="1" applyBorder="1" applyAlignment="1">
      <alignment horizontal="center" vertical="center" wrapText="1"/>
    </xf>
    <xf numFmtId="164" fontId="67" fillId="4" borderId="5" xfId="0" applyFont="1" applyFill="1" applyBorder="1" applyAlignment="1">
      <alignment horizontal="center" vertical="center" wrapText="1"/>
    </xf>
    <xf numFmtId="164" fontId="66" fillId="12" borderId="23" xfId="0" applyFont="1" applyFill="1" applyBorder="1" applyAlignment="1">
      <alignment horizontal="center" vertical="center" wrapText="1"/>
    </xf>
    <xf numFmtId="164" fontId="66" fillId="5" borderId="41" xfId="0" applyFont="1" applyFill="1" applyBorder="1" applyAlignment="1">
      <alignment horizontal="center" vertical="center" wrapText="1"/>
    </xf>
    <xf numFmtId="164" fontId="66" fillId="5" borderId="52" xfId="0" applyFont="1" applyFill="1" applyBorder="1" applyAlignment="1">
      <alignment horizontal="center" vertical="center" wrapText="1"/>
    </xf>
    <xf numFmtId="164" fontId="66" fillId="14" borderId="44" xfId="0" applyFont="1" applyFill="1" applyBorder="1" applyAlignment="1">
      <alignment horizontal="center" vertical="center" wrapText="1"/>
    </xf>
    <xf numFmtId="164" fontId="66" fillId="14" borderId="29" xfId="0" applyFont="1" applyFill="1" applyBorder="1" applyAlignment="1">
      <alignment horizontal="center" vertical="center" wrapText="1"/>
    </xf>
    <xf numFmtId="164" fontId="66" fillId="14" borderId="30" xfId="0" applyFont="1" applyFill="1" applyBorder="1" applyAlignment="1">
      <alignment horizontal="center" vertical="center" wrapText="1"/>
    </xf>
    <xf numFmtId="164" fontId="66" fillId="11" borderId="44" xfId="0" applyFont="1" applyFill="1" applyBorder="1" applyAlignment="1">
      <alignment horizontal="center" vertical="center" wrapText="1"/>
    </xf>
    <xf numFmtId="164" fontId="66" fillId="11" borderId="29" xfId="0" applyFont="1" applyFill="1" applyBorder="1" applyAlignment="1">
      <alignment horizontal="center" vertical="center" wrapText="1"/>
    </xf>
    <xf numFmtId="164" fontId="66" fillId="11" borderId="30" xfId="0" applyFont="1" applyFill="1" applyBorder="1" applyAlignment="1">
      <alignment horizontal="center" vertical="center" wrapText="1"/>
    </xf>
    <xf numFmtId="164" fontId="63" fillId="13" borderId="24" xfId="0" applyFont="1" applyFill="1" applyBorder="1" applyAlignment="1">
      <alignment horizontal="center" vertical="center" wrapText="1"/>
    </xf>
    <xf numFmtId="164" fontId="56" fillId="24" borderId="12" xfId="0" applyFont="1" applyFill="1" applyBorder="1" applyAlignment="1">
      <alignment horizontal="center" vertical="center" wrapText="1"/>
    </xf>
    <xf numFmtId="164" fontId="56" fillId="24" borderId="1" xfId="0" applyFont="1" applyFill="1" applyBorder="1" applyAlignment="1">
      <alignment horizontal="center" vertical="center" wrapText="1"/>
    </xf>
    <xf numFmtId="164" fontId="56" fillId="24" borderId="6" xfId="0" applyFont="1" applyFill="1" applyBorder="1" applyAlignment="1">
      <alignment horizontal="center" vertical="center" wrapText="1"/>
    </xf>
    <xf numFmtId="164" fontId="56" fillId="24" borderId="2" xfId="0" applyFont="1" applyFill="1" applyBorder="1" applyAlignment="1">
      <alignment horizontal="center" vertical="center" wrapText="1"/>
    </xf>
    <xf numFmtId="164" fontId="56" fillId="24" borderId="0" xfId="0" applyFont="1" applyFill="1" applyBorder="1" applyAlignment="1">
      <alignment horizontal="center" vertical="center" wrapText="1"/>
    </xf>
    <xf numFmtId="164" fontId="56" fillId="24" borderId="5" xfId="0" applyFont="1" applyFill="1" applyBorder="1" applyAlignment="1">
      <alignment horizontal="center" vertical="center" wrapText="1"/>
    </xf>
    <xf numFmtId="164" fontId="63" fillId="28" borderId="12" xfId="0" applyFont="1" applyFill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6" xfId="0" applyBorder="1" applyAlignment="1">
      <alignment/>
    </xf>
    <xf numFmtId="164" fontId="56" fillId="24" borderId="12" xfId="0" applyFont="1" applyFill="1" applyBorder="1" applyAlignment="1">
      <alignment horizontal="center" vertical="center"/>
    </xf>
    <xf numFmtId="164" fontId="56" fillId="24" borderId="1" xfId="0" applyFont="1" applyFill="1" applyBorder="1" applyAlignment="1">
      <alignment horizontal="center" vertical="center"/>
    </xf>
    <xf numFmtId="164" fontId="56" fillId="24" borderId="6" xfId="0" applyFont="1" applyFill="1" applyBorder="1" applyAlignment="1">
      <alignment horizontal="center" vertical="center"/>
    </xf>
    <xf numFmtId="164" fontId="56" fillId="24" borderId="2" xfId="0" applyFont="1" applyFill="1" applyBorder="1" applyAlignment="1">
      <alignment horizontal="center" vertical="center"/>
    </xf>
    <xf numFmtId="164" fontId="56" fillId="24" borderId="0" xfId="0" applyFont="1" applyFill="1" applyBorder="1" applyAlignment="1">
      <alignment horizontal="center" vertical="center"/>
    </xf>
    <xf numFmtId="164" fontId="56" fillId="24" borderId="5" xfId="0" applyFont="1" applyFill="1" applyBorder="1" applyAlignment="1">
      <alignment horizontal="center" vertical="center"/>
    </xf>
    <xf numFmtId="164" fontId="63" fillId="28" borderId="50" xfId="0" applyFont="1" applyFill="1" applyBorder="1" applyAlignment="1">
      <alignment horizontal="center" vertical="center" wrapText="1"/>
    </xf>
    <xf numFmtId="164" fontId="0" fillId="0" borderId="9" xfId="0" applyBorder="1" applyAlignment="1">
      <alignment/>
    </xf>
    <xf numFmtId="164" fontId="0" fillId="0" borderId="51" xfId="0" applyBorder="1" applyAlignment="1">
      <alignment/>
    </xf>
    <xf numFmtId="164" fontId="43" fillId="2" borderId="12" xfId="0" applyFont="1" applyFill="1" applyBorder="1" applyAlignment="1">
      <alignment horizontal="left" vertical="center" indent="3"/>
    </xf>
    <xf numFmtId="164" fontId="43" fillId="2" borderId="1" xfId="0" applyFont="1" applyFill="1" applyBorder="1" applyAlignment="1">
      <alignment horizontal="left" vertical="center" indent="3"/>
    </xf>
    <xf numFmtId="164" fontId="43" fillId="2" borderId="2" xfId="0" applyFont="1" applyFill="1" applyBorder="1" applyAlignment="1">
      <alignment horizontal="left" vertical="center" indent="3"/>
    </xf>
    <xf numFmtId="164" fontId="43" fillId="2" borderId="0" xfId="0" applyFont="1" applyFill="1" applyBorder="1" applyAlignment="1">
      <alignment horizontal="left" vertical="center" indent="3"/>
    </xf>
    <xf numFmtId="164" fontId="85" fillId="9" borderId="63" xfId="0" applyFont="1" applyFill="1" applyBorder="1" applyAlignment="1">
      <alignment horizontal="center" vertical="center"/>
    </xf>
    <xf numFmtId="164" fontId="85" fillId="9" borderId="54" xfId="0" applyFont="1" applyFill="1" applyBorder="1" applyAlignment="1">
      <alignment horizontal="center" vertical="center"/>
    </xf>
    <xf numFmtId="164" fontId="56" fillId="3" borderId="11" xfId="0" applyFont="1" applyFill="1" applyBorder="1" applyAlignment="1">
      <alignment horizontal="center" vertical="center" wrapText="1"/>
    </xf>
    <xf numFmtId="164" fontId="56" fillId="3" borderId="62" xfId="0" applyFont="1" applyFill="1" applyBorder="1" applyAlignment="1">
      <alignment horizontal="center" vertical="center" wrapText="1"/>
    </xf>
    <xf numFmtId="164" fontId="56" fillId="3" borderId="38" xfId="0" applyFont="1" applyFill="1" applyBorder="1" applyAlignment="1">
      <alignment horizontal="center" vertical="center" wrapText="1"/>
    </xf>
    <xf numFmtId="164" fontId="56" fillId="2" borderId="65" xfId="0" applyFont="1" applyFill="1" applyBorder="1" applyAlignment="1">
      <alignment horizontal="center" vertical="center" wrapText="1"/>
    </xf>
    <xf numFmtId="164" fontId="56" fillId="2" borderId="49" xfId="0" applyFont="1" applyFill="1" applyBorder="1" applyAlignment="1">
      <alignment horizontal="center" vertical="center" wrapText="1"/>
    </xf>
    <xf numFmtId="164" fontId="56" fillId="2" borderId="40" xfId="0" applyFont="1" applyFill="1" applyBorder="1" applyAlignment="1">
      <alignment horizontal="center" vertical="center" wrapText="1"/>
    </xf>
    <xf numFmtId="164" fontId="56" fillId="2" borderId="2" xfId="0" applyFont="1" applyFill="1" applyBorder="1" applyAlignment="1">
      <alignment horizontal="center" vertical="center" wrapText="1"/>
    </xf>
    <xf numFmtId="164" fontId="56" fillId="2" borderId="9" xfId="0" applyFont="1" applyFill="1" applyBorder="1" applyAlignment="1">
      <alignment horizontal="center" vertical="center" wrapText="1"/>
    </xf>
    <xf numFmtId="164" fontId="56" fillId="2" borderId="51" xfId="0" applyFont="1" applyFill="1" applyBorder="1" applyAlignment="1">
      <alignment horizontal="center" vertical="center" wrapText="1"/>
    </xf>
    <xf numFmtId="164" fontId="63" fillId="6" borderId="41" xfId="0" applyFont="1" applyFill="1" applyBorder="1" applyAlignment="1">
      <alignment horizontal="center" vertical="center" wrapText="1"/>
    </xf>
    <xf numFmtId="164" fontId="63" fillId="6" borderId="52" xfId="0" applyFont="1" applyFill="1" applyBorder="1" applyAlignment="1">
      <alignment horizontal="center" vertical="center" wrapText="1"/>
    </xf>
    <xf numFmtId="164" fontId="63" fillId="6" borderId="53" xfId="0" applyFont="1" applyFill="1" applyBorder="1" applyAlignment="1">
      <alignment horizontal="center" vertical="center" wrapText="1"/>
    </xf>
    <xf numFmtId="164" fontId="63" fillId="13" borderId="49" xfId="0" applyFont="1" applyFill="1" applyBorder="1" applyAlignment="1">
      <alignment horizontal="center" vertical="center" wrapText="1"/>
    </xf>
    <xf numFmtId="164" fontId="63" fillId="13" borderId="0" xfId="0" applyFont="1" applyFill="1" applyBorder="1" applyAlignment="1">
      <alignment horizontal="center" vertical="center" wrapText="1"/>
    </xf>
    <xf numFmtId="164" fontId="63" fillId="13" borderId="9" xfId="0" applyFont="1" applyFill="1" applyBorder="1" applyAlignment="1">
      <alignment horizontal="center" vertical="center" wrapText="1"/>
    </xf>
    <xf numFmtId="164" fontId="66" fillId="12" borderId="68" xfId="0" applyFont="1" applyFill="1" applyBorder="1" applyAlignment="1">
      <alignment horizontal="center" vertical="center" wrapText="1"/>
    </xf>
    <xf numFmtId="164" fontId="66" fillId="17" borderId="21" xfId="0" applyFont="1" applyFill="1" applyBorder="1" applyAlignment="1">
      <alignment horizontal="center" vertical="center" wrapText="1"/>
    </xf>
    <xf numFmtId="164" fontId="56" fillId="20" borderId="2" xfId="0" applyFont="1" applyFill="1" applyBorder="1" applyAlignment="1">
      <alignment horizontal="center" vertical="center" wrapText="1"/>
    </xf>
    <xf numFmtId="164" fontId="77" fillId="9" borderId="72" xfId="0" applyFont="1" applyFill="1" applyBorder="1" applyAlignment="1">
      <alignment horizontal="center" vertical="center"/>
    </xf>
    <xf numFmtId="164" fontId="77" fillId="9" borderId="48" xfId="0" applyFont="1" applyFill="1" applyBorder="1" applyAlignment="1">
      <alignment horizontal="center" vertical="center"/>
    </xf>
    <xf numFmtId="164" fontId="77" fillId="9" borderId="35" xfId="0" applyFont="1" applyFill="1" applyBorder="1" applyAlignment="1">
      <alignment horizontal="center" vertical="center"/>
    </xf>
    <xf numFmtId="164" fontId="66" fillId="12" borderId="26" xfId="0" applyFont="1" applyFill="1" applyBorder="1" applyAlignment="1">
      <alignment horizontal="center" vertical="center" wrapText="1"/>
    </xf>
    <xf numFmtId="164" fontId="66" fillId="14" borderId="27" xfId="0" applyFont="1" applyFill="1" applyBorder="1" applyAlignment="1">
      <alignment horizontal="center" vertical="center" wrapText="1"/>
    </xf>
    <xf numFmtId="164" fontId="63" fillId="13" borderId="25" xfId="0" applyFont="1" applyFill="1" applyBorder="1" applyAlignment="1">
      <alignment horizontal="center" vertical="center" wrapText="1"/>
    </xf>
    <xf numFmtId="164" fontId="66" fillId="14" borderId="26" xfId="0" applyFont="1" applyFill="1" applyBorder="1" applyAlignment="1">
      <alignment horizontal="center" vertical="center" wrapText="1"/>
    </xf>
    <xf numFmtId="164" fontId="66" fillId="5" borderId="26" xfId="0" applyFont="1" applyFill="1" applyBorder="1" applyAlignment="1">
      <alignment horizontal="center" vertical="center" wrapText="1"/>
    </xf>
    <xf numFmtId="164" fontId="56" fillId="7" borderId="3" xfId="0" applyFont="1" applyFill="1" applyBorder="1" applyAlignment="1">
      <alignment horizontal="center" vertical="center"/>
    </xf>
    <xf numFmtId="164" fontId="56" fillId="7" borderId="4" xfId="0" applyFont="1" applyFill="1" applyBorder="1" applyAlignment="1">
      <alignment horizontal="center" vertical="center"/>
    </xf>
    <xf numFmtId="164" fontId="56" fillId="7" borderId="8" xfId="0" applyFont="1" applyFill="1" applyBorder="1" applyAlignment="1">
      <alignment horizontal="center" vertical="center"/>
    </xf>
    <xf numFmtId="164" fontId="76" fillId="11" borderId="72" xfId="0" applyFont="1" applyFill="1" applyBorder="1" applyAlignment="1">
      <alignment horizontal="center" vertical="center"/>
    </xf>
    <xf numFmtId="164" fontId="76" fillId="11" borderId="48" xfId="0" applyFont="1" applyFill="1" applyBorder="1" applyAlignment="1">
      <alignment horizontal="center" vertical="center"/>
    </xf>
    <xf numFmtId="164" fontId="76" fillId="11" borderId="35" xfId="0" applyFont="1" applyFill="1" applyBorder="1" applyAlignment="1">
      <alignment horizontal="center" vertical="center"/>
    </xf>
    <xf numFmtId="164" fontId="76" fillId="15" borderId="72" xfId="0" applyFont="1" applyFill="1" applyBorder="1" applyAlignment="1">
      <alignment horizontal="center" vertical="center"/>
    </xf>
    <xf numFmtId="164" fontId="76" fillId="15" borderId="48" xfId="0" applyFont="1" applyFill="1" applyBorder="1" applyAlignment="1">
      <alignment horizontal="center" vertical="center"/>
    </xf>
    <xf numFmtId="164" fontId="76" fillId="15" borderId="35" xfId="0" applyFont="1" applyFill="1" applyBorder="1" applyAlignment="1">
      <alignment horizontal="center" vertical="center"/>
    </xf>
    <xf numFmtId="164" fontId="63" fillId="7" borderId="32" xfId="0" applyFont="1" applyFill="1" applyBorder="1" applyAlignment="1">
      <alignment horizontal="center" vertical="center"/>
    </xf>
    <xf numFmtId="164" fontId="63" fillId="7" borderId="34" xfId="0" applyFont="1" applyFill="1" applyBorder="1" applyAlignment="1">
      <alignment horizontal="center" vertical="center"/>
    </xf>
    <xf numFmtId="164" fontId="63" fillId="7" borderId="72" xfId="0" applyFont="1" applyFill="1" applyBorder="1" applyAlignment="1">
      <alignment horizontal="center" vertical="center" wrapText="1"/>
    </xf>
    <xf numFmtId="164" fontId="66" fillId="16" borderId="72" xfId="0" applyFont="1" applyFill="1" applyBorder="1" applyAlignment="1">
      <alignment horizontal="center" vertical="center" wrapText="1"/>
    </xf>
    <xf numFmtId="164" fontId="68" fillId="16" borderId="72" xfId="0" applyFont="1" applyFill="1" applyBorder="1" applyAlignment="1">
      <alignment horizontal="center" vertical="center" wrapText="1"/>
    </xf>
    <xf numFmtId="164" fontId="66" fillId="5" borderId="65" xfId="0" applyFont="1" applyFill="1" applyBorder="1" applyAlignment="1">
      <alignment horizontal="center" vertical="center" wrapText="1"/>
    </xf>
    <xf numFmtId="164" fontId="66" fillId="5" borderId="2" xfId="0" applyFont="1" applyFill="1" applyBorder="1" applyAlignment="1">
      <alignment horizontal="center" vertical="center" wrapText="1"/>
    </xf>
    <xf numFmtId="164" fontId="66" fillId="5" borderId="50" xfId="0" applyFont="1" applyFill="1" applyBorder="1" applyAlignment="1">
      <alignment horizontal="center" vertical="center" wrapText="1"/>
    </xf>
    <xf numFmtId="164" fontId="66" fillId="12" borderId="61" xfId="0" applyFont="1" applyFill="1" applyBorder="1" applyAlignment="1">
      <alignment horizontal="center" vertical="center" wrapText="1"/>
    </xf>
    <xf numFmtId="164" fontId="63" fillId="7" borderId="41" xfId="0" applyFont="1" applyFill="1" applyBorder="1" applyAlignment="1">
      <alignment horizontal="center" vertical="center" wrapText="1"/>
    </xf>
    <xf numFmtId="164" fontId="63" fillId="7" borderId="52" xfId="0" applyFont="1" applyFill="1" applyBorder="1" applyAlignment="1">
      <alignment horizontal="center" vertical="center" wrapText="1"/>
    </xf>
    <xf numFmtId="164" fontId="63" fillId="7" borderId="53" xfId="0" applyFont="1" applyFill="1" applyBorder="1" applyAlignment="1">
      <alignment horizontal="center" vertical="center" wrapText="1"/>
    </xf>
    <xf numFmtId="164" fontId="66" fillId="5" borderId="49" xfId="0" applyFont="1" applyFill="1" applyBorder="1" applyAlignment="1">
      <alignment horizontal="center" vertical="center" wrapText="1"/>
    </xf>
    <xf numFmtId="164" fontId="66" fillId="5" borderId="0" xfId="0" applyFont="1" applyFill="1" applyBorder="1" applyAlignment="1">
      <alignment horizontal="center" vertical="center" wrapText="1"/>
    </xf>
    <xf numFmtId="164" fontId="66" fillId="5" borderId="9" xfId="0" applyFont="1" applyFill="1" applyBorder="1" applyAlignment="1">
      <alignment horizontal="center" vertical="center" wrapText="1"/>
    </xf>
    <xf numFmtId="164" fontId="66" fillId="15" borderId="43" xfId="0" applyFont="1" applyFill="1" applyBorder="1" applyAlignment="1">
      <alignment horizontal="center" vertical="center" wrapText="1"/>
    </xf>
    <xf numFmtId="164" fontId="66" fillId="15" borderId="60" xfId="0" applyFont="1" applyFill="1" applyBorder="1" applyAlignment="1">
      <alignment horizontal="center" vertical="center" wrapText="1"/>
    </xf>
    <xf numFmtId="164" fontId="66" fillId="15" borderId="61" xfId="0" applyFont="1" applyFill="1" applyBorder="1" applyAlignment="1">
      <alignment horizontal="center" vertical="center" wrapText="1"/>
    </xf>
    <xf numFmtId="164" fontId="63" fillId="2" borderId="34" xfId="0" applyFont="1" applyFill="1" applyBorder="1" applyAlignment="1">
      <alignment horizontal="center" vertical="center" wrapText="1"/>
    </xf>
    <xf numFmtId="164" fontId="63" fillId="2" borderId="49" xfId="0" applyFont="1" applyFill="1" applyBorder="1" applyAlignment="1">
      <alignment horizontal="center" vertical="center" wrapText="1"/>
    </xf>
    <xf numFmtId="164" fontId="63" fillId="2" borderId="0" xfId="0" applyFont="1" applyFill="1" applyBorder="1" applyAlignment="1">
      <alignment horizontal="center" vertical="center" wrapText="1"/>
    </xf>
    <xf numFmtId="164" fontId="63" fillId="2" borderId="9" xfId="0" applyFont="1" applyFill="1" applyBorder="1" applyAlignment="1">
      <alignment horizontal="center" vertical="center" wrapText="1"/>
    </xf>
    <xf numFmtId="164" fontId="56" fillId="2" borderId="0" xfId="0" applyFont="1" applyFill="1" applyBorder="1" applyAlignment="1">
      <alignment horizontal="center" vertical="center" wrapText="1"/>
    </xf>
    <xf numFmtId="164" fontId="56" fillId="2" borderId="5" xfId="0" applyFont="1" applyFill="1" applyBorder="1" applyAlignment="1">
      <alignment horizontal="center" vertical="center" wrapText="1"/>
    </xf>
    <xf numFmtId="164" fontId="56" fillId="2" borderId="21" xfId="0" applyFont="1" applyFill="1" applyBorder="1" applyAlignment="1">
      <alignment horizontal="center" vertical="center" wrapText="1"/>
    </xf>
    <xf numFmtId="164" fontId="56" fillId="2" borderId="24" xfId="0" applyFont="1" applyFill="1" applyBorder="1" applyAlignment="1">
      <alignment horizontal="center" vertical="center" wrapText="1"/>
    </xf>
    <xf numFmtId="164" fontId="56" fillId="2" borderId="72" xfId="0" applyFont="1" applyFill="1" applyBorder="1" applyAlignment="1">
      <alignment horizontal="center" vertical="center" wrapText="1"/>
    </xf>
    <xf numFmtId="164" fontId="56" fillId="2" borderId="50" xfId="0" applyFont="1" applyFill="1" applyBorder="1" applyAlignment="1">
      <alignment horizontal="center" vertical="center" wrapText="1"/>
    </xf>
    <xf numFmtId="164" fontId="63" fillId="13" borderId="65" xfId="0" applyFont="1" applyFill="1" applyBorder="1" applyAlignment="1">
      <alignment horizontal="center" vertical="center" wrapText="1"/>
    </xf>
    <xf numFmtId="164" fontId="63" fillId="13" borderId="2" xfId="0" applyFont="1" applyFill="1" applyBorder="1" applyAlignment="1">
      <alignment horizontal="center" vertical="center" wrapText="1"/>
    </xf>
    <xf numFmtId="164" fontId="63" fillId="13" borderId="50" xfId="0" applyFont="1" applyFill="1" applyBorder="1" applyAlignment="1">
      <alignment horizontal="center" vertical="center" wrapText="1"/>
    </xf>
    <xf numFmtId="164" fontId="66" fillId="14" borderId="65" xfId="0" applyFont="1" applyFill="1" applyBorder="1" applyAlignment="1">
      <alignment horizontal="center" vertical="center"/>
    </xf>
    <xf numFmtId="164" fontId="66" fillId="14" borderId="49" xfId="0" applyFont="1" applyFill="1" applyBorder="1" applyAlignment="1">
      <alignment horizontal="center" vertical="center"/>
    </xf>
    <xf numFmtId="164" fontId="66" fillId="14" borderId="40" xfId="0" applyFont="1" applyFill="1" applyBorder="1" applyAlignment="1">
      <alignment horizontal="center" vertical="center"/>
    </xf>
    <xf numFmtId="164" fontId="77" fillId="27" borderId="49" xfId="0" applyFont="1" applyFill="1" applyBorder="1" applyAlignment="1">
      <alignment horizontal="center" vertical="center" wrapText="1"/>
    </xf>
    <xf numFmtId="164" fontId="77" fillId="27" borderId="9" xfId="0" applyFont="1" applyFill="1" applyBorder="1" applyAlignment="1">
      <alignment horizontal="center" vertical="center" wrapText="1"/>
    </xf>
    <xf numFmtId="164" fontId="63" fillId="2" borderId="31" xfId="0" applyFont="1" applyFill="1" applyBorder="1" applyAlignment="1">
      <alignment horizontal="center" vertical="center" wrapText="1"/>
    </xf>
    <xf numFmtId="164" fontId="63" fillId="2" borderId="7" xfId="0" applyFont="1" applyFill="1" applyBorder="1" applyAlignment="1">
      <alignment horizontal="center" vertical="center" wrapText="1"/>
    </xf>
    <xf numFmtId="164" fontId="56" fillId="2" borderId="31" xfId="0" applyFont="1" applyFill="1" applyBorder="1" applyAlignment="1">
      <alignment horizontal="center" vertical="center"/>
    </xf>
    <xf numFmtId="164" fontId="56" fillId="2" borderId="7" xfId="0" applyFont="1" applyFill="1" applyBorder="1" applyAlignment="1">
      <alignment horizontal="center" vertical="center"/>
    </xf>
    <xf numFmtId="164" fontId="66" fillId="26" borderId="40" xfId="0" applyFont="1" applyFill="1" applyBorder="1" applyAlignment="1">
      <alignment horizontal="center" vertical="center" wrapText="1"/>
    </xf>
    <xf numFmtId="164" fontId="66" fillId="26" borderId="5" xfId="0" applyFont="1" applyFill="1" applyBorder="1" applyAlignment="1">
      <alignment horizontal="center" vertical="center" wrapText="1"/>
    </xf>
    <xf numFmtId="164" fontId="66" fillId="26" borderId="51" xfId="0" applyFont="1" applyFill="1" applyBorder="1" applyAlignment="1">
      <alignment horizontal="center" vertical="center" wrapText="1"/>
    </xf>
    <xf numFmtId="164" fontId="63" fillId="2" borderId="65" xfId="0" applyFont="1" applyFill="1" applyBorder="1" applyAlignment="1">
      <alignment horizontal="center" vertical="center" wrapText="1"/>
    </xf>
    <xf numFmtId="164" fontId="63" fillId="2" borderId="40" xfId="0" applyFont="1" applyFill="1" applyBorder="1" applyAlignment="1">
      <alignment horizontal="center" vertical="center" wrapText="1"/>
    </xf>
    <xf numFmtId="164" fontId="63" fillId="2" borderId="2" xfId="0" applyFont="1" applyFill="1" applyBorder="1" applyAlignment="1">
      <alignment horizontal="center" vertical="center" wrapText="1"/>
    </xf>
    <xf numFmtId="164" fontId="63" fillId="2" borderId="5" xfId="0" applyFont="1" applyFill="1" applyBorder="1" applyAlignment="1">
      <alignment horizontal="center" vertical="center" wrapText="1"/>
    </xf>
    <xf numFmtId="164" fontId="66" fillId="5" borderId="44" xfId="0" applyFont="1" applyFill="1" applyBorder="1" applyAlignment="1">
      <alignment horizontal="center" vertical="center" wrapText="1"/>
    </xf>
    <xf numFmtId="164" fontId="66" fillId="5" borderId="29" xfId="0" applyFont="1" applyFill="1" applyBorder="1" applyAlignment="1">
      <alignment horizontal="center" vertical="center" wrapText="1"/>
    </xf>
    <xf numFmtId="164" fontId="66" fillId="5" borderId="30" xfId="0" applyFont="1" applyFill="1" applyBorder="1" applyAlignment="1">
      <alignment horizontal="center" vertical="center" wrapText="1"/>
    </xf>
    <xf numFmtId="164" fontId="66" fillId="15" borderId="65" xfId="0" applyFont="1" applyFill="1" applyBorder="1" applyAlignment="1">
      <alignment horizontal="center" vertical="center" wrapText="1"/>
    </xf>
    <xf numFmtId="164" fontId="66" fillId="15" borderId="2" xfId="0" applyFont="1" applyFill="1" applyBorder="1" applyAlignment="1">
      <alignment horizontal="center" vertical="center" wrapText="1"/>
    </xf>
    <xf numFmtId="164" fontId="66" fillId="15" borderId="50" xfId="0" applyFont="1" applyFill="1" applyBorder="1" applyAlignment="1">
      <alignment horizontal="center" vertical="center" wrapText="1"/>
    </xf>
    <xf numFmtId="164" fontId="63" fillId="7" borderId="43" xfId="0" applyFont="1" applyFill="1" applyBorder="1" applyAlignment="1">
      <alignment horizontal="center" vertical="center" wrapText="1"/>
    </xf>
    <xf numFmtId="164" fontId="63" fillId="7" borderId="60" xfId="0" applyFont="1" applyFill="1" applyBorder="1" applyAlignment="1">
      <alignment horizontal="center" vertical="center" wrapText="1"/>
    </xf>
    <xf numFmtId="164" fontId="63" fillId="7" borderId="73" xfId="0" applyFont="1" applyFill="1" applyBorder="1" applyAlignment="1">
      <alignment horizontal="center" vertical="center" wrapText="1"/>
    </xf>
    <xf numFmtId="164" fontId="63" fillId="22" borderId="65" xfId="0" applyFont="1" applyFill="1" applyBorder="1" applyAlignment="1">
      <alignment horizontal="center" vertical="center" wrapText="1"/>
    </xf>
    <xf numFmtId="164" fontId="63" fillId="22" borderId="49" xfId="0" applyFont="1" applyFill="1" applyBorder="1" applyAlignment="1">
      <alignment horizontal="center" vertical="center" wrapText="1"/>
    </xf>
    <xf numFmtId="164" fontId="63" fillId="22" borderId="40" xfId="0" applyFont="1" applyFill="1" applyBorder="1" applyAlignment="1">
      <alignment horizontal="center" vertical="center" wrapText="1"/>
    </xf>
    <xf numFmtId="164" fontId="63" fillId="22" borderId="2" xfId="0" applyFont="1" applyFill="1" applyBorder="1" applyAlignment="1">
      <alignment horizontal="center" vertical="center" wrapText="1"/>
    </xf>
    <xf numFmtId="164" fontId="63" fillId="22" borderId="0" xfId="0" applyFont="1" applyFill="1" applyBorder="1" applyAlignment="1">
      <alignment horizontal="center" vertical="center" wrapText="1"/>
    </xf>
    <xf numFmtId="164" fontId="63" fillId="22" borderId="5" xfId="0" applyFont="1" applyFill="1" applyBorder="1" applyAlignment="1">
      <alignment horizontal="center" vertical="center" wrapText="1"/>
    </xf>
    <xf numFmtId="164" fontId="63" fillId="22" borderId="3" xfId="0" applyFont="1" applyFill="1" applyBorder="1" applyAlignment="1">
      <alignment horizontal="center" vertical="center" wrapText="1"/>
    </xf>
    <xf numFmtId="164" fontId="63" fillId="22" borderId="4" xfId="0" applyFont="1" applyFill="1" applyBorder="1" applyAlignment="1">
      <alignment horizontal="center" vertical="center" wrapText="1"/>
    </xf>
    <xf numFmtId="164" fontId="63" fillId="22" borderId="8" xfId="0" applyFont="1" applyFill="1" applyBorder="1" applyAlignment="1">
      <alignment horizontal="center" vertical="center" wrapText="1"/>
    </xf>
    <xf numFmtId="164" fontId="66" fillId="26" borderId="41" xfId="0" applyFont="1" applyFill="1" applyBorder="1" applyAlignment="1">
      <alignment horizontal="center" vertical="center" wrapText="1"/>
    </xf>
    <xf numFmtId="164" fontId="66" fillId="26" borderId="52" xfId="0" applyFont="1" applyFill="1" applyBorder="1" applyAlignment="1">
      <alignment horizontal="center" vertical="center" wrapText="1"/>
    </xf>
    <xf numFmtId="164" fontId="66" fillId="26" borderId="67" xfId="0" applyFont="1" applyFill="1" applyBorder="1" applyAlignment="1">
      <alignment horizontal="center" vertical="center" wrapText="1"/>
    </xf>
    <xf numFmtId="164" fontId="66" fillId="14" borderId="42" xfId="0" applyFont="1" applyFill="1" applyBorder="1" applyAlignment="1">
      <alignment horizontal="center" vertical="center" wrapText="1"/>
    </xf>
    <xf numFmtId="164" fontId="66" fillId="25" borderId="36" xfId="0" applyFont="1" applyFill="1" applyBorder="1" applyAlignment="1">
      <alignment horizontal="center" vertical="center" wrapText="1"/>
    </xf>
    <xf numFmtId="164" fontId="63" fillId="28" borderId="31" xfId="0" applyFont="1" applyFill="1" applyBorder="1" applyAlignment="1">
      <alignment horizontal="center" vertical="center" wrapText="1"/>
    </xf>
    <xf numFmtId="164" fontId="63" fillId="28" borderId="54" xfId="0" applyFont="1" applyFill="1" applyBorder="1" applyAlignment="1">
      <alignment horizontal="center" vertical="center" wrapText="1"/>
    </xf>
    <xf numFmtId="164" fontId="63" fillId="28" borderId="55" xfId="0" applyFont="1" applyFill="1" applyBorder="1" applyAlignment="1">
      <alignment horizontal="center" vertical="center" wrapText="1"/>
    </xf>
    <xf numFmtId="164" fontId="76" fillId="10" borderId="72" xfId="0" applyFont="1" applyFill="1" applyBorder="1" applyAlignment="1">
      <alignment horizontal="center" vertical="center"/>
    </xf>
    <xf numFmtId="164" fontId="76" fillId="10" borderId="48" xfId="0" applyFont="1" applyFill="1" applyBorder="1" applyAlignment="1">
      <alignment horizontal="center" vertical="center"/>
    </xf>
    <xf numFmtId="164" fontId="76" fillId="10" borderId="35" xfId="0" applyFont="1" applyFill="1" applyBorder="1" applyAlignment="1">
      <alignment horizontal="center" vertical="center"/>
    </xf>
    <xf numFmtId="164" fontId="76" fillId="5" borderId="72" xfId="0" applyFont="1" applyFill="1" applyBorder="1" applyAlignment="1">
      <alignment horizontal="center" vertical="center"/>
    </xf>
    <xf numFmtId="164" fontId="76" fillId="5" borderId="48" xfId="0" applyFont="1" applyFill="1" applyBorder="1" applyAlignment="1">
      <alignment horizontal="center" vertical="center"/>
    </xf>
    <xf numFmtId="164" fontId="76" fillId="5" borderId="35" xfId="0" applyFont="1" applyFill="1" applyBorder="1" applyAlignment="1">
      <alignment horizontal="center" vertical="center"/>
    </xf>
    <xf numFmtId="164" fontId="77" fillId="21" borderId="72" xfId="0" applyFont="1" applyFill="1" applyBorder="1" applyAlignment="1">
      <alignment horizontal="center" vertical="center"/>
    </xf>
    <xf numFmtId="164" fontId="77" fillId="21" borderId="48" xfId="0" applyFont="1" applyFill="1" applyBorder="1" applyAlignment="1">
      <alignment horizontal="center" vertical="center"/>
    </xf>
    <xf numFmtId="164" fontId="77" fillId="21" borderId="35" xfId="0" applyFont="1" applyFill="1" applyBorder="1" applyAlignment="1">
      <alignment horizontal="center" vertical="center"/>
    </xf>
    <xf numFmtId="164" fontId="76" fillId="17" borderId="72" xfId="0" applyFont="1" applyFill="1" applyBorder="1" applyAlignment="1">
      <alignment horizontal="center" vertical="center"/>
    </xf>
    <xf numFmtId="164" fontId="76" fillId="17" borderId="48" xfId="0" applyFont="1" applyFill="1" applyBorder="1" applyAlignment="1">
      <alignment horizontal="center" vertical="center"/>
    </xf>
    <xf numFmtId="164" fontId="76" fillId="17" borderId="35" xfId="0" applyFont="1" applyFill="1" applyBorder="1" applyAlignment="1">
      <alignment horizontal="center" vertical="center"/>
    </xf>
    <xf numFmtId="164" fontId="77" fillId="7" borderId="72" xfId="0" applyFont="1" applyFill="1" applyBorder="1" applyAlignment="1">
      <alignment horizontal="center" vertical="center"/>
    </xf>
    <xf numFmtId="164" fontId="77" fillId="7" borderId="48" xfId="0" applyFont="1" applyFill="1" applyBorder="1" applyAlignment="1">
      <alignment horizontal="center" vertical="center"/>
    </xf>
    <xf numFmtId="164" fontId="77" fillId="7" borderId="35" xfId="0" applyFont="1" applyFill="1" applyBorder="1" applyAlignment="1">
      <alignment horizontal="center" vertical="center"/>
    </xf>
    <xf numFmtId="164" fontId="76" fillId="26" borderId="72" xfId="0" applyFont="1" applyFill="1" applyBorder="1" applyAlignment="1">
      <alignment horizontal="center" vertical="center"/>
    </xf>
    <xf numFmtId="164" fontId="76" fillId="26" borderId="48" xfId="0" applyFont="1" applyFill="1" applyBorder="1" applyAlignment="1">
      <alignment horizontal="center" vertical="center"/>
    </xf>
    <xf numFmtId="164" fontId="76" fillId="26" borderId="35" xfId="0" applyFont="1" applyFill="1" applyBorder="1" applyAlignment="1">
      <alignment horizontal="center" vertical="center"/>
    </xf>
    <xf numFmtId="164" fontId="76" fillId="16" borderId="72" xfId="0" applyFont="1" applyFill="1" applyBorder="1" applyAlignment="1">
      <alignment horizontal="center" vertical="center"/>
    </xf>
    <xf numFmtId="164" fontId="76" fillId="16" borderId="48" xfId="0" applyFont="1" applyFill="1" applyBorder="1" applyAlignment="1">
      <alignment horizontal="center" vertical="center"/>
    </xf>
    <xf numFmtId="164" fontId="76" fillId="16" borderId="35" xfId="0" applyFont="1" applyFill="1" applyBorder="1" applyAlignment="1">
      <alignment horizontal="center" vertical="center"/>
    </xf>
    <xf numFmtId="164" fontId="76" fillId="12" borderId="72" xfId="0" applyFont="1" applyFill="1" applyBorder="1" applyAlignment="1">
      <alignment horizontal="center" vertical="center"/>
    </xf>
    <xf numFmtId="164" fontId="76" fillId="12" borderId="48" xfId="0" applyFont="1" applyFill="1" applyBorder="1" applyAlignment="1">
      <alignment horizontal="center" vertical="center"/>
    </xf>
    <xf numFmtId="164" fontId="76" fillId="12" borderId="35" xfId="0" applyFont="1" applyFill="1" applyBorder="1" applyAlignment="1">
      <alignment horizontal="center" vertical="center"/>
    </xf>
    <xf numFmtId="164" fontId="77" fillId="13" borderId="72" xfId="0" applyFont="1" applyFill="1" applyBorder="1" applyAlignment="1">
      <alignment horizontal="center" vertical="center"/>
    </xf>
    <xf numFmtId="164" fontId="77" fillId="13" borderId="48" xfId="0" applyFont="1" applyFill="1" applyBorder="1" applyAlignment="1">
      <alignment horizontal="center" vertical="center"/>
    </xf>
    <xf numFmtId="164" fontId="77" fillId="13" borderId="35" xfId="0" applyFont="1" applyFill="1" applyBorder="1" applyAlignment="1">
      <alignment horizontal="center" vertical="center"/>
    </xf>
    <xf numFmtId="164" fontId="76" fillId="14" borderId="72" xfId="0" applyFont="1" applyFill="1" applyBorder="1" applyAlignment="1">
      <alignment horizontal="center" vertical="center"/>
    </xf>
    <xf numFmtId="164" fontId="76" fillId="14" borderId="48" xfId="0" applyFont="1" applyFill="1" applyBorder="1" applyAlignment="1">
      <alignment horizontal="center" vertical="center"/>
    </xf>
    <xf numFmtId="164" fontId="76" fillId="14" borderId="35" xfId="0" applyFont="1" applyFill="1" applyBorder="1" applyAlignment="1">
      <alignment horizontal="center" vertical="center"/>
    </xf>
    <xf numFmtId="164" fontId="77" fillId="6" borderId="72" xfId="0" applyFont="1" applyFill="1" applyBorder="1" applyAlignment="1">
      <alignment horizontal="center" vertical="center"/>
    </xf>
    <xf numFmtId="164" fontId="77" fillId="6" borderId="48" xfId="0" applyFont="1" applyFill="1" applyBorder="1" applyAlignment="1">
      <alignment horizontal="center" vertical="center"/>
    </xf>
    <xf numFmtId="164" fontId="77" fillId="6" borderId="35" xfId="0" applyFont="1" applyFill="1" applyBorder="1" applyAlignment="1">
      <alignment horizontal="center" vertical="center"/>
    </xf>
    <xf numFmtId="164" fontId="77" fillId="2" borderId="72" xfId="0" applyFont="1" applyFill="1" applyBorder="1" applyAlignment="1">
      <alignment horizontal="center" vertical="center"/>
    </xf>
    <xf numFmtId="164" fontId="77" fillId="2" borderId="48" xfId="0" applyFont="1" applyFill="1" applyBorder="1" applyAlignment="1">
      <alignment horizontal="center" vertical="center"/>
    </xf>
    <xf numFmtId="164" fontId="77" fillId="2" borderId="35" xfId="0" applyFont="1" applyFill="1" applyBorder="1" applyAlignment="1">
      <alignment horizontal="center" vertical="center"/>
    </xf>
    <xf numFmtId="164" fontId="77" fillId="18" borderId="72" xfId="0" applyFont="1" applyFill="1" applyBorder="1" applyAlignment="1">
      <alignment horizontal="center" vertical="center"/>
    </xf>
    <xf numFmtId="164" fontId="77" fillId="18" borderId="48" xfId="0" applyFont="1" applyFill="1" applyBorder="1" applyAlignment="1">
      <alignment horizontal="center" vertical="center"/>
    </xf>
    <xf numFmtId="164" fontId="77" fillId="18" borderId="35" xfId="0" applyFont="1" applyFill="1" applyBorder="1" applyAlignment="1">
      <alignment horizontal="center" vertical="center"/>
    </xf>
    <xf numFmtId="164" fontId="34" fillId="7" borderId="12" xfId="0" applyFont="1" applyFill="1" applyBorder="1" applyAlignment="1">
      <alignment horizontal="center" vertical="center"/>
    </xf>
    <xf numFmtId="164" fontId="34" fillId="7" borderId="6" xfId="0" applyFont="1" applyFill="1" applyBorder="1" applyAlignment="1">
      <alignment horizontal="center" vertical="center"/>
    </xf>
    <xf numFmtId="164" fontId="76" fillId="4" borderId="74" xfId="0" applyFont="1" applyFill="1" applyBorder="1" applyAlignment="1">
      <alignment horizontal="center" vertical="center"/>
    </xf>
    <xf numFmtId="164" fontId="76" fillId="4" borderId="75" xfId="0" applyFont="1" applyFill="1" applyBorder="1" applyAlignment="1">
      <alignment horizontal="center" vertical="center"/>
    </xf>
    <xf numFmtId="164" fontId="76" fillId="4" borderId="37" xfId="0" applyFont="1" applyFill="1" applyBorder="1" applyAlignment="1">
      <alignment horizontal="center" vertical="center"/>
    </xf>
    <xf numFmtId="167" fontId="34" fillId="7" borderId="3" xfId="0" applyNumberFormat="1" applyFont="1" applyFill="1" applyBorder="1" applyAlignment="1">
      <alignment horizontal="center" vertical="center"/>
    </xf>
    <xf numFmtId="167" fontId="34" fillId="7" borderId="8" xfId="0" applyNumberFormat="1" applyFont="1" applyFill="1" applyBorder="1" applyAlignment="1">
      <alignment horizontal="center" vertical="center"/>
    </xf>
  </cellXfs>
  <cellStyles count="2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Followed Hyperlink_02080r0P802-15_WG-Mar02 Meeting Objectives and Agenda.xls Chart 8" xfId="21"/>
    <cellStyle name="Followed Hyperlink_02244r0P802-15_WG-July-0- Meeting-Objectives-and-Agenda.xls Chart 14" xfId="22"/>
    <cellStyle name="Followed Hyperlink_02336r0P802-15_WG-Sept-02-Meeting-Objectives-and-Agenda.xls Chart 16" xfId="23"/>
    <cellStyle name="Hyperlink" xfId="24"/>
    <cellStyle name="Hyperlink_02080r0P802-15_WG-Mar02 Meeting Objectives and Agenda.xls Chart 8" xfId="25"/>
    <cellStyle name="Hyperlink_02244r0P802-15_WG-July-0- Meeting-Objectives-and-Agenda.xls Chart 14" xfId="26"/>
    <cellStyle name="Hyperlink_02336r0P802-15_WG-Sept-02-Meeting-Objectives-and-Agenda.xls Chart 16" xfId="27"/>
    <cellStyle name="Normal_00250r0P802-15_WG-Sep00 Meeting Objectives and Agenda" xfId="28"/>
    <cellStyle name="Normal_00250r0P802-15_WG-Sep00 Meeting Objectives and Agenda1" xfId="29"/>
    <cellStyle name="Normal_02080r0P802-15_WG-Mar02 Meeting Objectives and Agenda.xls Chart 8" xfId="30"/>
    <cellStyle name="Normal_02244r0P802-15_WG-July-0- Meeting-Objectives-and-Agenda.xls Chart 14" xfId="31"/>
    <cellStyle name="Normal_02336r0P802-15_WG-Sept-02-Meeting-Objectives-and-Agenda.xls Chart 16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775"/>
          <c:y val="0.00575"/>
          <c:w val="0.985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Graphic'!$D$62:$D$75</c:f>
              <c:strCache/>
            </c:strRef>
          </c:cat>
          <c:val>
            <c:numRef>
              <c:f>'[3]802.11 Graphic'!$E$62:$E$75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Graphic'!$D$62:$D$75</c:f>
              <c:strCache/>
            </c:strRef>
          </c:cat>
          <c:val>
            <c:numRef>
              <c:f>'[3]802.11 Graphic'!$F$62:$F$75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Graphic'!$D$62:$D$75</c:f>
              <c:strCache/>
            </c:strRef>
          </c:cat>
          <c:val>
            <c:numRef>
              <c:f>'[3]802.11 Graphic'!$G$62:$G$75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Graphic'!$D$62:$D$75</c:f>
              <c:strCache/>
            </c:strRef>
          </c:cat>
          <c:val>
            <c:numRef>
              <c:f>'[3]802.11 Graphic'!$H$62:$H$75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Graphic'!$D$62:$D$75</c:f>
              <c:strCache/>
            </c:strRef>
          </c:cat>
          <c:val>
            <c:numRef>
              <c:f>'[3]802.11 Graphic'!$I$62:$I$75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Graphic'!$D$62:$D$75</c:f>
              <c:strCache/>
            </c:strRef>
          </c:cat>
          <c:val>
            <c:numRef>
              <c:f>'[3]802.11 Graphic'!$J$62:$J$75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19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Graphic'!$D$62:$D$75</c:f>
              <c:strCache/>
            </c:strRef>
          </c:cat>
          <c:val>
            <c:numRef>
              <c:f>'[3]802.11 Graphic'!$K$62:$K$75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19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Graphic'!$D$62:$D$75</c:f>
              <c:strCache/>
            </c:strRef>
          </c:cat>
          <c:val>
            <c:numRef>
              <c:f>'[3]802.11 Graphic'!$L$62:$L$75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19824376"/>
        <c:axId val="44201657"/>
      </c:barChart>
      <c:catAx>
        <c:axId val="1982437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4201657"/>
        <c:crosses val="autoZero"/>
        <c:auto val="1"/>
        <c:lblOffset val="100"/>
        <c:noMultiLvlLbl val="0"/>
      </c:catAx>
      <c:valAx>
        <c:axId val="4420165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982437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975"/>
          <c:y val="0.008"/>
          <c:w val="0.9815"/>
          <c:h val="0.966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Graphic'!$D$68:$D$83</c:f>
              <c:strCache/>
            </c:strRef>
          </c:cat>
          <c:val>
            <c:numRef>
              <c:f>'[2]802.11 WLAN Graphic'!$E$68:$E$83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Graphic'!$D$68:$D$83</c:f>
              <c:strCache/>
            </c:strRef>
          </c:cat>
          <c:val>
            <c:numRef>
              <c:f>'[2]802.11 WLAN Graphic'!$F$68:$F$83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Graphic'!$D$68:$D$83</c:f>
              <c:strCache/>
            </c:strRef>
          </c:cat>
          <c:val>
            <c:numRef>
              <c:f>'[2]802.11 WLAN Graphic'!$G$68:$G$83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Graphic'!$D$68:$D$83</c:f>
              <c:strCache/>
            </c:strRef>
          </c:cat>
          <c:val>
            <c:numRef>
              <c:f>'[2]802.11 WLAN Graphic'!$H$68:$H$83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Graphic'!$D$68:$D$83</c:f>
              <c:strCache/>
            </c:strRef>
          </c:cat>
          <c:val>
            <c:numRef>
              <c:f>'[2]802.11 WLAN Graphic'!$I$68:$I$83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Graphic'!$D$68:$D$83</c:f>
              <c:strCache/>
            </c:strRef>
          </c:cat>
          <c:val>
            <c:numRef>
              <c:f>'[2]802.11 WLAN Graphic'!$J$68:$J$83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19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Graphic'!$D$68:$D$83</c:f>
              <c:strCache/>
            </c:strRef>
          </c:cat>
          <c:val>
            <c:numRef>
              <c:f>'[2]802.11 WLAN Graphic'!$K$68:$K$83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19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Graphic'!$D$68:$D$83</c:f>
              <c:strCache/>
            </c:strRef>
          </c:cat>
          <c:val>
            <c:numRef>
              <c:f>'[2]802.11 WLAN Graphic'!$L$68:$L$83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62270594"/>
        <c:axId val="23564435"/>
      </c:barChart>
      <c:catAx>
        <c:axId val="6227059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25" b="1" i="0" u="none" baseline="0"/>
            </a:pPr>
          </a:p>
        </c:txPr>
        <c:crossAx val="23564435"/>
        <c:crosses val="autoZero"/>
        <c:auto val="1"/>
        <c:lblOffset val="100"/>
        <c:noMultiLvlLbl val="0"/>
      </c:catAx>
      <c:valAx>
        <c:axId val="2356443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227059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925"/>
          <c:y val="0.0085"/>
          <c:w val="0.9825"/>
          <c:h val="0.965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Graphic'!$D$69:$D$85</c:f>
              <c:strCache/>
            </c:strRef>
          </c:cat>
          <c:val>
            <c:numRef>
              <c:f>'[1]802.11 WLAN Graphic'!$E$69:$E$85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Graphic'!$D$69:$D$85</c:f>
              <c:strCache/>
            </c:strRef>
          </c:cat>
          <c:val>
            <c:numRef>
              <c:f>'[1]802.11 WLAN Graphic'!$F$69:$F$85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Graphic'!$D$69:$D$85</c:f>
              <c:strCache/>
            </c:strRef>
          </c:cat>
          <c:val>
            <c:numRef>
              <c:f>'[1]802.11 WLAN Graphic'!$G$69:$G$85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Graphic'!$D$69:$D$85</c:f>
              <c:strCache/>
            </c:strRef>
          </c:cat>
          <c:val>
            <c:numRef>
              <c:f>'[1]802.11 WLAN Graphic'!$H$69:$H$85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Graphic'!$D$69:$D$85</c:f>
              <c:strCache/>
            </c:strRef>
          </c:cat>
          <c:val>
            <c:numRef>
              <c:f>'[1]802.11 WLAN Graphic'!$I$69:$I$85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Graphic'!$D$69:$D$85</c:f>
              <c:strCache/>
            </c:strRef>
          </c:cat>
          <c:val>
            <c:numRef>
              <c:f>'[1]802.11 WLAN Graphic'!$J$69:$J$85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19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Graphic'!$D$69:$D$85</c:f>
              <c:strCache/>
            </c:strRef>
          </c:cat>
          <c:val>
            <c:numRef>
              <c:f>'[1]802.11 WLAN Graphic'!$K$69:$K$85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19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Graphic'!$D$69:$D$85</c:f>
              <c:strCache/>
            </c:strRef>
          </c:cat>
          <c:val>
            <c:numRef>
              <c:f>'[1]802.11 WLAN Graphic'!$L$69:$L$85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10753324"/>
        <c:axId val="29671053"/>
      </c:barChart>
      <c:catAx>
        <c:axId val="1075332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25" b="1" i="0" u="none" baseline="0"/>
            </a:pPr>
          </a:p>
        </c:txPr>
        <c:crossAx val="29671053"/>
        <c:crosses val="autoZero"/>
        <c:auto val="1"/>
        <c:lblOffset val="100"/>
        <c:noMultiLvlLbl val="0"/>
      </c:catAx>
      <c:valAx>
        <c:axId val="2967105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075332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</xdr:row>
      <xdr:rowOff>0</xdr:rowOff>
    </xdr:from>
    <xdr:to>
      <xdr:col>7</xdr:col>
      <xdr:colOff>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29325" y="8105775"/>
          <a:ext cx="4953000" cy="1524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19050</xdr:colOff>
      <xdr:row>20</xdr:row>
      <xdr:rowOff>276225</xdr:rowOff>
    </xdr:from>
    <xdr:to>
      <xdr:col>7</xdr:col>
      <xdr:colOff>19050</xdr:colOff>
      <xdr:row>24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6048375" y="8001000"/>
          <a:ext cx="4953000" cy="1524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190500</xdr:colOff>
      <xdr:row>19</xdr:row>
      <xdr:rowOff>171450</xdr:rowOff>
    </xdr:from>
    <xdr:to>
      <xdr:col>21</xdr:col>
      <xdr:colOff>85725</xdr:colOff>
      <xdr:row>22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26031825" y="7515225"/>
          <a:ext cx="2371725" cy="1038225"/>
        </a:xfrm>
        <a:prstGeom prst="wedgeRoundRectCallout">
          <a:avLst>
            <a:gd name="adj1" fmla="val -86000"/>
            <a:gd name="adj2" fmla="val 65384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Joint Mtg with 802 R-Reg</a:t>
          </a:r>
        </a:p>
      </xdr:txBody>
    </xdr:sp>
    <xdr:clientData/>
  </xdr:twoCellAnchor>
  <xdr:twoCellAnchor>
    <xdr:from>
      <xdr:col>2</xdr:col>
      <xdr:colOff>352425</xdr:colOff>
      <xdr:row>18</xdr:row>
      <xdr:rowOff>57150</xdr:rowOff>
    </xdr:from>
    <xdr:to>
      <xdr:col>3</xdr:col>
      <xdr:colOff>85725</xdr:colOff>
      <xdr:row>20</xdr:row>
      <xdr:rowOff>247650</xdr:rowOff>
    </xdr:to>
    <xdr:sp>
      <xdr:nvSpPr>
        <xdr:cNvPr id="4" name="AutoShape 4"/>
        <xdr:cNvSpPr>
          <a:spLocks/>
        </xdr:cNvSpPr>
      </xdr:nvSpPr>
      <xdr:spPr>
        <a:xfrm>
          <a:off x="3248025" y="7019925"/>
          <a:ext cx="2867025" cy="952500"/>
        </a:xfrm>
        <a:prstGeom prst="wedgeRoundRectCallout">
          <a:avLst>
            <a:gd name="adj1" fmla="val 72078"/>
            <a:gd name="adj2" fmla="val 30000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Joint Mtg with 802 R-Reg</a:t>
          </a:r>
        </a:p>
      </xdr:txBody>
    </xdr:sp>
    <xdr:clientData/>
  </xdr:twoCellAnchor>
  <xdr:twoCellAnchor>
    <xdr:from>
      <xdr:col>4</xdr:col>
      <xdr:colOff>847725</xdr:colOff>
      <xdr:row>9</xdr:row>
      <xdr:rowOff>133350</xdr:rowOff>
    </xdr:from>
    <xdr:to>
      <xdr:col>6</xdr:col>
      <xdr:colOff>742950</xdr:colOff>
      <xdr:row>12</xdr:row>
      <xdr:rowOff>28575</xdr:rowOff>
    </xdr:to>
    <xdr:sp>
      <xdr:nvSpPr>
        <xdr:cNvPr id="5" name="AutoShape 5"/>
        <xdr:cNvSpPr>
          <a:spLocks/>
        </xdr:cNvSpPr>
      </xdr:nvSpPr>
      <xdr:spPr>
        <a:xfrm>
          <a:off x="8115300" y="3667125"/>
          <a:ext cx="2371725" cy="1038225"/>
        </a:xfrm>
        <a:prstGeom prst="wedgeRoundRectCallout">
          <a:avLst>
            <a:gd name="adj1" fmla="val 88310"/>
            <a:gd name="adj2" fmla="val 243902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Joint Mtg with 802 R-Reg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15</xdr:col>
      <xdr:colOff>0</xdr:colOff>
      <xdr:row>37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5935325" y="11915775"/>
          <a:ext cx="4953000" cy="2276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15</xdr:col>
      <xdr:colOff>0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5935325" y="11534775"/>
          <a:ext cx="4953000" cy="2276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20</xdr:col>
      <xdr:colOff>1057275</xdr:colOff>
      <xdr:row>193</xdr:row>
      <xdr:rowOff>123825</xdr:rowOff>
    </xdr:to>
    <xdr:graphicFrame>
      <xdr:nvGraphicFramePr>
        <xdr:cNvPr id="8" name="Chart 8"/>
        <xdr:cNvGraphicFramePr/>
      </xdr:nvGraphicFramePr>
      <xdr:xfrm>
        <a:off x="2895600" y="20545425"/>
        <a:ext cx="25241250" cy="2396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77</xdr:row>
      <xdr:rowOff>0</xdr:rowOff>
    </xdr:from>
    <xdr:to>
      <xdr:col>7</xdr:col>
      <xdr:colOff>0</xdr:colOff>
      <xdr:row>79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744075" y="19135725"/>
          <a:ext cx="123825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323850</xdr:colOff>
      <xdr:row>16</xdr:row>
      <xdr:rowOff>295275</xdr:rowOff>
    </xdr:from>
    <xdr:to>
      <xdr:col>3</xdr:col>
      <xdr:colOff>219075</xdr:colOff>
      <xdr:row>19</xdr:row>
      <xdr:rowOff>171450</xdr:rowOff>
    </xdr:to>
    <xdr:sp>
      <xdr:nvSpPr>
        <xdr:cNvPr id="10" name="AutoShape 10"/>
        <xdr:cNvSpPr>
          <a:spLocks/>
        </xdr:cNvSpPr>
      </xdr:nvSpPr>
      <xdr:spPr>
        <a:xfrm>
          <a:off x="3219450" y="6496050"/>
          <a:ext cx="3028950" cy="1019175"/>
        </a:xfrm>
        <a:prstGeom prst="wedgeRoundRectCallout">
          <a:avLst>
            <a:gd name="adj1" fmla="val 64361"/>
            <a:gd name="adj2" fmla="val 314814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Joint Mtg with 802 R-Reg</a:t>
          </a:r>
        </a:p>
      </xdr:txBody>
    </xdr:sp>
    <xdr:clientData/>
  </xdr:twoCellAnchor>
  <xdr:twoCellAnchor>
    <xdr:from>
      <xdr:col>19</xdr:col>
      <xdr:colOff>323850</xdr:colOff>
      <xdr:row>18</xdr:row>
      <xdr:rowOff>266700</xdr:rowOff>
    </xdr:from>
    <xdr:to>
      <xdr:col>21</xdr:col>
      <xdr:colOff>171450</xdr:colOff>
      <xdr:row>21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26165175" y="7229475"/>
          <a:ext cx="2324100" cy="1019175"/>
        </a:xfrm>
        <a:prstGeom prst="wedgeRoundRectCallout">
          <a:avLst>
            <a:gd name="adj1" fmla="val -94615"/>
            <a:gd name="adj2" fmla="val 57407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Joint Mtg with 802 R-Reg</a:t>
          </a:r>
        </a:p>
      </xdr:txBody>
    </xdr:sp>
    <xdr:clientData/>
  </xdr:twoCellAnchor>
  <xdr:twoCellAnchor>
    <xdr:from>
      <xdr:col>19</xdr:col>
      <xdr:colOff>295275</xdr:colOff>
      <xdr:row>28</xdr:row>
      <xdr:rowOff>266700</xdr:rowOff>
    </xdr:from>
    <xdr:to>
      <xdr:col>21</xdr:col>
      <xdr:colOff>133350</xdr:colOff>
      <xdr:row>31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26136600" y="11039475"/>
          <a:ext cx="2314575" cy="1019175"/>
        </a:xfrm>
        <a:prstGeom prst="wedgeRoundRectCallout">
          <a:avLst>
            <a:gd name="adj1" fmla="val -90791"/>
            <a:gd name="adj2" fmla="val 75583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Joint Mtg with 802 R-Reg</a:t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15</xdr:col>
      <xdr:colOff>0</xdr:colOff>
      <xdr:row>39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5935325" y="12668250"/>
          <a:ext cx="4953000" cy="2295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89</xdr:row>
      <xdr:rowOff>0</xdr:rowOff>
    </xdr:from>
    <xdr:to>
      <xdr:col>20</xdr:col>
      <xdr:colOff>1057275</xdr:colOff>
      <xdr:row>201</xdr:row>
      <xdr:rowOff>123825</xdr:rowOff>
    </xdr:to>
    <xdr:graphicFrame>
      <xdr:nvGraphicFramePr>
        <xdr:cNvPr id="14" name="Chart 14"/>
        <xdr:cNvGraphicFramePr/>
      </xdr:nvGraphicFramePr>
      <xdr:xfrm>
        <a:off x="2895600" y="23402925"/>
        <a:ext cx="25241250" cy="2270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85</xdr:row>
      <xdr:rowOff>0</xdr:rowOff>
    </xdr:from>
    <xdr:to>
      <xdr:col>7</xdr:col>
      <xdr:colOff>0</xdr:colOff>
      <xdr:row>87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744075" y="21974175"/>
          <a:ext cx="1238250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91</xdr:row>
      <xdr:rowOff>0</xdr:rowOff>
    </xdr:from>
    <xdr:to>
      <xdr:col>20</xdr:col>
      <xdr:colOff>1057275</xdr:colOff>
      <xdr:row>203</xdr:row>
      <xdr:rowOff>123825</xdr:rowOff>
    </xdr:to>
    <xdr:graphicFrame>
      <xdr:nvGraphicFramePr>
        <xdr:cNvPr id="16" name="Chart 16"/>
        <xdr:cNvGraphicFramePr/>
      </xdr:nvGraphicFramePr>
      <xdr:xfrm>
        <a:off x="2895600" y="23983950"/>
        <a:ext cx="25241250" cy="2252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87</xdr:row>
      <xdr:rowOff>0</xdr:rowOff>
    </xdr:from>
    <xdr:to>
      <xdr:col>7</xdr:col>
      <xdr:colOff>0</xdr:colOff>
      <xdr:row>89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9744075" y="22688550"/>
          <a:ext cx="1238250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2533650</xdr:colOff>
      <xdr:row>32</xdr:row>
      <xdr:rowOff>142875</xdr:rowOff>
    </xdr:from>
    <xdr:to>
      <xdr:col>4</xdr:col>
      <xdr:colOff>285750</xdr:colOff>
      <xdr:row>34</xdr:row>
      <xdr:rowOff>314325</xdr:rowOff>
    </xdr:to>
    <xdr:sp>
      <xdr:nvSpPr>
        <xdr:cNvPr id="18" name="AutoShape 18"/>
        <xdr:cNvSpPr>
          <a:spLocks/>
        </xdr:cNvSpPr>
      </xdr:nvSpPr>
      <xdr:spPr>
        <a:xfrm>
          <a:off x="5429250" y="12439650"/>
          <a:ext cx="2124075" cy="923925"/>
        </a:xfrm>
        <a:prstGeom prst="wedgeRoundRectCallout">
          <a:avLst>
            <a:gd name="adj1" fmla="val 5222"/>
            <a:gd name="adj2" fmla="val -1687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19</xdr:col>
      <xdr:colOff>381000</xdr:colOff>
      <xdr:row>21</xdr:row>
      <xdr:rowOff>228600</xdr:rowOff>
    </xdr:from>
    <xdr:to>
      <xdr:col>21</xdr:col>
      <xdr:colOff>28575</xdr:colOff>
      <xdr:row>24</xdr:row>
      <xdr:rowOff>9525</xdr:rowOff>
    </xdr:to>
    <xdr:sp>
      <xdr:nvSpPr>
        <xdr:cNvPr id="19" name="AutoShape 19"/>
        <xdr:cNvSpPr>
          <a:spLocks/>
        </xdr:cNvSpPr>
      </xdr:nvSpPr>
      <xdr:spPr>
        <a:xfrm>
          <a:off x="26222325" y="8334375"/>
          <a:ext cx="2124075" cy="923925"/>
        </a:xfrm>
        <a:prstGeom prst="wedgeRoundRectCallout">
          <a:avLst>
            <a:gd name="adj1" fmla="val -79351"/>
            <a:gd name="adj2" fmla="val 6699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10</xdr:col>
      <xdr:colOff>742950</xdr:colOff>
      <xdr:row>32</xdr:row>
      <xdr:rowOff>171450</xdr:rowOff>
    </xdr:from>
    <xdr:to>
      <xdr:col>12</xdr:col>
      <xdr:colOff>390525</xdr:colOff>
      <xdr:row>34</xdr:row>
      <xdr:rowOff>342900</xdr:rowOff>
    </xdr:to>
    <xdr:sp>
      <xdr:nvSpPr>
        <xdr:cNvPr id="20" name="AutoShape 20"/>
        <xdr:cNvSpPr>
          <a:spLocks/>
        </xdr:cNvSpPr>
      </xdr:nvSpPr>
      <xdr:spPr>
        <a:xfrm>
          <a:off x="15440025" y="12468225"/>
          <a:ext cx="2124075" cy="923925"/>
        </a:xfrm>
        <a:prstGeom prst="wedgeRoundRectCallout">
          <a:avLst>
            <a:gd name="adj1" fmla="val 2240"/>
            <a:gd name="adj2" fmla="val -15000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2-497r3-W-802.11-WG-Tentative-Agenda-September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Doc%20Archive%202002\St%20Louis%20Agendas\11-02-116r4-W-802.11-WG-Tentative-Agenda-March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0">
        <row r="3">
          <cell r="C3" t="str">
            <v>INTERIM</v>
          </cell>
        </row>
        <row r="4">
          <cell r="C4" t="str">
            <v>R3</v>
          </cell>
        </row>
      </sheetData>
      <sheetData sheetId="7">
        <row r="69">
          <cell r="D69" t="str">
            <v>802.11 Working Group Meetings</v>
          </cell>
          <cell r="K69">
            <v>5.75</v>
          </cell>
          <cell r="L69">
            <v>0.03782894736842105</v>
          </cell>
        </row>
        <row r="70">
          <cell r="D70" t="str">
            <v>Joint 802.11 / 802.15 / 802.18 / 802.19 Opening Plenary</v>
          </cell>
          <cell r="K70">
            <v>1.25</v>
          </cell>
          <cell r="L70">
            <v>0.008223684210526315</v>
          </cell>
        </row>
        <row r="71">
          <cell r="D71" t="str">
            <v>802.11 Chair's Advisory Committee</v>
          </cell>
          <cell r="K71">
            <v>3.5</v>
          </cell>
          <cell r="L71">
            <v>0.023026315789473683</v>
          </cell>
        </row>
        <row r="72">
          <cell r="D72" t="str">
            <v>Joint 802.11 / 15 / 18 /19 Lead Co-ord Ad-Hoc</v>
          </cell>
          <cell r="K72">
            <v>1.5</v>
          </cell>
          <cell r="L72">
            <v>0.009868421052631578</v>
          </cell>
        </row>
        <row r="73">
          <cell r="D73" t="str">
            <v>Task Group E (MAC Enhancements - QoS)</v>
          </cell>
          <cell r="K73">
            <v>26.5</v>
          </cell>
          <cell r="L73">
            <v>0.17434210526315788</v>
          </cell>
        </row>
        <row r="74">
          <cell r="D74" t="str">
            <v>Task Group F (Inter-Access Point Protocol)</v>
          </cell>
          <cell r="K74">
            <v>15</v>
          </cell>
          <cell r="L74">
            <v>0.09868421052631579</v>
          </cell>
        </row>
        <row r="75">
          <cell r="D75" t="str">
            <v>Task Group G (802.11b Data Rates &gt;20 Mbit/s)</v>
          </cell>
          <cell r="K75">
            <v>26</v>
          </cell>
          <cell r="L75">
            <v>0.17105263157894737</v>
          </cell>
        </row>
        <row r="76">
          <cell r="D76" t="str">
            <v>Task Group H (Spectrum Managed 802.11a)</v>
          </cell>
          <cell r="K76">
            <v>22.5</v>
          </cell>
          <cell r="L76">
            <v>0.14802631578947367</v>
          </cell>
        </row>
        <row r="77">
          <cell r="D77" t="str">
            <v>Task Group I (Enhanced Security Mechanisms)</v>
          </cell>
          <cell r="K77">
            <v>24.5</v>
          </cell>
          <cell r="L77">
            <v>0.1611842105263158</v>
          </cell>
        </row>
        <row r="78">
          <cell r="D78" t="str">
            <v>802.11 Wireless Next Generation Standing Committee</v>
          </cell>
          <cell r="K78">
            <v>5.5</v>
          </cell>
          <cell r="L78">
            <v>0.03618421052631579</v>
          </cell>
        </row>
        <row r="79">
          <cell r="D79" t="str">
            <v>Joint 802.11 / 802.15 Publicity Standing Committee</v>
          </cell>
          <cell r="K79">
            <v>1.5</v>
          </cell>
          <cell r="L79">
            <v>0.009868421052631578</v>
          </cell>
        </row>
        <row r="80">
          <cell r="D80" t="str">
            <v>802.11 Radio Resource Measurements Study Group</v>
          </cell>
          <cell r="K80">
            <v>6</v>
          </cell>
          <cell r="L80">
            <v>0.039473684210526314</v>
          </cell>
        </row>
        <row r="81">
          <cell r="D81" t="str">
            <v>802.11 High Throughput Study Group</v>
          </cell>
          <cell r="K81">
            <v>4.5</v>
          </cell>
          <cell r="L81">
            <v>0.02960526315789474</v>
          </cell>
        </row>
        <row r="82">
          <cell r="D82" t="str">
            <v>802.11 / 15 /18 / 19 New Members Orientation Meeting</v>
          </cell>
          <cell r="K82">
            <v>1</v>
          </cell>
          <cell r="L82">
            <v>0.006578947368421053</v>
          </cell>
        </row>
        <row r="83">
          <cell r="D83" t="str">
            <v>802.18 Radio Regulatory TAG</v>
          </cell>
          <cell r="K83">
            <v>2</v>
          </cell>
          <cell r="L83">
            <v>0.013157894736842106</v>
          </cell>
        </row>
        <row r="84">
          <cell r="D84" t="str">
            <v>802.19 Wireless Coexistence TAG</v>
          </cell>
          <cell r="K84">
            <v>2</v>
          </cell>
          <cell r="L84">
            <v>0.013157894736842106</v>
          </cell>
        </row>
        <row r="85">
          <cell r="D85" t="str">
            <v>Optional Meeting Time Available</v>
          </cell>
          <cell r="K85">
            <v>3</v>
          </cell>
          <cell r="L85">
            <v>0.019736842105263157</v>
          </cell>
        </row>
      </sheetData>
      <sheetData sheetId="8">
        <row r="2">
          <cell r="D2" t="str">
            <v>75th IEEE 802.11 WIRELESS LOCAL AREA NETWORKS SESSION</v>
          </cell>
        </row>
        <row r="3">
          <cell r="D3" t="str">
            <v>Hyatt Regency Monterey, One Old Golf Course Road, Monterey, CA 93940, USA.</v>
          </cell>
        </row>
        <row r="4">
          <cell r="D4" t="str">
            <v>September 8th-13th, 2002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"/>
  <sheetViews>
    <sheetView workbookViewId="0" topLeftCell="A1">
      <selection activeCell="A11" sqref="A11"/>
    </sheetView>
  </sheetViews>
  <sheetFormatPr defaultColWidth="8.796875" defaultRowHeight="15.75" customHeight="1"/>
  <cols>
    <col min="1" max="1" width="94.3984375" style="16" customWidth="1"/>
    <col min="2" max="2" width="2.296875" style="16" customWidth="1"/>
    <col min="3" max="16384" width="94.3984375" style="16" customWidth="1"/>
  </cols>
  <sheetData>
    <row r="1" ht="26.25" customHeight="1">
      <c r="A1" s="574" t="s">
        <v>285</v>
      </c>
    </row>
    <row r="2" ht="24.75" customHeight="1">
      <c r="A2" s="575" t="s">
        <v>286</v>
      </c>
    </row>
    <row r="3" ht="27.75" customHeight="1">
      <c r="A3" s="575" t="s">
        <v>287</v>
      </c>
    </row>
  </sheetData>
  <printOptions/>
  <pageMargins left="0.75" right="0.75" top="1" bottom="1" header="0.5" footer="0.5"/>
  <pageSetup fitToHeight="1" fitToWidth="1" horizontalDpi="300" verticalDpi="300" orientation="portrait" scale="49" r:id="rId1"/>
  <headerFooter alignWithMargins="0">
    <oddHeader xml:space="preserve">&amp;L&amp;"Times New Roman,Regular"January 2001&amp;R&amp;"Times New Roman,Regular"IEEE P802.15 01/002r0&amp;"Courier,Regular" </oddHeader>
    <oddFooter>&amp;L&amp;"Times New Roman,Regular"Submision&amp;CPage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65"/>
  <sheetViews>
    <sheetView zoomScale="55" zoomScaleNormal="55" workbookViewId="0" topLeftCell="A1">
      <selection activeCell="C7" sqref="C7:C19"/>
    </sheetView>
  </sheetViews>
  <sheetFormatPr defaultColWidth="8.796875" defaultRowHeight="15"/>
  <cols>
    <col min="1" max="1" width="0.40625" style="13" customWidth="1"/>
    <col min="2" max="2" width="19.296875" style="13" customWidth="1"/>
    <col min="3" max="3" width="20.796875" style="13" customWidth="1"/>
    <col min="4" max="4" width="10.19921875" style="13" customWidth="1"/>
    <col min="5" max="23" width="9.09765625" style="13" customWidth="1"/>
    <col min="24" max="16384" width="8.8984375" style="13" customWidth="1"/>
  </cols>
  <sheetData>
    <row r="1" s="47" customFormat="1" ht="5.25" customHeight="1" thickBot="1"/>
    <row r="2" spans="2:23" s="47" customFormat="1" ht="29.25" customHeight="1">
      <c r="B2" s="665" t="s">
        <v>291</v>
      </c>
      <c r="C2" s="576" t="s">
        <v>292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67"/>
      <c r="W2" s="68"/>
    </row>
    <row r="3" spans="2:23" s="47" customFormat="1" ht="31.5" customHeight="1">
      <c r="B3" s="666"/>
      <c r="C3" s="577" t="s">
        <v>293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69"/>
      <c r="W3" s="70"/>
    </row>
    <row r="4" spans="2:23" s="47" customFormat="1" ht="31.5" customHeight="1">
      <c r="B4" s="666"/>
      <c r="C4" s="578" t="s">
        <v>294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69"/>
      <c r="W4" s="70"/>
    </row>
    <row r="5" spans="2:23" s="47" customFormat="1" ht="20.25" customHeight="1" thickBot="1">
      <c r="B5" s="667"/>
      <c r="C5" s="96" t="s">
        <v>210</v>
      </c>
      <c r="D5" s="50"/>
      <c r="E5" s="50"/>
      <c r="F5" s="50"/>
      <c r="G5" s="50"/>
      <c r="H5" s="50"/>
      <c r="I5" s="50"/>
      <c r="J5" s="50"/>
      <c r="K5" s="50"/>
      <c r="L5" s="50"/>
      <c r="M5" s="50" t="s">
        <v>51</v>
      </c>
      <c r="N5" s="50"/>
      <c r="O5" s="50"/>
      <c r="P5" s="50"/>
      <c r="Q5" s="50"/>
      <c r="R5" s="50"/>
      <c r="S5" s="50"/>
      <c r="T5" s="50" t="s">
        <v>126</v>
      </c>
      <c r="U5" s="50"/>
      <c r="V5" s="69"/>
      <c r="W5" s="70"/>
    </row>
    <row r="6" spans="2:23" ht="21.75" customHeight="1" thickBot="1">
      <c r="B6" s="97" t="s">
        <v>51</v>
      </c>
      <c r="C6" s="97" t="s">
        <v>73</v>
      </c>
      <c r="D6" s="659" t="s">
        <v>74</v>
      </c>
      <c r="E6" s="660"/>
      <c r="F6" s="660"/>
      <c r="G6" s="661"/>
      <c r="H6" s="659" t="s">
        <v>75</v>
      </c>
      <c r="I6" s="660"/>
      <c r="J6" s="660"/>
      <c r="K6" s="661"/>
      <c r="L6" s="659" t="s">
        <v>76</v>
      </c>
      <c r="M6" s="660"/>
      <c r="N6" s="660"/>
      <c r="O6" s="661"/>
      <c r="P6" s="659" t="s">
        <v>77</v>
      </c>
      <c r="Q6" s="660"/>
      <c r="R6" s="660"/>
      <c r="S6" s="661"/>
      <c r="T6" s="659" t="s">
        <v>78</v>
      </c>
      <c r="U6" s="660"/>
      <c r="V6" s="660"/>
      <c r="W6" s="661"/>
    </row>
    <row r="7" spans="2:23" ht="21.75" customHeight="1">
      <c r="B7" s="579" t="s">
        <v>79</v>
      </c>
      <c r="C7" s="689"/>
      <c r="D7" s="692" t="s">
        <v>295</v>
      </c>
      <c r="E7" s="693"/>
      <c r="F7" s="693"/>
      <c r="G7" s="694"/>
      <c r="H7" s="567"/>
      <c r="I7" s="567"/>
      <c r="J7" s="567"/>
      <c r="K7" s="567"/>
      <c r="L7" s="566"/>
      <c r="M7" s="567"/>
      <c r="N7" s="567"/>
      <c r="O7" s="568"/>
      <c r="P7" s="692" t="s">
        <v>295</v>
      </c>
      <c r="Q7" s="693"/>
      <c r="R7" s="693"/>
      <c r="S7" s="694"/>
      <c r="T7" s="566" t="s">
        <v>126</v>
      </c>
      <c r="U7" s="567"/>
      <c r="V7" s="567"/>
      <c r="W7" s="568"/>
    </row>
    <row r="8" spans="2:23" ht="21.75" customHeight="1">
      <c r="B8" s="579" t="s">
        <v>80</v>
      </c>
      <c r="C8" s="690"/>
      <c r="D8" s="695"/>
      <c r="E8" s="696"/>
      <c r="F8" s="696"/>
      <c r="G8" s="697"/>
      <c r="H8" s="570"/>
      <c r="I8" s="570"/>
      <c r="J8" s="570"/>
      <c r="K8" s="570"/>
      <c r="L8" s="569"/>
      <c r="M8" s="570"/>
      <c r="N8" s="570"/>
      <c r="O8" s="571"/>
      <c r="P8" s="695"/>
      <c r="Q8" s="696"/>
      <c r="R8" s="696"/>
      <c r="S8" s="697"/>
      <c r="T8" s="569"/>
      <c r="U8" s="570"/>
      <c r="V8" s="570"/>
      <c r="W8" s="571"/>
    </row>
    <row r="9" spans="2:23" ht="21.75" customHeight="1">
      <c r="B9" s="580" t="s">
        <v>81</v>
      </c>
      <c r="C9" s="690"/>
      <c r="D9" s="698" t="s">
        <v>193</v>
      </c>
      <c r="E9" s="699"/>
      <c r="F9" s="699"/>
      <c r="G9" s="700"/>
      <c r="H9" s="707" t="s">
        <v>296</v>
      </c>
      <c r="I9" s="683" t="s">
        <v>297</v>
      </c>
      <c r="J9" s="603" t="s">
        <v>298</v>
      </c>
      <c r="K9" s="647" t="s">
        <v>299</v>
      </c>
      <c r="L9" s="581" t="s">
        <v>133</v>
      </c>
      <c r="M9" s="662" t="s">
        <v>297</v>
      </c>
      <c r="N9" s="603" t="s">
        <v>300</v>
      </c>
      <c r="O9" s="647" t="s">
        <v>299</v>
      </c>
      <c r="P9" s="707" t="s">
        <v>296</v>
      </c>
      <c r="Q9" s="662" t="s">
        <v>301</v>
      </c>
      <c r="R9" s="603" t="s">
        <v>298</v>
      </c>
      <c r="S9" s="647" t="s">
        <v>299</v>
      </c>
      <c r="T9" s="710" t="s">
        <v>214</v>
      </c>
      <c r="U9" s="711"/>
      <c r="V9" s="711"/>
      <c r="W9" s="712"/>
    </row>
    <row r="10" spans="2:23" ht="21.75" customHeight="1">
      <c r="B10" s="580" t="s">
        <v>82</v>
      </c>
      <c r="C10" s="690"/>
      <c r="D10" s="701"/>
      <c r="E10" s="702"/>
      <c r="F10" s="702"/>
      <c r="G10" s="703"/>
      <c r="H10" s="708"/>
      <c r="I10" s="684"/>
      <c r="J10" s="604"/>
      <c r="K10" s="648"/>
      <c r="L10" s="582"/>
      <c r="M10" s="663"/>
      <c r="N10" s="604"/>
      <c r="O10" s="648"/>
      <c r="P10" s="708"/>
      <c r="Q10" s="663"/>
      <c r="R10" s="604"/>
      <c r="S10" s="648"/>
      <c r="T10" s="713"/>
      <c r="U10" s="714"/>
      <c r="V10" s="714"/>
      <c r="W10" s="715"/>
    </row>
    <row r="11" spans="2:23" ht="21.75" customHeight="1">
      <c r="B11" s="580" t="s">
        <v>302</v>
      </c>
      <c r="C11" s="690"/>
      <c r="D11" s="704"/>
      <c r="E11" s="705"/>
      <c r="F11" s="705"/>
      <c r="G11" s="706"/>
      <c r="H11" s="708"/>
      <c r="I11" s="684"/>
      <c r="J11" s="604"/>
      <c r="K11" s="648"/>
      <c r="L11" s="582"/>
      <c r="M11" s="663"/>
      <c r="N11" s="604"/>
      <c r="O11" s="648"/>
      <c r="P11" s="708"/>
      <c r="Q11" s="663"/>
      <c r="R11" s="604"/>
      <c r="S11" s="648"/>
      <c r="T11" s="713"/>
      <c r="U11" s="714"/>
      <c r="V11" s="714"/>
      <c r="W11" s="715"/>
    </row>
    <row r="12" spans="2:23" ht="21.75" customHeight="1">
      <c r="B12" s="580" t="s">
        <v>303</v>
      </c>
      <c r="C12" s="690"/>
      <c r="D12" s="541" t="s">
        <v>84</v>
      </c>
      <c r="E12" s="541"/>
      <c r="F12" s="541"/>
      <c r="G12" s="541"/>
      <c r="H12" s="708"/>
      <c r="I12" s="684"/>
      <c r="J12" s="604"/>
      <c r="K12" s="648"/>
      <c r="L12" s="582"/>
      <c r="M12" s="663"/>
      <c r="N12" s="604"/>
      <c r="O12" s="648"/>
      <c r="P12" s="708"/>
      <c r="Q12" s="663"/>
      <c r="R12" s="604"/>
      <c r="S12" s="648"/>
      <c r="T12" s="713"/>
      <c r="U12" s="714"/>
      <c r="V12" s="714"/>
      <c r="W12" s="715"/>
    </row>
    <row r="13" spans="2:23" ht="21.75" customHeight="1">
      <c r="B13" s="580" t="s">
        <v>83</v>
      </c>
      <c r="C13" s="690"/>
      <c r="D13" s="719" t="s">
        <v>14</v>
      </c>
      <c r="E13" s="720"/>
      <c r="F13" s="720"/>
      <c r="G13" s="721"/>
      <c r="H13" s="709"/>
      <c r="I13" s="685"/>
      <c r="J13" s="646"/>
      <c r="K13" s="649"/>
      <c r="L13" s="583"/>
      <c r="M13" s="664"/>
      <c r="N13" s="646"/>
      <c r="O13" s="649"/>
      <c r="P13" s="709"/>
      <c r="Q13" s="664"/>
      <c r="R13" s="646"/>
      <c r="S13" s="649"/>
      <c r="T13" s="716"/>
      <c r="U13" s="717"/>
      <c r="V13" s="717"/>
      <c r="W13" s="718"/>
    </row>
    <row r="14" spans="2:23" ht="21.75" customHeight="1">
      <c r="B14" s="584" t="s">
        <v>11</v>
      </c>
      <c r="C14" s="690"/>
      <c r="D14" s="722"/>
      <c r="E14" s="723"/>
      <c r="F14" s="723"/>
      <c r="G14" s="724"/>
      <c r="H14" s="725" t="s">
        <v>84</v>
      </c>
      <c r="I14" s="726"/>
      <c r="J14" s="726"/>
      <c r="K14" s="727"/>
      <c r="L14" s="725" t="s">
        <v>84</v>
      </c>
      <c r="M14" s="726"/>
      <c r="N14" s="726"/>
      <c r="O14" s="727"/>
      <c r="P14" s="725" t="s">
        <v>84</v>
      </c>
      <c r="Q14" s="726"/>
      <c r="R14" s="726"/>
      <c r="S14" s="727"/>
      <c r="T14" s="725" t="s">
        <v>84</v>
      </c>
      <c r="U14" s="726"/>
      <c r="V14" s="726"/>
      <c r="W14" s="727"/>
    </row>
    <row r="15" spans="2:23" ht="21.75" customHeight="1">
      <c r="B15" s="584" t="s">
        <v>12</v>
      </c>
      <c r="C15" s="690"/>
      <c r="D15" s="731" t="s">
        <v>84</v>
      </c>
      <c r="E15" s="732"/>
      <c r="F15" s="732"/>
      <c r="G15" s="733"/>
      <c r="H15" s="728"/>
      <c r="I15" s="729"/>
      <c r="J15" s="729"/>
      <c r="K15" s="730"/>
      <c r="L15" s="728"/>
      <c r="M15" s="729"/>
      <c r="N15" s="729"/>
      <c r="O15" s="730"/>
      <c r="P15" s="728"/>
      <c r="Q15" s="729"/>
      <c r="R15" s="729"/>
      <c r="S15" s="730"/>
      <c r="T15" s="728"/>
      <c r="U15" s="729"/>
      <c r="V15" s="729"/>
      <c r="W15" s="730"/>
    </row>
    <row r="16" spans="2:23" ht="21.75" customHeight="1">
      <c r="B16" s="585" t="s">
        <v>85</v>
      </c>
      <c r="C16" s="690"/>
      <c r="D16" s="668" t="s">
        <v>297</v>
      </c>
      <c r="E16" s="671" t="s">
        <v>304</v>
      </c>
      <c r="F16" s="672"/>
      <c r="G16" s="677"/>
      <c r="H16" s="680" t="s">
        <v>137</v>
      </c>
      <c r="I16" s="683" t="s">
        <v>297</v>
      </c>
      <c r="J16" s="686" t="s">
        <v>212</v>
      </c>
      <c r="K16" s="677" t="s">
        <v>299</v>
      </c>
      <c r="L16" s="710" t="s">
        <v>215</v>
      </c>
      <c r="M16" s="711"/>
      <c r="N16" s="711"/>
      <c r="O16" s="712"/>
      <c r="P16" s="734" t="s">
        <v>223</v>
      </c>
      <c r="Q16" s="662" t="s">
        <v>301</v>
      </c>
      <c r="R16" s="686" t="s">
        <v>212</v>
      </c>
      <c r="S16" s="677" t="s">
        <v>299</v>
      </c>
      <c r="T16" s="710" t="s">
        <v>214</v>
      </c>
      <c r="U16" s="711"/>
      <c r="V16" s="711"/>
      <c r="W16" s="712"/>
    </row>
    <row r="17" spans="2:23" ht="21.75" customHeight="1">
      <c r="B17" s="585" t="s">
        <v>86</v>
      </c>
      <c r="C17" s="690"/>
      <c r="D17" s="669"/>
      <c r="E17" s="673"/>
      <c r="F17" s="674"/>
      <c r="G17" s="678"/>
      <c r="H17" s="681"/>
      <c r="I17" s="684"/>
      <c r="J17" s="687"/>
      <c r="K17" s="678"/>
      <c r="L17" s="713"/>
      <c r="M17" s="714"/>
      <c r="N17" s="714"/>
      <c r="O17" s="715"/>
      <c r="P17" s="735"/>
      <c r="Q17" s="663"/>
      <c r="R17" s="687"/>
      <c r="S17" s="678"/>
      <c r="T17" s="713"/>
      <c r="U17" s="714"/>
      <c r="V17" s="714"/>
      <c r="W17" s="715"/>
    </row>
    <row r="18" spans="2:23" ht="21.75" customHeight="1">
      <c r="B18" s="585" t="s">
        <v>87</v>
      </c>
      <c r="C18" s="690"/>
      <c r="D18" s="670"/>
      <c r="E18" s="675"/>
      <c r="F18" s="676"/>
      <c r="G18" s="679"/>
      <c r="H18" s="682"/>
      <c r="I18" s="685"/>
      <c r="J18" s="688"/>
      <c r="K18" s="679"/>
      <c r="L18" s="716"/>
      <c r="M18" s="717"/>
      <c r="N18" s="717"/>
      <c r="O18" s="718"/>
      <c r="P18" s="736"/>
      <c r="Q18" s="664"/>
      <c r="R18" s="688"/>
      <c r="S18" s="679"/>
      <c r="T18" s="716"/>
      <c r="U18" s="717"/>
      <c r="V18" s="717"/>
      <c r="W18" s="718"/>
    </row>
    <row r="19" spans="2:23" ht="21.75" customHeight="1">
      <c r="B19" s="71" t="s">
        <v>88</v>
      </c>
      <c r="C19" s="691"/>
      <c r="D19" s="737" t="s">
        <v>89</v>
      </c>
      <c r="E19" s="738"/>
      <c r="F19" s="738"/>
      <c r="G19" s="739"/>
      <c r="H19" s="737" t="s">
        <v>89</v>
      </c>
      <c r="I19" s="738"/>
      <c r="J19" s="738"/>
      <c r="K19" s="739"/>
      <c r="L19" s="737" t="s">
        <v>89</v>
      </c>
      <c r="M19" s="738"/>
      <c r="N19" s="738"/>
      <c r="O19" s="739"/>
      <c r="P19" s="737" t="s">
        <v>89</v>
      </c>
      <c r="Q19" s="738"/>
      <c r="R19" s="738"/>
      <c r="S19" s="739"/>
      <c r="T19" s="740"/>
      <c r="U19" s="740"/>
      <c r="V19" s="740"/>
      <c r="W19" s="741"/>
    </row>
    <row r="20" spans="2:23" ht="21.75" customHeight="1">
      <c r="B20" s="585" t="s">
        <v>90</v>
      </c>
      <c r="C20" s="565" t="s">
        <v>138</v>
      </c>
      <c r="D20" s="662" t="s">
        <v>297</v>
      </c>
      <c r="E20" s="603" t="s">
        <v>298</v>
      </c>
      <c r="F20" s="647" t="s">
        <v>299</v>
      </c>
      <c r="G20" s="746" t="s">
        <v>305</v>
      </c>
      <c r="H20" s="650" t="s">
        <v>305</v>
      </c>
      <c r="I20" s="683" t="s">
        <v>297</v>
      </c>
      <c r="J20" s="603" t="s">
        <v>298</v>
      </c>
      <c r="K20" s="647" t="s">
        <v>299</v>
      </c>
      <c r="L20" s="650" t="s">
        <v>305</v>
      </c>
      <c r="M20" s="749" t="s">
        <v>139</v>
      </c>
      <c r="N20" s="603" t="s">
        <v>300</v>
      </c>
      <c r="O20" s="647" t="s">
        <v>299</v>
      </c>
      <c r="P20" s="650" t="s">
        <v>305</v>
      </c>
      <c r="Q20" s="662" t="s">
        <v>301</v>
      </c>
      <c r="R20" s="603" t="s">
        <v>298</v>
      </c>
      <c r="S20" s="647" t="s">
        <v>299</v>
      </c>
      <c r="T20" s="742"/>
      <c r="U20" s="742"/>
      <c r="V20" s="742"/>
      <c r="W20" s="743"/>
    </row>
    <row r="21" spans="2:23" ht="21.75" customHeight="1">
      <c r="B21" s="585" t="s">
        <v>92</v>
      </c>
      <c r="C21" s="572"/>
      <c r="D21" s="663"/>
      <c r="E21" s="604"/>
      <c r="F21" s="648"/>
      <c r="G21" s="747"/>
      <c r="H21" s="651"/>
      <c r="I21" s="684"/>
      <c r="J21" s="604"/>
      <c r="K21" s="648"/>
      <c r="L21" s="651"/>
      <c r="M21" s="750"/>
      <c r="N21" s="604"/>
      <c r="O21" s="648"/>
      <c r="P21" s="651"/>
      <c r="Q21" s="663"/>
      <c r="R21" s="604"/>
      <c r="S21" s="648"/>
      <c r="T21" s="742"/>
      <c r="U21" s="742"/>
      <c r="V21" s="742"/>
      <c r="W21" s="743"/>
    </row>
    <row r="22" spans="2:23" ht="21.75" customHeight="1">
      <c r="B22" s="585" t="s">
        <v>93</v>
      </c>
      <c r="C22" s="572"/>
      <c r="D22" s="663"/>
      <c r="E22" s="604"/>
      <c r="F22" s="648"/>
      <c r="G22" s="747"/>
      <c r="H22" s="651"/>
      <c r="I22" s="684"/>
      <c r="J22" s="604"/>
      <c r="K22" s="648"/>
      <c r="L22" s="651"/>
      <c r="M22" s="750"/>
      <c r="N22" s="604"/>
      <c r="O22" s="648"/>
      <c r="P22" s="651"/>
      <c r="Q22" s="663"/>
      <c r="R22" s="604"/>
      <c r="S22" s="648"/>
      <c r="T22" s="742"/>
      <c r="U22" s="742"/>
      <c r="V22" s="742"/>
      <c r="W22" s="743"/>
    </row>
    <row r="23" spans="2:23" ht="21.75" customHeight="1">
      <c r="B23" s="585" t="s">
        <v>94</v>
      </c>
      <c r="C23" s="572"/>
      <c r="D23" s="664"/>
      <c r="E23" s="646"/>
      <c r="F23" s="649"/>
      <c r="G23" s="748"/>
      <c r="H23" s="652"/>
      <c r="I23" s="685"/>
      <c r="J23" s="646"/>
      <c r="K23" s="649"/>
      <c r="L23" s="652"/>
      <c r="M23" s="751"/>
      <c r="N23" s="646"/>
      <c r="O23" s="649"/>
      <c r="P23" s="652"/>
      <c r="Q23" s="664"/>
      <c r="R23" s="646"/>
      <c r="S23" s="649"/>
      <c r="T23" s="742"/>
      <c r="U23" s="742"/>
      <c r="V23" s="742"/>
      <c r="W23" s="743"/>
    </row>
    <row r="24" spans="2:23" ht="21.75" customHeight="1">
      <c r="B24" s="586" t="s">
        <v>95</v>
      </c>
      <c r="C24" s="752" t="s">
        <v>13</v>
      </c>
      <c r="D24" s="755" t="s">
        <v>126</v>
      </c>
      <c r="E24" s="756"/>
      <c r="F24" s="756"/>
      <c r="G24" s="757"/>
      <c r="H24" s="755" t="s">
        <v>84</v>
      </c>
      <c r="I24" s="756"/>
      <c r="J24" s="756"/>
      <c r="K24" s="757"/>
      <c r="L24" s="755" t="s">
        <v>84</v>
      </c>
      <c r="M24" s="756"/>
      <c r="N24" s="756"/>
      <c r="O24" s="757"/>
      <c r="P24" s="755" t="s">
        <v>84</v>
      </c>
      <c r="Q24" s="756"/>
      <c r="R24" s="756"/>
      <c r="S24" s="757"/>
      <c r="T24" s="742"/>
      <c r="U24" s="742"/>
      <c r="V24" s="742"/>
      <c r="W24" s="743"/>
    </row>
    <row r="25" spans="2:23" ht="21.75" customHeight="1">
      <c r="B25" s="585" t="s">
        <v>96</v>
      </c>
      <c r="C25" s="753"/>
      <c r="D25" s="758" t="s">
        <v>297</v>
      </c>
      <c r="E25" s="603" t="s">
        <v>298</v>
      </c>
      <c r="F25" s="647" t="s">
        <v>299</v>
      </c>
      <c r="G25" s="746" t="s">
        <v>305</v>
      </c>
      <c r="H25" s="650" t="s">
        <v>305</v>
      </c>
      <c r="I25" s="683" t="s">
        <v>297</v>
      </c>
      <c r="J25" s="603" t="s">
        <v>298</v>
      </c>
      <c r="K25" s="647" t="s">
        <v>299</v>
      </c>
      <c r="L25" s="650" t="s">
        <v>305</v>
      </c>
      <c r="M25" s="662" t="s">
        <v>301</v>
      </c>
      <c r="N25" s="603" t="s">
        <v>300</v>
      </c>
      <c r="O25" s="647" t="s">
        <v>299</v>
      </c>
      <c r="P25" s="650" t="s">
        <v>305</v>
      </c>
      <c r="Q25" s="662" t="s">
        <v>301</v>
      </c>
      <c r="R25" s="603" t="s">
        <v>298</v>
      </c>
      <c r="S25" s="647" t="s">
        <v>299</v>
      </c>
      <c r="T25" s="742"/>
      <c r="U25" s="742"/>
      <c r="V25" s="742"/>
      <c r="W25" s="743"/>
    </row>
    <row r="26" spans="2:23" ht="21.75" customHeight="1">
      <c r="B26" s="580" t="s">
        <v>97</v>
      </c>
      <c r="C26" s="754"/>
      <c r="D26" s="759"/>
      <c r="E26" s="604"/>
      <c r="F26" s="648"/>
      <c r="G26" s="747"/>
      <c r="H26" s="651"/>
      <c r="I26" s="684"/>
      <c r="J26" s="604"/>
      <c r="K26" s="648"/>
      <c r="L26" s="651"/>
      <c r="M26" s="663"/>
      <c r="N26" s="604"/>
      <c r="O26" s="648"/>
      <c r="P26" s="651"/>
      <c r="Q26" s="663"/>
      <c r="R26" s="604"/>
      <c r="S26" s="648"/>
      <c r="T26" s="742"/>
      <c r="U26" s="742"/>
      <c r="V26" s="742"/>
      <c r="W26" s="743"/>
    </row>
    <row r="27" spans="2:23" ht="21.75" customHeight="1">
      <c r="B27" s="585" t="s">
        <v>98</v>
      </c>
      <c r="C27" s="761" t="s">
        <v>207</v>
      </c>
      <c r="D27" s="759"/>
      <c r="E27" s="604"/>
      <c r="F27" s="648"/>
      <c r="G27" s="747"/>
      <c r="H27" s="651"/>
      <c r="I27" s="684"/>
      <c r="J27" s="604"/>
      <c r="K27" s="648"/>
      <c r="L27" s="651"/>
      <c r="M27" s="663"/>
      <c r="N27" s="604"/>
      <c r="O27" s="648"/>
      <c r="P27" s="651"/>
      <c r="Q27" s="663"/>
      <c r="R27" s="604"/>
      <c r="S27" s="648"/>
      <c r="T27" s="742"/>
      <c r="U27" s="742"/>
      <c r="V27" s="742"/>
      <c r="W27" s="743"/>
    </row>
    <row r="28" spans="2:23" ht="21.75" customHeight="1">
      <c r="B28" s="585" t="s">
        <v>99</v>
      </c>
      <c r="C28" s="762"/>
      <c r="D28" s="760"/>
      <c r="E28" s="646"/>
      <c r="F28" s="649"/>
      <c r="G28" s="748"/>
      <c r="H28" s="652"/>
      <c r="I28" s="685"/>
      <c r="J28" s="646"/>
      <c r="K28" s="649"/>
      <c r="L28" s="652"/>
      <c r="M28" s="664"/>
      <c r="N28" s="646"/>
      <c r="O28" s="649"/>
      <c r="P28" s="652"/>
      <c r="Q28" s="664"/>
      <c r="R28" s="646"/>
      <c r="S28" s="649"/>
      <c r="T28" s="742"/>
      <c r="U28" s="742"/>
      <c r="V28" s="742"/>
      <c r="W28" s="743"/>
    </row>
    <row r="29" spans="2:23" ht="21.75" customHeight="1">
      <c r="B29" s="71" t="s">
        <v>100</v>
      </c>
      <c r="C29" s="587"/>
      <c r="D29" s="737" t="s">
        <v>101</v>
      </c>
      <c r="E29" s="738"/>
      <c r="F29" s="738"/>
      <c r="G29" s="739"/>
      <c r="H29" s="737" t="s">
        <v>101</v>
      </c>
      <c r="I29" s="738"/>
      <c r="J29" s="738"/>
      <c r="K29" s="739"/>
      <c r="L29" s="755" t="s">
        <v>84</v>
      </c>
      <c r="M29" s="756"/>
      <c r="N29" s="756"/>
      <c r="O29" s="757"/>
      <c r="P29" s="737" t="s">
        <v>101</v>
      </c>
      <c r="Q29" s="738"/>
      <c r="R29" s="738"/>
      <c r="S29" s="739"/>
      <c r="T29" s="742"/>
      <c r="U29" s="742"/>
      <c r="V29" s="742"/>
      <c r="W29" s="743"/>
    </row>
    <row r="30" spans="2:23" ht="21.75" customHeight="1">
      <c r="B30" s="588" t="s">
        <v>140</v>
      </c>
      <c r="C30" s="763"/>
      <c r="D30" s="766" t="s">
        <v>298</v>
      </c>
      <c r="E30" s="767"/>
      <c r="F30" s="770" t="s">
        <v>299</v>
      </c>
      <c r="G30" s="772" t="s">
        <v>305</v>
      </c>
      <c r="H30" s="791" t="s">
        <v>306</v>
      </c>
      <c r="I30" s="792"/>
      <c r="J30" s="795" t="s">
        <v>91</v>
      </c>
      <c r="K30" s="796"/>
      <c r="L30" s="801" t="s">
        <v>69</v>
      </c>
      <c r="M30" s="802"/>
      <c r="N30" s="802"/>
      <c r="O30" s="803"/>
      <c r="P30" s="810" t="s">
        <v>226</v>
      </c>
      <c r="Q30" s="811"/>
      <c r="R30" s="774" t="s">
        <v>307</v>
      </c>
      <c r="S30" s="775"/>
      <c r="T30" s="742"/>
      <c r="U30" s="742"/>
      <c r="V30" s="742"/>
      <c r="W30" s="743"/>
    </row>
    <row r="31" spans="2:23" ht="21.75" customHeight="1">
      <c r="B31" s="585" t="s">
        <v>141</v>
      </c>
      <c r="C31" s="764"/>
      <c r="D31" s="766"/>
      <c r="E31" s="767"/>
      <c r="F31" s="770"/>
      <c r="G31" s="772"/>
      <c r="H31" s="793"/>
      <c r="I31" s="767"/>
      <c r="J31" s="797"/>
      <c r="K31" s="798"/>
      <c r="L31" s="804"/>
      <c r="M31" s="805"/>
      <c r="N31" s="805"/>
      <c r="O31" s="806"/>
      <c r="P31" s="812"/>
      <c r="Q31" s="813"/>
      <c r="R31" s="776"/>
      <c r="S31" s="777"/>
      <c r="T31" s="742"/>
      <c r="U31" s="742"/>
      <c r="V31" s="742"/>
      <c r="W31" s="743"/>
    </row>
    <row r="32" spans="2:23" ht="21.75" customHeight="1">
      <c r="B32" s="585" t="s">
        <v>142</v>
      </c>
      <c r="C32" s="764"/>
      <c r="D32" s="766"/>
      <c r="E32" s="767"/>
      <c r="F32" s="770"/>
      <c r="G32" s="772"/>
      <c r="H32" s="793"/>
      <c r="I32" s="767"/>
      <c r="J32" s="797"/>
      <c r="K32" s="798"/>
      <c r="L32" s="804"/>
      <c r="M32" s="805"/>
      <c r="N32" s="805"/>
      <c r="O32" s="806"/>
      <c r="P32" s="812"/>
      <c r="Q32" s="813"/>
      <c r="R32" s="776"/>
      <c r="S32" s="777"/>
      <c r="T32" s="742"/>
      <c r="U32" s="742"/>
      <c r="V32" s="742"/>
      <c r="W32" s="743"/>
    </row>
    <row r="33" spans="2:23" ht="21.75" customHeight="1">
      <c r="B33" s="589" t="s">
        <v>143</v>
      </c>
      <c r="C33" s="764"/>
      <c r="D33" s="766"/>
      <c r="E33" s="767"/>
      <c r="F33" s="770"/>
      <c r="G33" s="772"/>
      <c r="H33" s="793"/>
      <c r="I33" s="767"/>
      <c r="J33" s="797"/>
      <c r="K33" s="798"/>
      <c r="L33" s="804"/>
      <c r="M33" s="805"/>
      <c r="N33" s="805"/>
      <c r="O33" s="806"/>
      <c r="P33" s="814"/>
      <c r="Q33" s="815"/>
      <c r="R33" s="776"/>
      <c r="S33" s="777"/>
      <c r="T33" s="742"/>
      <c r="U33" s="742"/>
      <c r="V33" s="742"/>
      <c r="W33" s="743"/>
    </row>
    <row r="34" spans="2:23" ht="21.75" customHeight="1">
      <c r="B34" s="588" t="s">
        <v>144</v>
      </c>
      <c r="C34" s="764"/>
      <c r="D34" s="766"/>
      <c r="E34" s="767"/>
      <c r="F34" s="770"/>
      <c r="G34" s="772"/>
      <c r="H34" s="793"/>
      <c r="I34" s="767"/>
      <c r="J34" s="797"/>
      <c r="K34" s="798"/>
      <c r="L34" s="804"/>
      <c r="M34" s="805"/>
      <c r="N34" s="805"/>
      <c r="O34" s="806"/>
      <c r="P34" s="590"/>
      <c r="Q34" s="590"/>
      <c r="R34" s="776"/>
      <c r="S34" s="777"/>
      <c r="T34" s="742"/>
      <c r="U34" s="742"/>
      <c r="V34" s="742"/>
      <c r="W34" s="743"/>
    </row>
    <row r="35" spans="2:23" ht="21.75" customHeight="1" thickBot="1">
      <c r="B35" s="591" t="s">
        <v>145</v>
      </c>
      <c r="C35" s="765"/>
      <c r="D35" s="768"/>
      <c r="E35" s="769"/>
      <c r="F35" s="771"/>
      <c r="G35" s="773"/>
      <c r="H35" s="794"/>
      <c r="I35" s="769"/>
      <c r="J35" s="799"/>
      <c r="K35" s="800"/>
      <c r="L35" s="807"/>
      <c r="M35" s="808"/>
      <c r="N35" s="808"/>
      <c r="O35" s="809"/>
      <c r="P35" s="592"/>
      <c r="Q35" s="592"/>
      <c r="R35" s="778"/>
      <c r="S35" s="779"/>
      <c r="T35" s="744"/>
      <c r="U35" s="744"/>
      <c r="V35" s="744"/>
      <c r="W35" s="745"/>
    </row>
    <row r="36" spans="2:23" s="54" customFormat="1" ht="18"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7"/>
    </row>
    <row r="37" spans="2:23" s="54" customFormat="1" ht="18">
      <c r="B37" s="55"/>
      <c r="C37" s="780" t="s">
        <v>146</v>
      </c>
      <c r="D37" s="780"/>
      <c r="E37" s="780"/>
      <c r="F37" s="780"/>
      <c r="G37" s="780"/>
      <c r="H37" s="780"/>
      <c r="I37" s="780"/>
      <c r="J37" s="780"/>
      <c r="K37" s="780"/>
      <c r="L37" s="780"/>
      <c r="M37" s="780"/>
      <c r="N37" s="780"/>
      <c r="O37" s="780"/>
      <c r="P37" s="780"/>
      <c r="Q37" s="780"/>
      <c r="R37" s="780"/>
      <c r="S37" s="780"/>
      <c r="T37" s="780"/>
      <c r="U37" s="56"/>
      <c r="V37" s="56"/>
      <c r="W37" s="57"/>
    </row>
    <row r="38" spans="2:23" s="54" customFormat="1" ht="18">
      <c r="B38" s="55"/>
      <c r="C38" s="59"/>
      <c r="D38" s="781"/>
      <c r="E38" s="781"/>
      <c r="F38" s="781"/>
      <c r="G38" s="781"/>
      <c r="H38" s="781"/>
      <c r="I38" s="781"/>
      <c r="J38" s="781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6"/>
      <c r="V38" s="56"/>
      <c r="W38" s="57"/>
    </row>
    <row r="39" spans="2:23" s="54" customFormat="1" ht="18">
      <c r="B39" s="55"/>
      <c r="C39" s="59" t="s">
        <v>223</v>
      </c>
      <c r="D39" s="782" t="s">
        <v>308</v>
      </c>
      <c r="E39" s="783"/>
      <c r="F39" s="783"/>
      <c r="G39" s="783"/>
      <c r="H39" s="783"/>
      <c r="I39" s="783"/>
      <c r="J39" s="784"/>
      <c r="K39" s="785" t="s">
        <v>139</v>
      </c>
      <c r="L39" s="786"/>
      <c r="M39" s="787"/>
      <c r="N39" s="788" t="s">
        <v>147</v>
      </c>
      <c r="O39" s="789"/>
      <c r="P39" s="789"/>
      <c r="Q39" s="789"/>
      <c r="R39" s="789"/>
      <c r="S39" s="789"/>
      <c r="T39" s="790"/>
      <c r="U39" s="56"/>
      <c r="V39" s="56"/>
      <c r="W39" s="57"/>
    </row>
    <row r="40" spans="2:23" s="54" customFormat="1" ht="18">
      <c r="B40" s="55"/>
      <c r="C40" s="60" t="s">
        <v>211</v>
      </c>
      <c r="D40" s="653" t="s">
        <v>216</v>
      </c>
      <c r="E40" s="654"/>
      <c r="F40" s="654"/>
      <c r="G40" s="654"/>
      <c r="H40" s="654"/>
      <c r="I40" s="654"/>
      <c r="J40" s="655"/>
      <c r="K40" s="656" t="s">
        <v>133</v>
      </c>
      <c r="L40" s="657"/>
      <c r="M40" s="658"/>
      <c r="N40" s="643" t="s">
        <v>153</v>
      </c>
      <c r="O40" s="644"/>
      <c r="P40" s="644"/>
      <c r="Q40" s="644"/>
      <c r="R40" s="644"/>
      <c r="S40" s="644"/>
      <c r="T40" s="645"/>
      <c r="U40" s="56"/>
      <c r="V40" s="56"/>
      <c r="W40" s="57"/>
    </row>
    <row r="41" spans="2:23" s="54" customFormat="1" ht="18">
      <c r="B41" s="55"/>
      <c r="C41" s="98" t="s">
        <v>212</v>
      </c>
      <c r="D41" s="610" t="s">
        <v>217</v>
      </c>
      <c r="E41" s="609"/>
      <c r="F41" s="609"/>
      <c r="G41" s="609"/>
      <c r="H41" s="609"/>
      <c r="I41" s="609"/>
      <c r="J41" s="608"/>
      <c r="K41" s="606" t="s">
        <v>309</v>
      </c>
      <c r="L41" s="607"/>
      <c r="M41" s="605"/>
      <c r="N41" s="600" t="s">
        <v>310</v>
      </c>
      <c r="O41" s="601"/>
      <c r="P41" s="601"/>
      <c r="Q41" s="601"/>
      <c r="R41" s="601"/>
      <c r="S41" s="601"/>
      <c r="T41" s="602"/>
      <c r="U41" s="56"/>
      <c r="V41" s="56"/>
      <c r="W41" s="57"/>
    </row>
    <row r="42" spans="2:23" s="54" customFormat="1" ht="18">
      <c r="B42" s="55"/>
      <c r="C42" s="61" t="s">
        <v>213</v>
      </c>
      <c r="D42" s="628" t="s">
        <v>218</v>
      </c>
      <c r="E42" s="629"/>
      <c r="F42" s="629"/>
      <c r="G42" s="629"/>
      <c r="H42" s="629"/>
      <c r="I42" s="629"/>
      <c r="J42" s="630"/>
      <c r="K42" s="631" t="s">
        <v>154</v>
      </c>
      <c r="L42" s="632"/>
      <c r="M42" s="633"/>
      <c r="N42" s="628" t="s">
        <v>155</v>
      </c>
      <c r="O42" s="629"/>
      <c r="P42" s="629"/>
      <c r="Q42" s="629"/>
      <c r="R42" s="629"/>
      <c r="S42" s="629"/>
      <c r="T42" s="630"/>
      <c r="U42" s="56"/>
      <c r="V42" s="56"/>
      <c r="W42" s="57"/>
    </row>
    <row r="43" spans="2:23" s="54" customFormat="1" ht="18">
      <c r="B43" s="55"/>
      <c r="C43" s="76" t="s">
        <v>219</v>
      </c>
      <c r="D43" s="634" t="s">
        <v>220</v>
      </c>
      <c r="E43" s="635"/>
      <c r="F43" s="635"/>
      <c r="G43" s="635"/>
      <c r="H43" s="635"/>
      <c r="I43" s="635"/>
      <c r="J43" s="636"/>
      <c r="K43" s="637" t="s">
        <v>221</v>
      </c>
      <c r="L43" s="638"/>
      <c r="M43" s="639"/>
      <c r="N43" s="640" t="s">
        <v>222</v>
      </c>
      <c r="O43" s="641"/>
      <c r="P43" s="641"/>
      <c r="Q43" s="641"/>
      <c r="R43" s="641"/>
      <c r="S43" s="641"/>
      <c r="T43" s="642"/>
      <c r="U43" s="56"/>
      <c r="V43" s="56"/>
      <c r="W43" s="57"/>
    </row>
    <row r="44" spans="2:23" s="54" customFormat="1" ht="18">
      <c r="B44" s="55"/>
      <c r="C44" s="62"/>
      <c r="D44" s="816"/>
      <c r="E44" s="816"/>
      <c r="F44" s="816"/>
      <c r="G44" s="816"/>
      <c r="H44" s="816"/>
      <c r="I44" s="816"/>
      <c r="J44" s="816"/>
      <c r="K44" s="817"/>
      <c r="L44" s="817"/>
      <c r="M44" s="817"/>
      <c r="N44" s="818"/>
      <c r="O44" s="818"/>
      <c r="P44" s="818"/>
      <c r="Q44" s="818"/>
      <c r="R44" s="818"/>
      <c r="S44" s="818"/>
      <c r="T44" s="818"/>
      <c r="U44" s="56"/>
      <c r="V44" s="56"/>
      <c r="W44" s="57"/>
    </row>
    <row r="45" spans="2:23" s="54" customFormat="1" ht="19.5" customHeight="1">
      <c r="B45" s="55"/>
      <c r="C45" s="62"/>
      <c r="D45" s="819"/>
      <c r="E45" s="819"/>
      <c r="F45" s="819"/>
      <c r="G45" s="819"/>
      <c r="H45" s="819"/>
      <c r="I45" s="819"/>
      <c r="J45" s="819"/>
      <c r="K45" s="632"/>
      <c r="L45" s="632"/>
      <c r="M45" s="632"/>
      <c r="N45" s="632"/>
      <c r="O45" s="632"/>
      <c r="P45" s="632"/>
      <c r="Q45" s="632"/>
      <c r="R45" s="632"/>
      <c r="S45" s="632"/>
      <c r="T45" s="632"/>
      <c r="U45" s="56"/>
      <c r="V45" s="56"/>
      <c r="W45" s="57"/>
    </row>
    <row r="46" spans="3:5" s="54" customFormat="1" ht="18">
      <c r="C46" s="63"/>
      <c r="D46" s="63"/>
      <c r="E46" s="63"/>
    </row>
    <row r="47" spans="3:5" s="54" customFormat="1" ht="18">
      <c r="C47" s="63"/>
      <c r="D47" s="63"/>
      <c r="E47" s="63"/>
    </row>
    <row r="48" spans="12:19" s="54" customFormat="1" ht="18">
      <c r="L48" s="64"/>
      <c r="M48" s="64"/>
      <c r="N48" s="64"/>
      <c r="O48" s="64"/>
      <c r="P48" s="64"/>
      <c r="Q48" s="64"/>
      <c r="R48" s="64"/>
      <c r="S48" s="64"/>
    </row>
    <row r="49" spans="12:19" s="54" customFormat="1" ht="18">
      <c r="L49" s="64"/>
      <c r="M49" s="64"/>
      <c r="N49" s="64"/>
      <c r="O49" s="64"/>
      <c r="P49" s="64"/>
      <c r="Q49" s="64"/>
      <c r="R49" s="64"/>
      <c r="S49" s="64"/>
    </row>
    <row r="50" spans="12:19" s="54" customFormat="1" ht="18">
      <c r="L50" s="64"/>
      <c r="M50" s="64"/>
      <c r="N50" s="64"/>
      <c r="O50" s="64"/>
      <c r="P50" s="64"/>
      <c r="Q50" s="64"/>
      <c r="R50" s="64"/>
      <c r="S50" s="64"/>
    </row>
    <row r="51" spans="12:19" s="54" customFormat="1" ht="18">
      <c r="L51" s="64"/>
      <c r="M51" s="64"/>
      <c r="N51" s="64"/>
      <c r="O51" s="64"/>
      <c r="P51" s="64"/>
      <c r="Q51" s="64"/>
      <c r="R51" s="64"/>
      <c r="S51" s="64"/>
    </row>
    <row r="52" spans="12:19" s="54" customFormat="1" ht="18">
      <c r="L52" s="64"/>
      <c r="M52" s="64"/>
      <c r="N52" s="64"/>
      <c r="O52" s="64"/>
      <c r="P52" s="64"/>
      <c r="Q52" s="64"/>
      <c r="R52" s="64"/>
      <c r="S52" s="64"/>
    </row>
    <row r="53" spans="12:19" s="54" customFormat="1" ht="18">
      <c r="L53" s="64"/>
      <c r="M53" s="64"/>
      <c r="N53" s="64"/>
      <c r="O53" s="64"/>
      <c r="P53" s="64"/>
      <c r="Q53" s="64"/>
      <c r="R53" s="64"/>
      <c r="S53" s="64"/>
    </row>
    <row r="54" spans="12:19" s="54" customFormat="1" ht="18">
      <c r="L54" s="64"/>
      <c r="M54" s="64"/>
      <c r="N54" s="64"/>
      <c r="O54" s="64"/>
      <c r="P54" s="64"/>
      <c r="Q54" s="64"/>
      <c r="R54" s="64"/>
      <c r="S54" s="64"/>
    </row>
    <row r="55" s="54" customFormat="1" ht="18"/>
    <row r="56" s="54" customFormat="1" ht="18"/>
    <row r="57" s="54" customFormat="1" ht="18"/>
    <row r="58" s="54" customFormat="1" ht="18"/>
    <row r="59" s="54" customFormat="1" ht="18"/>
    <row r="60" spans="2:23" ht="18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</row>
    <row r="61" spans="2:23" ht="18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</row>
    <row r="62" spans="3:23" ht="18"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</row>
    <row r="63" spans="3:20" ht="18"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</row>
    <row r="64" spans="3:5" ht="18">
      <c r="C64" s="54"/>
      <c r="D64" s="54"/>
      <c r="E64" s="54"/>
    </row>
    <row r="65" spans="3:5" ht="18">
      <c r="C65" s="54"/>
      <c r="D65" s="54"/>
      <c r="E65" s="54"/>
    </row>
  </sheetData>
  <mergeCells count="120">
    <mergeCell ref="D44:J44"/>
    <mergeCell ref="K44:M44"/>
    <mergeCell ref="N44:T44"/>
    <mergeCell ref="D45:J45"/>
    <mergeCell ref="K45:M45"/>
    <mergeCell ref="N45:T45"/>
    <mergeCell ref="D39:J39"/>
    <mergeCell ref="K39:M39"/>
    <mergeCell ref="N39:T39"/>
    <mergeCell ref="H30:I35"/>
    <mergeCell ref="J30:K35"/>
    <mergeCell ref="L30:O35"/>
    <mergeCell ref="P30:Q33"/>
    <mergeCell ref="P29:S29"/>
    <mergeCell ref="C30:C35"/>
    <mergeCell ref="D30:E35"/>
    <mergeCell ref="F30:F35"/>
    <mergeCell ref="G30:G35"/>
    <mergeCell ref="R30:S35"/>
    <mergeCell ref="Q25:Q28"/>
    <mergeCell ref="R25:R28"/>
    <mergeCell ref="S25:S28"/>
    <mergeCell ref="C27:C28"/>
    <mergeCell ref="M25:M28"/>
    <mergeCell ref="N25:N28"/>
    <mergeCell ref="O25:O28"/>
    <mergeCell ref="P25:P28"/>
    <mergeCell ref="H25:H28"/>
    <mergeCell ref="I25:I28"/>
    <mergeCell ref="S20:S23"/>
    <mergeCell ref="C24:C26"/>
    <mergeCell ref="D24:G24"/>
    <mergeCell ref="H24:K24"/>
    <mergeCell ref="L24:O24"/>
    <mergeCell ref="P24:S24"/>
    <mergeCell ref="D25:D28"/>
    <mergeCell ref="E25:E28"/>
    <mergeCell ref="F25:F28"/>
    <mergeCell ref="G25:G28"/>
    <mergeCell ref="J20:J23"/>
    <mergeCell ref="K20:K23"/>
    <mergeCell ref="L20:L23"/>
    <mergeCell ref="M20:M23"/>
    <mergeCell ref="F20:F23"/>
    <mergeCell ref="G20:G23"/>
    <mergeCell ref="H20:H23"/>
    <mergeCell ref="I20:I23"/>
    <mergeCell ref="R16:R18"/>
    <mergeCell ref="S16:S18"/>
    <mergeCell ref="T16:W18"/>
    <mergeCell ref="D19:G19"/>
    <mergeCell ref="H19:K19"/>
    <mergeCell ref="L19:O19"/>
    <mergeCell ref="P19:S19"/>
    <mergeCell ref="T19:W35"/>
    <mergeCell ref="D20:D23"/>
    <mergeCell ref="E20:E23"/>
    <mergeCell ref="K16:K18"/>
    <mergeCell ref="L16:O18"/>
    <mergeCell ref="P16:P18"/>
    <mergeCell ref="Q16:Q18"/>
    <mergeCell ref="P14:S15"/>
    <mergeCell ref="T14:W15"/>
    <mergeCell ref="D15:G15"/>
    <mergeCell ref="O9:O13"/>
    <mergeCell ref="P9:P13"/>
    <mergeCell ref="C7:C19"/>
    <mergeCell ref="D7:G8"/>
    <mergeCell ref="P7:S8"/>
    <mergeCell ref="D9:G11"/>
    <mergeCell ref="H9:H13"/>
    <mergeCell ref="I9:I13"/>
    <mergeCell ref="J9:J13"/>
    <mergeCell ref="K9:K13"/>
    <mergeCell ref="S9:S13"/>
    <mergeCell ref="D13:G14"/>
    <mergeCell ref="M9:M13"/>
    <mergeCell ref="N9:N13"/>
    <mergeCell ref="D16:D18"/>
    <mergeCell ref="E16:F18"/>
    <mergeCell ref="G16:G18"/>
    <mergeCell ref="H16:H18"/>
    <mergeCell ref="I16:I18"/>
    <mergeCell ref="J16:J18"/>
    <mergeCell ref="H14:K15"/>
    <mergeCell ref="L14:O15"/>
    <mergeCell ref="B2:B5"/>
    <mergeCell ref="D6:G6"/>
    <mergeCell ref="H6:K6"/>
    <mergeCell ref="L6:O6"/>
    <mergeCell ref="T6:W6"/>
    <mergeCell ref="P6:S6"/>
    <mergeCell ref="N20:N23"/>
    <mergeCell ref="O20:O23"/>
    <mergeCell ref="P20:P23"/>
    <mergeCell ref="Q20:Q23"/>
    <mergeCell ref="R20:R23"/>
    <mergeCell ref="Q9:Q13"/>
    <mergeCell ref="R9:R13"/>
    <mergeCell ref="T9:W13"/>
    <mergeCell ref="J25:J28"/>
    <mergeCell ref="K25:K28"/>
    <mergeCell ref="L25:L28"/>
    <mergeCell ref="D40:J40"/>
    <mergeCell ref="K40:M40"/>
    <mergeCell ref="D29:G29"/>
    <mergeCell ref="H29:K29"/>
    <mergeCell ref="L29:O29"/>
    <mergeCell ref="C37:T37"/>
    <mergeCell ref="D38:J38"/>
    <mergeCell ref="N40:T40"/>
    <mergeCell ref="D41:J41"/>
    <mergeCell ref="K41:M41"/>
    <mergeCell ref="N41:T41"/>
    <mergeCell ref="D42:J42"/>
    <mergeCell ref="K42:M42"/>
    <mergeCell ref="N42:T42"/>
    <mergeCell ref="D43:J43"/>
    <mergeCell ref="K43:M43"/>
    <mergeCell ref="N43:T43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61"/>
  <sheetViews>
    <sheetView showGridLines="0" workbookViewId="0" topLeftCell="A17">
      <selection activeCell="A37" sqref="A37"/>
    </sheetView>
  </sheetViews>
  <sheetFormatPr defaultColWidth="9.796875" defaultRowHeight="15"/>
  <cols>
    <col min="1" max="2" width="3.796875" style="21" customWidth="1"/>
    <col min="3" max="3" width="39.796875" style="21" customWidth="1"/>
    <col min="4" max="4" width="2.796875" style="21" customWidth="1"/>
    <col min="5" max="5" width="10.3984375" style="21" customWidth="1"/>
    <col min="6" max="6" width="3.796875" style="21" customWidth="1"/>
    <col min="7" max="7" width="8.796875" style="21" customWidth="1"/>
    <col min="8" max="8" width="3.796875" style="21" customWidth="1"/>
    <col min="9" max="16384" width="9.796875" style="21" customWidth="1"/>
  </cols>
  <sheetData>
    <row r="1" spans="1:7" s="37" customFormat="1" ht="23.25">
      <c r="A1" s="574" t="s">
        <v>285</v>
      </c>
      <c r="B1" s="35"/>
      <c r="C1" s="36"/>
      <c r="D1" s="35"/>
      <c r="E1" s="35"/>
      <c r="F1" s="35"/>
      <c r="G1" s="35"/>
    </row>
    <row r="2" spans="1:7" s="40" customFormat="1" ht="23.25">
      <c r="A2" s="575" t="s">
        <v>286</v>
      </c>
      <c r="B2" s="38"/>
      <c r="C2" s="39"/>
      <c r="D2" s="38"/>
      <c r="E2" s="38"/>
      <c r="F2" s="38"/>
      <c r="G2" s="38"/>
    </row>
    <row r="3" spans="1:7" s="31" customFormat="1" ht="23.25">
      <c r="A3" s="575" t="s">
        <v>287</v>
      </c>
      <c r="B3" s="41"/>
      <c r="C3" s="42"/>
      <c r="D3" s="41"/>
      <c r="E3" s="41"/>
      <c r="F3" s="41"/>
      <c r="G3" s="41"/>
    </row>
    <row r="4" spans="1:7" s="31" customFormat="1" ht="18.75">
      <c r="A4" s="33"/>
      <c r="B4" s="41"/>
      <c r="C4" s="43"/>
      <c r="D4" s="43"/>
      <c r="E4" s="44"/>
      <c r="F4" s="45"/>
      <c r="G4" s="46"/>
    </row>
    <row r="5" spans="1:7" s="19" customFormat="1" ht="12.75">
      <c r="A5" s="7"/>
      <c r="B5" s="2"/>
      <c r="C5" s="5"/>
      <c r="D5" s="2"/>
      <c r="E5" s="5"/>
      <c r="F5" s="23"/>
      <c r="G5" s="24"/>
    </row>
    <row r="6" spans="1:7" s="19" customFormat="1" ht="15.75">
      <c r="A6" s="27" t="s">
        <v>275</v>
      </c>
      <c r="B6" s="2"/>
      <c r="C6" s="5"/>
      <c r="D6" s="2"/>
      <c r="E6" s="5"/>
      <c r="F6" s="23"/>
      <c r="G6" s="24"/>
    </row>
    <row r="7" spans="1:7" s="19" customFormat="1" ht="12.75">
      <c r="A7" s="26" t="s">
        <v>4</v>
      </c>
      <c r="B7" s="2"/>
      <c r="C7" s="5"/>
      <c r="D7" s="2"/>
      <c r="E7" s="5"/>
      <c r="F7" s="23"/>
      <c r="G7" s="24"/>
    </row>
    <row r="8" spans="1:7" ht="15">
      <c r="A8" s="26"/>
      <c r="B8" s="2"/>
      <c r="C8" s="5"/>
      <c r="D8" s="2"/>
      <c r="E8" s="5"/>
      <c r="F8" s="23"/>
      <c r="G8" s="24"/>
    </row>
    <row r="9" spans="1:7" ht="15.75">
      <c r="A9" s="27" t="s">
        <v>114</v>
      </c>
      <c r="B9" s="2"/>
      <c r="C9" s="5"/>
      <c r="D9" s="2"/>
      <c r="E9" s="5"/>
      <c r="F9" s="23"/>
      <c r="G9" s="24"/>
    </row>
    <row r="10" spans="1:7" ht="15">
      <c r="A10" s="26" t="s">
        <v>274</v>
      </c>
      <c r="B10" s="2"/>
      <c r="C10" s="5"/>
      <c r="D10" s="2"/>
      <c r="E10" s="5"/>
      <c r="F10" s="23"/>
      <c r="G10" s="24"/>
    </row>
    <row r="11" spans="1:7" ht="15">
      <c r="A11" s="26"/>
      <c r="B11" s="2"/>
      <c r="C11" s="5"/>
      <c r="D11" s="2"/>
      <c r="E11" s="5"/>
      <c r="F11" s="23"/>
      <c r="G11" s="24"/>
    </row>
    <row r="12" spans="1:7" ht="15.75">
      <c r="A12" s="27" t="s">
        <v>115</v>
      </c>
      <c r="B12" s="2"/>
      <c r="C12" s="5"/>
      <c r="D12" s="2"/>
      <c r="E12" s="5"/>
      <c r="F12" s="23"/>
      <c r="G12" s="24"/>
    </row>
    <row r="13" spans="1:2" s="560" customFormat="1" ht="15.75">
      <c r="A13" s="99" t="s">
        <v>119</v>
      </c>
      <c r="B13" s="2"/>
    </row>
    <row r="14" spans="1:2" s="560" customFormat="1" ht="15.75">
      <c r="A14" s="99" t="s">
        <v>225</v>
      </c>
      <c r="B14" s="2"/>
    </row>
    <row r="15" spans="1:5" s="560" customFormat="1" ht="15.75">
      <c r="A15" s="101" t="s">
        <v>28</v>
      </c>
      <c r="B15" s="2"/>
      <c r="C15" s="561"/>
      <c r="D15" s="561"/>
      <c r="E15" s="561"/>
    </row>
    <row r="16" s="560" customFormat="1" ht="15.75">
      <c r="A16" s="100" t="s">
        <v>29</v>
      </c>
    </row>
    <row r="17" s="560" customFormat="1" ht="15.75">
      <c r="A17" s="101" t="s">
        <v>30</v>
      </c>
    </row>
    <row r="18" spans="1:7" ht="15">
      <c r="A18" s="101" t="s">
        <v>5</v>
      </c>
      <c r="B18" s="2"/>
      <c r="C18" s="5"/>
      <c r="D18" s="2"/>
      <c r="E18" s="5"/>
      <c r="F18" s="23"/>
      <c r="G18" s="24"/>
    </row>
    <row r="19" spans="1:7" ht="15">
      <c r="A19" s="22"/>
      <c r="B19" s="2"/>
      <c r="C19" s="5"/>
      <c r="D19" s="2"/>
      <c r="E19" s="5"/>
      <c r="F19" s="23"/>
      <c r="G19" s="24"/>
    </row>
    <row r="20" spans="1:7" ht="15.75">
      <c r="A20" s="27" t="s">
        <v>123</v>
      </c>
      <c r="B20" s="2"/>
      <c r="C20" s="5"/>
      <c r="D20" s="2"/>
      <c r="E20" s="5"/>
      <c r="F20" s="23"/>
      <c r="G20" s="24"/>
    </row>
    <row r="21" spans="1:7" ht="15">
      <c r="A21" s="99" t="s">
        <v>119</v>
      </c>
      <c r="B21" s="2"/>
      <c r="C21" s="5"/>
      <c r="D21" s="2"/>
      <c r="E21" s="5"/>
      <c r="F21" s="23"/>
      <c r="G21" s="24"/>
    </row>
    <row r="22" spans="1:7" ht="15">
      <c r="A22" s="26" t="s">
        <v>7</v>
      </c>
      <c r="B22" s="2"/>
      <c r="C22" s="5"/>
      <c r="D22" s="2"/>
      <c r="E22" s="5"/>
      <c r="F22" s="23"/>
      <c r="G22" s="24"/>
    </row>
    <row r="23" spans="1:7" ht="15">
      <c r="A23" s="101" t="s">
        <v>8</v>
      </c>
      <c r="B23" s="2"/>
      <c r="C23" s="5"/>
      <c r="D23" s="2"/>
      <c r="E23" s="5"/>
      <c r="F23" s="23"/>
      <c r="G23" s="24"/>
    </row>
    <row r="24" spans="1:7" ht="15">
      <c r="A24" s="26" t="s">
        <v>9</v>
      </c>
      <c r="B24" s="2"/>
      <c r="C24" s="5"/>
      <c r="D24" s="2"/>
      <c r="E24" s="5"/>
      <c r="F24" s="23"/>
      <c r="G24" s="24"/>
    </row>
    <row r="25" spans="1:7" ht="15">
      <c r="A25" s="101" t="s">
        <v>10</v>
      </c>
      <c r="B25" s="2"/>
      <c r="C25" s="5"/>
      <c r="D25" s="2"/>
      <c r="E25" s="5"/>
      <c r="F25" s="23"/>
      <c r="G25" s="24"/>
    </row>
    <row r="26" spans="1:7" ht="15">
      <c r="A26" s="101"/>
      <c r="B26" s="2"/>
      <c r="C26" s="5"/>
      <c r="D26" s="2"/>
      <c r="E26" s="5"/>
      <c r="F26" s="23"/>
      <c r="G26" s="24"/>
    </row>
    <row r="27" spans="2:7" ht="15">
      <c r="B27" s="2"/>
      <c r="C27" s="5"/>
      <c r="D27" s="2"/>
      <c r="E27" s="5"/>
      <c r="F27" s="23"/>
      <c r="G27" s="24"/>
    </row>
    <row r="28" spans="1:7" ht="15.75">
      <c r="A28" s="28" t="s">
        <v>124</v>
      </c>
      <c r="B28" s="2"/>
      <c r="C28" s="5"/>
      <c r="D28" s="2"/>
      <c r="E28" s="5"/>
      <c r="F28" s="23"/>
      <c r="G28" s="24"/>
    </row>
    <row r="29" spans="1:7" ht="15">
      <c r="A29" s="26" t="s">
        <v>125</v>
      </c>
      <c r="B29" s="2"/>
      <c r="C29" s="5"/>
      <c r="D29" s="2"/>
      <c r="E29" s="5"/>
      <c r="F29" s="23"/>
      <c r="G29" s="24"/>
    </row>
    <row r="30" spans="1:7" ht="15">
      <c r="A30" s="25"/>
      <c r="B30" s="2"/>
      <c r="C30" s="5"/>
      <c r="D30" s="2"/>
      <c r="E30" s="5"/>
      <c r="F30" s="23"/>
      <c r="G30" s="24"/>
    </row>
    <row r="31" spans="1:7" ht="15.75">
      <c r="A31" s="102" t="s">
        <v>224</v>
      </c>
      <c r="B31" s="2"/>
      <c r="C31" s="5"/>
      <c r="D31" s="2"/>
      <c r="E31" s="5"/>
      <c r="F31" s="23"/>
      <c r="G31" s="24"/>
    </row>
    <row r="32" spans="1:7" ht="15">
      <c r="A32" s="100" t="s">
        <v>384</v>
      </c>
      <c r="B32" s="2"/>
      <c r="C32" s="5"/>
      <c r="D32" s="2"/>
      <c r="E32" s="5"/>
      <c r="F32" s="23"/>
      <c r="G32" s="24"/>
    </row>
    <row r="33" spans="1:7" ht="15">
      <c r="A33" s="100" t="s">
        <v>385</v>
      </c>
      <c r="B33" s="2"/>
      <c r="C33" s="5"/>
      <c r="D33" s="2"/>
      <c r="E33" s="5"/>
      <c r="F33" s="23"/>
      <c r="G33" s="24"/>
    </row>
    <row r="34" spans="1:7" ht="15">
      <c r="A34" s="100" t="s">
        <v>386</v>
      </c>
      <c r="B34" s="2"/>
      <c r="C34" s="5"/>
      <c r="D34" s="2"/>
      <c r="E34" s="5"/>
      <c r="F34" s="23"/>
      <c r="G34" s="24"/>
    </row>
    <row r="35" spans="1:7" ht="15">
      <c r="A35" s="100" t="s">
        <v>387</v>
      </c>
      <c r="B35" s="2"/>
      <c r="C35" s="5"/>
      <c r="D35" s="2"/>
      <c r="E35" s="5"/>
      <c r="F35" s="23"/>
      <c r="G35" s="24"/>
    </row>
    <row r="36" spans="1:7" ht="15">
      <c r="A36" s="100" t="s">
        <v>388</v>
      </c>
      <c r="B36" s="2"/>
      <c r="C36" s="5"/>
      <c r="D36" s="2"/>
      <c r="E36" s="5"/>
      <c r="F36" s="23"/>
      <c r="G36" s="24"/>
    </row>
    <row r="37" spans="1:7" ht="15.75">
      <c r="A37" s="562"/>
      <c r="B37" s="2"/>
      <c r="C37" s="5"/>
      <c r="D37" s="2"/>
      <c r="E37" s="5"/>
      <c r="F37" s="23"/>
      <c r="G37" s="24"/>
    </row>
    <row r="38" spans="1:7" ht="15">
      <c r="A38" s="29"/>
      <c r="B38" s="2"/>
      <c r="C38" s="5"/>
      <c r="D38" s="2"/>
      <c r="E38" s="5"/>
      <c r="F38" s="23"/>
      <c r="G38" s="24"/>
    </row>
    <row r="39" spans="2:7" ht="15">
      <c r="B39" s="2"/>
      <c r="C39" s="5"/>
      <c r="D39" s="2"/>
      <c r="E39" s="5"/>
      <c r="F39" s="23"/>
      <c r="G39" s="24"/>
    </row>
    <row r="40" spans="2:7" ht="15">
      <c r="B40" s="2"/>
      <c r="C40" s="5"/>
      <c r="D40" s="2"/>
      <c r="E40" s="5"/>
      <c r="F40" s="23"/>
      <c r="G40" s="24"/>
    </row>
    <row r="41" spans="2:7" ht="15">
      <c r="B41" s="2"/>
      <c r="C41" s="5"/>
      <c r="D41" s="2"/>
      <c r="E41" s="5"/>
      <c r="F41" s="23"/>
      <c r="G41" s="24"/>
    </row>
    <row r="42" spans="2:7" ht="15">
      <c r="B42" s="2"/>
      <c r="C42" s="5"/>
      <c r="D42" s="2"/>
      <c r="E42" s="5"/>
      <c r="F42" s="23"/>
      <c r="G42" s="24"/>
    </row>
    <row r="43" spans="2:7" ht="15">
      <c r="B43" s="2"/>
      <c r="C43" s="5"/>
      <c r="D43" s="2"/>
      <c r="E43" s="5"/>
      <c r="F43" s="23"/>
      <c r="G43" s="24"/>
    </row>
    <row r="44" spans="2:7" ht="15">
      <c r="B44" s="2"/>
      <c r="C44" s="5"/>
      <c r="D44" s="2"/>
      <c r="E44" s="5"/>
      <c r="F44" s="23"/>
      <c r="G44" s="24"/>
    </row>
    <row r="45" spans="1:7" ht="15">
      <c r="A45" s="7" t="s">
        <v>51</v>
      </c>
      <c r="B45" s="2"/>
      <c r="C45" s="5"/>
      <c r="D45" s="2"/>
      <c r="E45" s="5"/>
      <c r="F45" s="23"/>
      <c r="G45" s="24"/>
    </row>
    <row r="46" spans="1:7" ht="15">
      <c r="A46" s="2"/>
      <c r="B46" s="2"/>
      <c r="C46" s="5"/>
      <c r="D46" s="2"/>
      <c r="E46" s="5"/>
      <c r="F46" s="23"/>
      <c r="G46" s="24"/>
    </row>
    <row r="47" spans="1:7" ht="15">
      <c r="A47" s="2" t="s">
        <v>54</v>
      </c>
      <c r="B47" s="2"/>
      <c r="C47" s="5"/>
      <c r="D47" s="2"/>
      <c r="E47" s="5"/>
      <c r="F47" s="23"/>
      <c r="G47" s="24"/>
    </row>
    <row r="48" spans="1:7" ht="15">
      <c r="A48" s="2" t="s">
        <v>55</v>
      </c>
      <c r="B48" s="2"/>
      <c r="C48" s="5"/>
      <c r="D48" s="2"/>
      <c r="E48" s="5"/>
      <c r="F48" s="23"/>
      <c r="G48" s="24"/>
    </row>
    <row r="49" spans="1:9" s="29" customFormat="1" ht="39.75" customHeight="1">
      <c r="A49" s="2" t="s">
        <v>56</v>
      </c>
      <c r="B49" s="32"/>
      <c r="C49" s="32"/>
      <c r="D49" s="32"/>
      <c r="E49" s="32"/>
      <c r="F49" s="32"/>
      <c r="G49" s="32"/>
      <c r="H49" s="32"/>
      <c r="I49" s="32"/>
    </row>
    <row r="50" spans="1:7" ht="15">
      <c r="A50" s="2" t="s">
        <v>57</v>
      </c>
      <c r="B50" s="2"/>
      <c r="C50" s="5"/>
      <c r="D50" s="2"/>
      <c r="E50" s="5"/>
      <c r="F50" s="23"/>
      <c r="G50" s="24"/>
    </row>
    <row r="51" spans="2:7" ht="15">
      <c r="B51" s="2"/>
      <c r="C51" s="5"/>
      <c r="D51" s="2"/>
      <c r="E51" s="5"/>
      <c r="F51" s="23"/>
      <c r="G51" s="24"/>
    </row>
    <row r="52" spans="2:7" ht="15">
      <c r="B52" s="2"/>
      <c r="C52" s="5"/>
      <c r="D52" s="2"/>
      <c r="E52" s="5"/>
      <c r="F52" s="23"/>
      <c r="G52" s="24"/>
    </row>
    <row r="53" spans="2:7" ht="15">
      <c r="B53" s="2"/>
      <c r="C53" s="5"/>
      <c r="D53" s="2"/>
      <c r="E53" s="5"/>
      <c r="F53" s="23"/>
      <c r="G53" s="24"/>
    </row>
    <row r="54" spans="2:7" ht="15">
      <c r="B54" s="2"/>
      <c r="C54" s="5"/>
      <c r="D54" s="2"/>
      <c r="E54" s="5"/>
      <c r="F54" s="23"/>
      <c r="G54" s="24"/>
    </row>
    <row r="55" spans="2:7" ht="15">
      <c r="B55" s="2"/>
      <c r="C55" s="5"/>
      <c r="D55" s="2"/>
      <c r="E55" s="5"/>
      <c r="F55" s="23"/>
      <c r="G55" s="24"/>
    </row>
    <row r="56" spans="2:7" ht="15">
      <c r="B56" s="2" t="s">
        <v>51</v>
      </c>
      <c r="C56" s="22" t="s">
        <v>52</v>
      </c>
      <c r="D56" s="2" t="s">
        <v>51</v>
      </c>
      <c r="E56" s="22"/>
      <c r="F56" s="23" t="s">
        <v>51</v>
      </c>
      <c r="G56" s="24" t="s">
        <v>51</v>
      </c>
    </row>
    <row r="57" spans="2:4" ht="15">
      <c r="B57" s="22"/>
      <c r="C57" s="22" t="s">
        <v>53</v>
      </c>
      <c r="D57" s="22"/>
    </row>
    <row r="58" spans="2:4" ht="15">
      <c r="B58" s="22"/>
      <c r="C58" s="22"/>
      <c r="D58" s="22"/>
    </row>
    <row r="59" spans="2:3" ht="15">
      <c r="B59" s="22"/>
      <c r="C59" s="22"/>
    </row>
    <row r="60" spans="2:3" ht="15">
      <c r="B60" s="22"/>
      <c r="C60" s="22"/>
    </row>
    <row r="61" spans="2:3" ht="15">
      <c r="B61" s="22"/>
      <c r="C61" s="22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84"/>
  <sheetViews>
    <sheetView showGridLines="0" tabSelected="1" zoomScale="80" zoomScaleNormal="80" workbookViewId="0" topLeftCell="A48">
      <selection activeCell="E48" sqref="E48"/>
    </sheetView>
  </sheetViews>
  <sheetFormatPr defaultColWidth="9.796875" defaultRowHeight="16.5" customHeight="1" outlineLevelRow="1"/>
  <cols>
    <col min="1" max="1" width="1.1015625" style="324" customWidth="1"/>
    <col min="2" max="2" width="2.8984375" style="324" customWidth="1"/>
    <col min="3" max="3" width="6.69921875" style="325" customWidth="1"/>
    <col min="4" max="4" width="4.8984375" style="324" customWidth="1"/>
    <col min="5" max="5" width="67.296875" style="324" customWidth="1"/>
    <col min="6" max="6" width="2.796875" style="324" customWidth="1"/>
    <col min="7" max="7" width="19.796875" style="324" customWidth="1"/>
    <col min="8" max="8" width="2.8984375" style="326" customWidth="1"/>
    <col min="9" max="9" width="8.3984375" style="327" customWidth="1"/>
    <col min="10" max="10" width="4.19921875" style="324" customWidth="1"/>
    <col min="11" max="16384" width="9.796875" style="324" customWidth="1"/>
  </cols>
  <sheetData>
    <row r="1" spans="3:9" s="315" customFormat="1" ht="5.25" customHeight="1" outlineLevel="1" thickBot="1">
      <c r="C1" s="316"/>
      <c r="H1" s="317"/>
      <c r="I1" s="318"/>
    </row>
    <row r="2" spans="1:9" s="315" customFormat="1" ht="4.5" customHeight="1" outlineLevel="1">
      <c r="A2" s="319"/>
      <c r="B2" s="820" t="str">
        <f>'[1]Cover'!$C$3</f>
        <v>INTERIM</v>
      </c>
      <c r="C2" s="821"/>
      <c r="H2" s="317"/>
      <c r="I2" s="318"/>
    </row>
    <row r="3" spans="1:9" s="315" customFormat="1" ht="16.5" customHeight="1" outlineLevel="1" thickBot="1">
      <c r="A3" s="319"/>
      <c r="B3" s="822"/>
      <c r="C3" s="823"/>
      <c r="D3" s="320"/>
      <c r="E3" s="320"/>
      <c r="F3" s="320"/>
      <c r="G3" s="320"/>
      <c r="H3" s="320"/>
      <c r="I3" s="320"/>
    </row>
    <row r="4" spans="1:9" s="315" customFormat="1" ht="16.5" customHeight="1" outlineLevel="1">
      <c r="A4" s="319"/>
      <c r="B4" s="827" t="str">
        <f>'[1]Cover'!$C$4</f>
        <v>R3</v>
      </c>
      <c r="C4" s="828"/>
      <c r="D4" s="824" t="s">
        <v>311</v>
      </c>
      <c r="E4" s="824"/>
      <c r="F4" s="824"/>
      <c r="G4" s="824"/>
      <c r="H4" s="824"/>
      <c r="I4" s="824"/>
    </row>
    <row r="5" spans="1:9" s="315" customFormat="1" ht="16.5" customHeight="1" outlineLevel="1">
      <c r="A5" s="319"/>
      <c r="B5" s="829"/>
      <c r="C5" s="830"/>
      <c r="D5" s="825" t="s">
        <v>312</v>
      </c>
      <c r="E5" s="826"/>
      <c r="F5" s="826"/>
      <c r="G5" s="826"/>
      <c r="H5" s="826"/>
      <c r="I5" s="826"/>
    </row>
    <row r="6" spans="1:9" s="315" customFormat="1" ht="16.5" customHeight="1" outlineLevel="1">
      <c r="A6" s="319"/>
      <c r="B6" s="829"/>
      <c r="C6" s="830"/>
      <c r="D6" s="825" t="s">
        <v>313</v>
      </c>
      <c r="E6" s="826"/>
      <c r="F6" s="826"/>
      <c r="G6" s="826"/>
      <c r="H6" s="826"/>
      <c r="I6" s="826"/>
    </row>
    <row r="7" spans="1:9" s="315" customFormat="1" ht="16.5" customHeight="1" outlineLevel="1">
      <c r="A7" s="319"/>
      <c r="B7" s="829"/>
      <c r="C7" s="830"/>
      <c r="D7" s="833" t="s">
        <v>314</v>
      </c>
      <c r="E7" s="834"/>
      <c r="F7" s="834"/>
      <c r="G7" s="834"/>
      <c r="H7" s="834"/>
      <c r="I7" s="834"/>
    </row>
    <row r="8" spans="1:9" s="315" customFormat="1" ht="16.5" customHeight="1" outlineLevel="1" thickBot="1">
      <c r="A8" s="319"/>
      <c r="B8" s="831"/>
      <c r="C8" s="832"/>
      <c r="D8" s="835"/>
      <c r="E8" s="836"/>
      <c r="F8" s="836"/>
      <c r="G8" s="836"/>
      <c r="H8" s="836"/>
      <c r="I8" s="836"/>
    </row>
    <row r="9" spans="1:9" s="315" customFormat="1" ht="5.25" customHeight="1" outlineLevel="1">
      <c r="A9" s="319"/>
      <c r="B9" s="321"/>
      <c r="C9" s="321"/>
      <c r="D9" s="320"/>
      <c r="E9" s="320"/>
      <c r="F9" s="320"/>
      <c r="G9" s="320"/>
      <c r="H9" s="320"/>
      <c r="I9" s="320"/>
    </row>
    <row r="10" spans="1:10" s="85" customFormat="1" ht="16.5" customHeight="1" outlineLevel="1">
      <c r="A10" s="322"/>
      <c r="B10" s="837" t="s">
        <v>315</v>
      </c>
      <c r="C10" s="838"/>
      <c r="D10" s="838"/>
      <c r="E10" s="838"/>
      <c r="F10" s="838"/>
      <c r="G10" s="838"/>
      <c r="H10" s="838"/>
      <c r="I10" s="838"/>
      <c r="J10" s="84"/>
    </row>
    <row r="11" spans="1:10" s="89" customFormat="1" ht="16.5" customHeight="1" outlineLevel="1">
      <c r="A11" s="323"/>
      <c r="B11" s="267"/>
      <c r="C11" s="86"/>
      <c r="D11" s="87"/>
      <c r="E11" s="87"/>
      <c r="F11" s="87"/>
      <c r="G11" s="87"/>
      <c r="H11" s="839" t="s">
        <v>197</v>
      </c>
      <c r="I11" s="839"/>
      <c r="J11" s="88"/>
    </row>
    <row r="12" spans="3:9" s="94" customFormat="1" ht="16.5" customHeight="1" outlineLevel="1">
      <c r="C12" s="331">
        <v>1</v>
      </c>
      <c r="D12" s="293" t="s">
        <v>62</v>
      </c>
      <c r="E12" s="302" t="s">
        <v>316</v>
      </c>
      <c r="F12" s="294" t="s">
        <v>43</v>
      </c>
      <c r="G12" s="275" t="s">
        <v>317</v>
      </c>
      <c r="H12" s="295">
        <v>1</v>
      </c>
      <c r="I12" s="298">
        <f>TIME(8,0,0)</f>
        <v>0.3333333333333333</v>
      </c>
    </row>
    <row r="13" spans="3:9" s="91" customFormat="1" ht="16.5" customHeight="1" outlineLevel="1">
      <c r="C13" s="278">
        <v>1.1</v>
      </c>
      <c r="D13" s="268" t="s">
        <v>62</v>
      </c>
      <c r="E13" s="270" t="s">
        <v>254</v>
      </c>
      <c r="F13" s="270" t="s">
        <v>43</v>
      </c>
      <c r="G13" s="270" t="s">
        <v>72</v>
      </c>
      <c r="H13" s="271">
        <v>1</v>
      </c>
      <c r="I13" s="272">
        <f>I12+TIME(0,H12,0)</f>
        <v>0.33402777777777776</v>
      </c>
    </row>
    <row r="14" spans="3:9" s="94" customFormat="1" ht="16.5" customHeight="1" outlineLevel="1">
      <c r="C14" s="292">
        <v>2</v>
      </c>
      <c r="D14" s="293" t="s">
        <v>62</v>
      </c>
      <c r="E14" s="294" t="s">
        <v>67</v>
      </c>
      <c r="F14" s="294" t="s">
        <v>43</v>
      </c>
      <c r="G14" s="294" t="s">
        <v>72</v>
      </c>
      <c r="H14" s="295">
        <v>6</v>
      </c>
      <c r="I14" s="298">
        <f>I13+TIME(0,H13,0)</f>
        <v>0.3347222222222222</v>
      </c>
    </row>
    <row r="15" spans="3:9" s="93" customFormat="1" ht="16.5" customHeight="1" outlineLevel="1">
      <c r="C15" s="288">
        <v>2.1</v>
      </c>
      <c r="D15" s="312" t="s">
        <v>62</v>
      </c>
      <c r="E15" s="332" t="s">
        <v>318</v>
      </c>
      <c r="F15" s="269" t="s">
        <v>43</v>
      </c>
      <c r="G15" s="270" t="s">
        <v>317</v>
      </c>
      <c r="H15" s="283"/>
      <c r="I15" s="284"/>
    </row>
    <row r="16" spans="3:9" s="95" customFormat="1" ht="16.5" customHeight="1" outlineLevel="1">
      <c r="C16" s="333">
        <v>2.2</v>
      </c>
      <c r="D16" s="95" t="s">
        <v>62</v>
      </c>
      <c r="E16" s="334" t="s">
        <v>255</v>
      </c>
      <c r="F16" s="302" t="s">
        <v>43</v>
      </c>
      <c r="G16" s="294" t="s">
        <v>319</v>
      </c>
      <c r="H16" s="303"/>
      <c r="I16" s="296"/>
    </row>
    <row r="17" spans="3:9" s="93" customFormat="1" ht="16.5" customHeight="1" outlineLevel="1">
      <c r="C17" s="282">
        <v>2.3</v>
      </c>
      <c r="D17" s="93" t="s">
        <v>62</v>
      </c>
      <c r="E17" s="285" t="s">
        <v>320</v>
      </c>
      <c r="F17" s="269" t="s">
        <v>43</v>
      </c>
      <c r="G17" s="269" t="s">
        <v>321</v>
      </c>
      <c r="H17" s="283"/>
      <c r="I17" s="284"/>
    </row>
    <row r="18" spans="3:9" s="94" customFormat="1" ht="16.5" customHeight="1" outlineLevel="1">
      <c r="C18" s="292"/>
      <c r="D18" s="840" t="s">
        <v>47</v>
      </c>
      <c r="E18" s="840"/>
      <c r="F18" s="294"/>
      <c r="G18" s="294"/>
      <c r="H18" s="295"/>
      <c r="I18" s="335"/>
    </row>
    <row r="19" spans="3:9" s="91" customFormat="1" ht="16.5" customHeight="1" outlineLevel="1">
      <c r="C19" s="278"/>
      <c r="D19" s="270"/>
      <c r="E19" s="268"/>
      <c r="F19" s="270"/>
      <c r="G19" s="270"/>
      <c r="H19" s="271"/>
      <c r="I19" s="291"/>
    </row>
    <row r="20" spans="3:9" s="92" customFormat="1" ht="16.5" customHeight="1" outlineLevel="1">
      <c r="C20" s="593">
        <v>3</v>
      </c>
      <c r="D20" s="279" t="s">
        <v>48</v>
      </c>
      <c r="E20" s="280" t="s">
        <v>322</v>
      </c>
      <c r="F20" s="280" t="s">
        <v>43</v>
      </c>
      <c r="G20" s="275" t="s">
        <v>317</v>
      </c>
      <c r="H20" s="281">
        <v>1</v>
      </c>
      <c r="I20" s="277">
        <f>I14+TIME(0,H14,0)</f>
        <v>0.33888888888888885</v>
      </c>
    </row>
    <row r="21" spans="3:9" s="93" customFormat="1" ht="16.5" customHeight="1" outlineLevel="1">
      <c r="C21" s="286">
        <v>4</v>
      </c>
      <c r="D21" s="312" t="s">
        <v>48</v>
      </c>
      <c r="E21" s="287" t="s">
        <v>323</v>
      </c>
      <c r="F21" s="269" t="s">
        <v>43</v>
      </c>
      <c r="G21" s="270" t="s">
        <v>317</v>
      </c>
      <c r="H21" s="283">
        <v>1</v>
      </c>
      <c r="I21" s="284">
        <f>I20+TIME(0,H20,0)</f>
        <v>0.3395833333333333</v>
      </c>
    </row>
    <row r="22" spans="3:9" s="90" customFormat="1" ht="16.5" customHeight="1" outlineLevel="1">
      <c r="C22" s="273">
        <v>4.1</v>
      </c>
      <c r="D22" s="274" t="s">
        <v>49</v>
      </c>
      <c r="E22" s="594" t="s">
        <v>250</v>
      </c>
      <c r="F22" s="275" t="s">
        <v>43</v>
      </c>
      <c r="G22" s="275" t="s">
        <v>72</v>
      </c>
      <c r="H22" s="281"/>
      <c r="I22" s="595"/>
    </row>
    <row r="23" spans="3:9" s="91" customFormat="1" ht="16.5" customHeight="1" outlineLevel="1">
      <c r="C23" s="278"/>
      <c r="D23" s="268"/>
      <c r="E23" s="596"/>
      <c r="F23" s="270"/>
      <c r="G23" s="270"/>
      <c r="H23" s="283"/>
      <c r="I23" s="284"/>
    </row>
    <row r="24" spans="3:9" s="94" customFormat="1" ht="16.5" customHeight="1" outlineLevel="1">
      <c r="C24" s="292">
        <v>5</v>
      </c>
      <c r="D24" s="293" t="s">
        <v>50</v>
      </c>
      <c r="E24" s="294" t="s">
        <v>199</v>
      </c>
      <c r="F24" s="294"/>
      <c r="G24" s="294"/>
      <c r="H24" s="295"/>
      <c r="I24" s="296"/>
    </row>
    <row r="25" spans="3:9" s="91" customFormat="1" ht="16.5" customHeight="1" outlineLevel="1">
      <c r="C25" s="278">
        <v>5.1</v>
      </c>
      <c r="D25" s="268"/>
      <c r="E25" s="297" t="s">
        <v>116</v>
      </c>
      <c r="F25" s="270" t="s">
        <v>43</v>
      </c>
      <c r="G25" s="270" t="s">
        <v>317</v>
      </c>
      <c r="H25" s="271">
        <v>2</v>
      </c>
      <c r="I25" s="272">
        <f>I21+TIME(0,H21,0)</f>
        <v>0.34027777777777773</v>
      </c>
    </row>
    <row r="26" spans="3:9" s="90" customFormat="1" ht="16.5" customHeight="1" outlineLevel="1">
      <c r="C26" s="273" t="s">
        <v>324</v>
      </c>
      <c r="D26" s="274" t="s">
        <v>50</v>
      </c>
      <c r="E26" s="338" t="s">
        <v>325</v>
      </c>
      <c r="F26" s="275" t="s">
        <v>43</v>
      </c>
      <c r="G26" s="275" t="s">
        <v>317</v>
      </c>
      <c r="H26" s="276"/>
      <c r="I26" s="277"/>
    </row>
    <row r="27" spans="3:9" s="91" customFormat="1" ht="16.5" customHeight="1" outlineLevel="1">
      <c r="C27" s="278" t="s">
        <v>326</v>
      </c>
      <c r="D27" s="268" t="s">
        <v>50</v>
      </c>
      <c r="E27" s="299" t="s">
        <v>117</v>
      </c>
      <c r="F27" s="270" t="s">
        <v>43</v>
      </c>
      <c r="G27" s="270" t="s">
        <v>317</v>
      </c>
      <c r="H27" s="271"/>
      <c r="I27" s="272"/>
    </row>
    <row r="28" spans="3:9" s="90" customFormat="1" ht="16.5" customHeight="1" outlineLevel="1">
      <c r="C28" s="273">
        <v>6</v>
      </c>
      <c r="D28" s="274" t="s">
        <v>50</v>
      </c>
      <c r="E28" s="339" t="s">
        <v>127</v>
      </c>
      <c r="F28" s="275" t="s">
        <v>43</v>
      </c>
      <c r="G28" s="275" t="s">
        <v>317</v>
      </c>
      <c r="H28" s="276">
        <v>1</v>
      </c>
      <c r="I28" s="277">
        <f>I25+TIME(0,H25,0)</f>
        <v>0.3416666666666666</v>
      </c>
    </row>
    <row r="29" spans="3:9" s="93" customFormat="1" ht="16.5" customHeight="1" outlineLevel="1">
      <c r="C29" s="288">
        <v>7</v>
      </c>
      <c r="D29" s="268"/>
      <c r="E29" s="287" t="s">
        <v>327</v>
      </c>
      <c r="F29" s="269"/>
      <c r="G29" s="269"/>
      <c r="H29" s="283"/>
      <c r="I29" s="272"/>
    </row>
    <row r="30" spans="3:9" s="92" customFormat="1" ht="16.5" customHeight="1" outlineLevel="1">
      <c r="C30" s="593">
        <v>7.1</v>
      </c>
      <c r="D30" s="280" t="s">
        <v>50</v>
      </c>
      <c r="E30" s="597" t="s">
        <v>200</v>
      </c>
      <c r="F30" s="280" t="s">
        <v>43</v>
      </c>
      <c r="G30" s="275" t="s">
        <v>317</v>
      </c>
      <c r="H30" s="281">
        <v>1</v>
      </c>
      <c r="I30" s="277">
        <f>I28+TIME(0,H28,0)</f>
        <v>0.34236111111111106</v>
      </c>
    </row>
    <row r="31" spans="3:9" s="91" customFormat="1" ht="16.5" customHeight="1" outlineLevel="1">
      <c r="C31" s="278">
        <v>7.2</v>
      </c>
      <c r="D31" s="268" t="s">
        <v>50</v>
      </c>
      <c r="E31" s="297" t="s">
        <v>328</v>
      </c>
      <c r="F31" s="270"/>
      <c r="G31" s="270"/>
      <c r="H31" s="271"/>
      <c r="I31" s="272"/>
    </row>
    <row r="32" spans="3:9" s="90" customFormat="1" ht="16.5" customHeight="1" outlineLevel="1">
      <c r="C32" s="273" t="s">
        <v>329</v>
      </c>
      <c r="D32" s="274"/>
      <c r="E32" s="338" t="s">
        <v>330</v>
      </c>
      <c r="F32" s="275"/>
      <c r="G32" s="275"/>
      <c r="H32" s="276"/>
      <c r="I32" s="277"/>
    </row>
    <row r="33" spans="3:9" s="91" customFormat="1" ht="16.5" customHeight="1" outlineLevel="1">
      <c r="C33" s="278" t="s">
        <v>331</v>
      </c>
      <c r="D33" s="268" t="s">
        <v>50</v>
      </c>
      <c r="E33" s="304" t="s">
        <v>201</v>
      </c>
      <c r="F33" s="270" t="s">
        <v>43</v>
      </c>
      <c r="G33" s="268" t="s">
        <v>202</v>
      </c>
      <c r="H33" s="271">
        <v>4</v>
      </c>
      <c r="I33" s="272">
        <f>I30+TIME(0,H30,0)</f>
        <v>0.3430555555555555</v>
      </c>
    </row>
    <row r="34" spans="3:9" s="90" customFormat="1" ht="16.5" customHeight="1" outlineLevel="1">
      <c r="C34" s="273" t="s">
        <v>332</v>
      </c>
      <c r="D34" s="274" t="s">
        <v>50</v>
      </c>
      <c r="E34" s="336" t="s">
        <v>203</v>
      </c>
      <c r="F34" s="275" t="s">
        <v>43</v>
      </c>
      <c r="G34" s="274" t="s">
        <v>118</v>
      </c>
      <c r="H34" s="276">
        <v>4</v>
      </c>
      <c r="I34" s="277">
        <f aca="true" t="shared" si="0" ref="I34:I46">I33+TIME(0,H33,0)</f>
        <v>0.34583333333333327</v>
      </c>
    </row>
    <row r="35" spans="3:9" s="91" customFormat="1" ht="16.5" customHeight="1" outlineLevel="1">
      <c r="C35" s="278" t="s">
        <v>333</v>
      </c>
      <c r="D35" s="268" t="s">
        <v>50</v>
      </c>
      <c r="E35" s="304" t="s">
        <v>204</v>
      </c>
      <c r="F35" s="270" t="s">
        <v>43</v>
      </c>
      <c r="G35" s="270" t="s">
        <v>205</v>
      </c>
      <c r="H35" s="271">
        <v>4</v>
      </c>
      <c r="I35" s="272">
        <f t="shared" si="0"/>
        <v>0.34861111111111104</v>
      </c>
    </row>
    <row r="36" spans="3:9" s="90" customFormat="1" ht="16.5" customHeight="1" outlineLevel="1">
      <c r="C36" s="273" t="s">
        <v>334</v>
      </c>
      <c r="D36" s="274" t="s">
        <v>50</v>
      </c>
      <c r="E36" s="336" t="s">
        <v>206</v>
      </c>
      <c r="F36" s="275" t="s">
        <v>43</v>
      </c>
      <c r="G36" s="274" t="s">
        <v>128</v>
      </c>
      <c r="H36" s="276">
        <v>4</v>
      </c>
      <c r="I36" s="277">
        <f t="shared" si="0"/>
        <v>0.3513888888888888</v>
      </c>
    </row>
    <row r="37" spans="3:9" s="91" customFormat="1" ht="16.5" customHeight="1" outlineLevel="1">
      <c r="C37" s="278" t="s">
        <v>335</v>
      </c>
      <c r="D37" s="268" t="s">
        <v>50</v>
      </c>
      <c r="E37" s="304" t="s">
        <v>336</v>
      </c>
      <c r="F37" s="270" t="s">
        <v>43</v>
      </c>
      <c r="G37" s="268" t="s">
        <v>120</v>
      </c>
      <c r="H37" s="271">
        <v>4</v>
      </c>
      <c r="I37" s="272">
        <f t="shared" si="0"/>
        <v>0.3541666666666666</v>
      </c>
    </row>
    <row r="38" spans="3:9" s="90" customFormat="1" ht="16.5" customHeight="1" outlineLevel="1">
      <c r="C38" s="273" t="s">
        <v>337</v>
      </c>
      <c r="D38" s="274" t="s">
        <v>50</v>
      </c>
      <c r="E38" s="336" t="s">
        <v>32</v>
      </c>
      <c r="F38" s="275" t="s">
        <v>43</v>
      </c>
      <c r="G38" s="274" t="s">
        <v>256</v>
      </c>
      <c r="H38" s="276">
        <v>4</v>
      </c>
      <c r="I38" s="277">
        <f t="shared" si="0"/>
        <v>0.35694444444444434</v>
      </c>
    </row>
    <row r="39" spans="3:9" s="91" customFormat="1" ht="16.5" customHeight="1" outlineLevel="1">
      <c r="C39" s="278" t="s">
        <v>338</v>
      </c>
      <c r="D39" s="268" t="s">
        <v>50</v>
      </c>
      <c r="E39" s="304" t="s">
        <v>339</v>
      </c>
      <c r="F39" s="270" t="s">
        <v>43</v>
      </c>
      <c r="G39" s="268" t="s">
        <v>340</v>
      </c>
      <c r="H39" s="271">
        <v>4</v>
      </c>
      <c r="I39" s="272">
        <f>I38+TIME(0,H38,0)</f>
        <v>0.3597222222222221</v>
      </c>
    </row>
    <row r="40" spans="3:9" s="90" customFormat="1" ht="16.5" customHeight="1" outlineLevel="1">
      <c r="C40" s="273" t="s">
        <v>341</v>
      </c>
      <c r="D40" s="274" t="s">
        <v>50</v>
      </c>
      <c r="E40" s="336" t="s">
        <v>342</v>
      </c>
      <c r="F40" s="275" t="s">
        <v>43</v>
      </c>
      <c r="G40" s="274" t="s">
        <v>343</v>
      </c>
      <c r="H40" s="276">
        <v>4</v>
      </c>
      <c r="I40" s="277">
        <f>I39+TIME(0,H39,0)</f>
        <v>0.3624999999999999</v>
      </c>
    </row>
    <row r="41" spans="3:9" s="91" customFormat="1" ht="16.5" customHeight="1" outlineLevel="1">
      <c r="C41" s="278" t="s">
        <v>344</v>
      </c>
      <c r="D41" s="268"/>
      <c r="E41" s="299" t="s">
        <v>345</v>
      </c>
      <c r="F41" s="270"/>
      <c r="G41" s="270"/>
      <c r="H41" s="271"/>
      <c r="I41" s="272"/>
    </row>
    <row r="42" spans="3:9" s="90" customFormat="1" ht="16.5" customHeight="1" outlineLevel="1">
      <c r="C42" s="273" t="s">
        <v>346</v>
      </c>
      <c r="D42" s="274" t="s">
        <v>50</v>
      </c>
      <c r="E42" s="336" t="s">
        <v>347</v>
      </c>
      <c r="F42" s="275" t="s">
        <v>43</v>
      </c>
      <c r="G42" s="274" t="s">
        <v>58</v>
      </c>
      <c r="H42" s="276">
        <v>1</v>
      </c>
      <c r="I42" s="277">
        <f>I40+TIME(0,H40,0)</f>
        <v>0.36527777777777765</v>
      </c>
    </row>
    <row r="43" spans="3:9" s="91" customFormat="1" ht="16.5" customHeight="1" outlineLevel="1">
      <c r="C43" s="278" t="s">
        <v>348</v>
      </c>
      <c r="D43" s="268" t="s">
        <v>50</v>
      </c>
      <c r="E43" s="304" t="s">
        <v>349</v>
      </c>
      <c r="F43" s="270" t="s">
        <v>43</v>
      </c>
      <c r="G43" s="270" t="s">
        <v>71</v>
      </c>
      <c r="H43" s="271">
        <v>4</v>
      </c>
      <c r="I43" s="272">
        <f t="shared" si="0"/>
        <v>0.3659722222222221</v>
      </c>
    </row>
    <row r="44" spans="3:9" s="90" customFormat="1" ht="16.5" customHeight="1" outlineLevel="1">
      <c r="C44" s="273" t="s">
        <v>350</v>
      </c>
      <c r="D44" s="274" t="s">
        <v>50</v>
      </c>
      <c r="E44" s="337" t="s">
        <v>351</v>
      </c>
      <c r="F44" s="275" t="s">
        <v>43</v>
      </c>
      <c r="G44" s="274" t="s">
        <v>102</v>
      </c>
      <c r="H44" s="276">
        <v>4</v>
      </c>
      <c r="I44" s="277">
        <f t="shared" si="0"/>
        <v>0.36874999999999986</v>
      </c>
    </row>
    <row r="45" spans="3:9" s="91" customFormat="1" ht="16.5" customHeight="1" outlineLevel="1">
      <c r="C45" s="278" t="s">
        <v>352</v>
      </c>
      <c r="D45" s="268" t="s">
        <v>50</v>
      </c>
      <c r="E45" s="305" t="s">
        <v>353</v>
      </c>
      <c r="F45" s="270" t="s">
        <v>43</v>
      </c>
      <c r="G45" s="268" t="s">
        <v>58</v>
      </c>
      <c r="H45" s="271">
        <v>4</v>
      </c>
      <c r="I45" s="272">
        <f t="shared" si="0"/>
        <v>0.3715277777777776</v>
      </c>
    </row>
    <row r="46" spans="3:9" s="92" customFormat="1" ht="16.5" customHeight="1" outlineLevel="1">
      <c r="C46" s="289" t="s">
        <v>354</v>
      </c>
      <c r="D46" s="280" t="s">
        <v>50</v>
      </c>
      <c r="E46" s="306" t="s">
        <v>257</v>
      </c>
      <c r="F46" s="280" t="s">
        <v>43</v>
      </c>
      <c r="G46" s="290" t="s">
        <v>249</v>
      </c>
      <c r="H46" s="281">
        <v>4</v>
      </c>
      <c r="I46" s="277">
        <f t="shared" si="0"/>
        <v>0.3743055555555554</v>
      </c>
    </row>
    <row r="47" spans="3:9" s="91" customFormat="1" ht="16.5" customHeight="1" outlineLevel="1">
      <c r="C47" s="278">
        <v>8</v>
      </c>
      <c r="D47" s="268"/>
      <c r="E47" s="297" t="s">
        <v>355</v>
      </c>
      <c r="F47" s="270"/>
      <c r="G47" s="270"/>
      <c r="H47" s="271"/>
      <c r="I47" s="272"/>
    </row>
    <row r="48" spans="3:9" s="90" customFormat="1" ht="16.5" customHeight="1" outlineLevel="1">
      <c r="C48" s="273">
        <v>8.1</v>
      </c>
      <c r="D48" s="274" t="s">
        <v>50</v>
      </c>
      <c r="E48" s="338" t="s">
        <v>129</v>
      </c>
      <c r="F48" s="275" t="s">
        <v>43</v>
      </c>
      <c r="G48" s="275" t="s">
        <v>258</v>
      </c>
      <c r="H48" s="276">
        <v>4</v>
      </c>
      <c r="I48" s="277">
        <f>I46+TIME(0,H46,0)</f>
        <v>0.37708333333333316</v>
      </c>
    </row>
    <row r="49" spans="3:9" s="91" customFormat="1" ht="16.5" customHeight="1" outlineLevel="1">
      <c r="C49" s="278" t="s">
        <v>356</v>
      </c>
      <c r="D49" s="268" t="s">
        <v>50</v>
      </c>
      <c r="E49" s="304" t="s">
        <v>357</v>
      </c>
      <c r="F49" s="270" t="s">
        <v>43</v>
      </c>
      <c r="G49" s="270" t="s">
        <v>258</v>
      </c>
      <c r="H49" s="271"/>
      <c r="I49" s="272"/>
    </row>
    <row r="50" spans="3:9" s="90" customFormat="1" ht="16.5" customHeight="1" outlineLevel="1">
      <c r="C50" s="273">
        <v>9</v>
      </c>
      <c r="D50" s="274" t="s">
        <v>50</v>
      </c>
      <c r="E50" s="339" t="s">
        <v>358</v>
      </c>
      <c r="F50" s="275" t="s">
        <v>43</v>
      </c>
      <c r="G50" s="275" t="s">
        <v>181</v>
      </c>
      <c r="H50" s="276">
        <v>4</v>
      </c>
      <c r="I50" s="277">
        <f>I48+TIME(0,H48,0)</f>
        <v>0.3798611111111109</v>
      </c>
    </row>
    <row r="51" spans="3:9" s="91" customFormat="1" ht="16.5" customHeight="1" outlineLevel="1">
      <c r="C51" s="278">
        <v>10</v>
      </c>
      <c r="D51" s="268" t="s">
        <v>50</v>
      </c>
      <c r="E51" s="307" t="s">
        <v>359</v>
      </c>
      <c r="F51" s="270" t="s">
        <v>43</v>
      </c>
      <c r="G51" s="268" t="s">
        <v>130</v>
      </c>
      <c r="H51" s="271">
        <v>4</v>
      </c>
      <c r="I51" s="272">
        <f>I50+TIME(0,H50,0)</f>
        <v>0.3826388888888887</v>
      </c>
    </row>
    <row r="52" spans="3:9" s="90" customFormat="1" ht="16.5" customHeight="1" outlineLevel="1">
      <c r="C52" s="273"/>
      <c r="D52" s="274"/>
      <c r="E52" s="340"/>
      <c r="F52" s="275"/>
      <c r="G52" s="274"/>
      <c r="H52" s="276"/>
      <c r="I52" s="277"/>
    </row>
    <row r="53" spans="3:9" s="91" customFormat="1" ht="16.5" customHeight="1" outlineLevel="1">
      <c r="C53" s="309">
        <v>11</v>
      </c>
      <c r="D53" s="268" t="s">
        <v>48</v>
      </c>
      <c r="E53" s="310" t="s">
        <v>360</v>
      </c>
      <c r="F53" s="270"/>
      <c r="G53" s="311"/>
      <c r="H53" s="271">
        <v>0</v>
      </c>
      <c r="I53" s="272">
        <f>I51+TIME(0,H51,0)</f>
        <v>0.38541666666666646</v>
      </c>
    </row>
    <row r="54" spans="3:9" s="92" customFormat="1" ht="16.5" customHeight="1" outlineLevel="1">
      <c r="C54" s="593"/>
      <c r="D54" s="280"/>
      <c r="F54" s="280"/>
      <c r="G54" s="290"/>
      <c r="H54" s="281"/>
      <c r="I54" s="598"/>
    </row>
    <row r="55" spans="3:9" s="93" customFormat="1" ht="16.5" customHeight="1" outlineLevel="1">
      <c r="C55" s="286"/>
      <c r="D55" s="269"/>
      <c r="E55" s="312" t="s">
        <v>59</v>
      </c>
      <c r="H55" s="313">
        <v>15</v>
      </c>
      <c r="I55" s="272">
        <f>I53+TIME(0,H53,0)</f>
        <v>0.38541666666666646</v>
      </c>
    </row>
    <row r="56" spans="3:9" s="92" customFormat="1" ht="16.5" customHeight="1" outlineLevel="1">
      <c r="C56" s="289"/>
      <c r="D56" s="280"/>
      <c r="E56" s="279"/>
      <c r="H56" s="314"/>
      <c r="I56" s="277"/>
    </row>
    <row r="57" spans="3:9" s="93" customFormat="1" ht="16.5" customHeight="1" outlineLevel="1">
      <c r="C57" s="286"/>
      <c r="D57" s="269"/>
      <c r="E57" s="312" t="s">
        <v>361</v>
      </c>
      <c r="H57" s="313"/>
      <c r="I57" s="272">
        <f>I55+TIME(0,H55,0)</f>
        <v>0.39583333333333315</v>
      </c>
    </row>
    <row r="58" spans="1:9" s="92" customFormat="1" ht="16.5" customHeight="1">
      <c r="A58" s="279"/>
      <c r="C58" s="289"/>
      <c r="D58" s="280"/>
      <c r="E58" s="279"/>
      <c r="H58" s="314"/>
      <c r="I58" s="298"/>
    </row>
    <row r="59" spans="3:9" s="93" customFormat="1" ht="16.5" customHeight="1">
      <c r="C59" s="288"/>
      <c r="D59" s="269"/>
      <c r="E59" s="312"/>
      <c r="F59" s="269"/>
      <c r="G59" s="270"/>
      <c r="H59" s="283"/>
      <c r="I59" s="272">
        <f>I57+TIME(0,H57,0)</f>
        <v>0.39583333333333315</v>
      </c>
    </row>
    <row r="60" spans="3:9" s="94" customFormat="1" ht="16.5" customHeight="1">
      <c r="C60" s="300">
        <v>1</v>
      </c>
      <c r="D60" s="308" t="s">
        <v>48</v>
      </c>
      <c r="E60" s="302" t="s">
        <v>198</v>
      </c>
      <c r="F60" s="302" t="s">
        <v>43</v>
      </c>
      <c r="G60" s="294" t="s">
        <v>58</v>
      </c>
      <c r="H60" s="303">
        <v>2</v>
      </c>
      <c r="I60" s="298"/>
    </row>
    <row r="61" spans="3:9" s="91" customFormat="1" ht="16.5" customHeight="1">
      <c r="C61" s="286">
        <v>2</v>
      </c>
      <c r="D61" s="312" t="s">
        <v>48</v>
      </c>
      <c r="E61" s="287" t="s">
        <v>362</v>
      </c>
      <c r="F61" s="269" t="s">
        <v>43</v>
      </c>
      <c r="G61" s="270" t="s">
        <v>58</v>
      </c>
      <c r="H61" s="283">
        <v>2</v>
      </c>
      <c r="I61" s="272">
        <f>I59+TIME(0,H59,0)</f>
        <v>0.39583333333333315</v>
      </c>
    </row>
    <row r="62" spans="3:9" s="95" customFormat="1" ht="16.5" customHeight="1">
      <c r="C62" s="292">
        <v>2.1</v>
      </c>
      <c r="D62" s="293" t="s">
        <v>49</v>
      </c>
      <c r="E62" s="542" t="s">
        <v>250</v>
      </c>
      <c r="F62" s="294" t="s">
        <v>43</v>
      </c>
      <c r="G62" s="294" t="s">
        <v>58</v>
      </c>
      <c r="H62" s="303">
        <v>1</v>
      </c>
      <c r="I62" s="298"/>
    </row>
    <row r="63" spans="3:9" s="93" customFormat="1" ht="16.5" customHeight="1">
      <c r="C63" s="288">
        <v>3</v>
      </c>
      <c r="D63" s="269"/>
      <c r="E63" s="312" t="s">
        <v>65</v>
      </c>
      <c r="F63" s="269" t="s">
        <v>43</v>
      </c>
      <c r="G63" s="270" t="s">
        <v>58</v>
      </c>
      <c r="H63" s="283">
        <v>20</v>
      </c>
      <c r="I63" s="272">
        <f>I61+TIME(0,H61,0)</f>
        <v>0.39722222222222203</v>
      </c>
    </row>
    <row r="64" spans="3:9" s="95" customFormat="1" ht="16.5" customHeight="1">
      <c r="C64" s="543">
        <v>3.1</v>
      </c>
      <c r="D64" s="544"/>
      <c r="E64" s="545" t="s">
        <v>21</v>
      </c>
      <c r="F64" s="302" t="s">
        <v>43</v>
      </c>
      <c r="G64" s="294" t="s">
        <v>58</v>
      </c>
      <c r="H64" s="546"/>
      <c r="I64" s="298"/>
    </row>
    <row r="65" spans="3:9" s="93" customFormat="1" ht="16.5" customHeight="1">
      <c r="C65" s="556"/>
      <c r="D65" s="557"/>
      <c r="E65" s="558" t="s">
        <v>273</v>
      </c>
      <c r="F65" s="269" t="s">
        <v>43</v>
      </c>
      <c r="G65" s="270" t="s">
        <v>24</v>
      </c>
      <c r="H65" s="559"/>
      <c r="I65" s="272">
        <f>I63+TIME(0,H63,0)</f>
        <v>0.4111111111111109</v>
      </c>
    </row>
    <row r="66" spans="3:9" s="95" customFormat="1" ht="16.5" customHeight="1">
      <c r="C66" s="543"/>
      <c r="D66" s="544"/>
      <c r="E66" s="545" t="s">
        <v>363</v>
      </c>
      <c r="F66" s="302" t="s">
        <v>43</v>
      </c>
      <c r="G66" s="599" t="s">
        <v>364</v>
      </c>
      <c r="H66" s="546"/>
      <c r="I66" s="298"/>
    </row>
    <row r="67" spans="3:9" s="93" customFormat="1" ht="16.5" customHeight="1">
      <c r="C67" s="556"/>
      <c r="D67" s="557"/>
      <c r="E67" s="558"/>
      <c r="F67" s="269"/>
      <c r="G67" s="270"/>
      <c r="H67" s="559"/>
      <c r="I67" s="272"/>
    </row>
    <row r="68" spans="3:9" s="95" customFormat="1" ht="16.5" customHeight="1">
      <c r="C68" s="543"/>
      <c r="D68" s="544"/>
      <c r="E68" s="545" t="s">
        <v>6</v>
      </c>
      <c r="F68" s="302" t="s">
        <v>43</v>
      </c>
      <c r="G68" s="599" t="s">
        <v>58</v>
      </c>
      <c r="H68" s="546"/>
      <c r="I68" s="298"/>
    </row>
    <row r="69" spans="3:9" s="93" customFormat="1" ht="16.5" customHeight="1">
      <c r="C69" s="309">
        <v>4</v>
      </c>
      <c r="D69" s="268"/>
      <c r="E69" s="270" t="s">
        <v>64</v>
      </c>
      <c r="F69" s="269" t="s">
        <v>43</v>
      </c>
      <c r="G69" s="287" t="s">
        <v>58</v>
      </c>
      <c r="H69" s="547">
        <v>20</v>
      </c>
      <c r="I69" s="272">
        <f>I65+TIME(0,H65,0)</f>
        <v>0.4111111111111109</v>
      </c>
    </row>
    <row r="70" spans="3:9" s="95" customFormat="1" ht="16.5" customHeight="1">
      <c r="C70" s="548">
        <v>4.1</v>
      </c>
      <c r="D70" s="549" t="s">
        <v>49</v>
      </c>
      <c r="E70" s="550" t="s">
        <v>15</v>
      </c>
      <c r="F70" s="302" t="s">
        <v>43</v>
      </c>
      <c r="G70" s="301" t="s">
        <v>58</v>
      </c>
      <c r="H70" s="551"/>
      <c r="I70" s="298"/>
    </row>
    <row r="71" spans="3:9" s="91" customFormat="1" ht="16.5" customHeight="1">
      <c r="C71" s="309">
        <v>5</v>
      </c>
      <c r="D71" s="268" t="s">
        <v>48</v>
      </c>
      <c r="E71" s="310" t="s">
        <v>260</v>
      </c>
      <c r="F71" s="270"/>
      <c r="G71" s="311"/>
      <c r="H71" s="271">
        <v>0</v>
      </c>
      <c r="I71" s="272">
        <f>I69+TIME(0,H69,0)</f>
        <v>0.4249999999999998</v>
      </c>
    </row>
    <row r="72" spans="1:7" s="9" customFormat="1" ht="12.75">
      <c r="A72" s="7"/>
      <c r="B72" s="552"/>
      <c r="D72" s="2"/>
      <c r="E72" s="5"/>
      <c r="F72" s="3"/>
      <c r="G72" s="4"/>
    </row>
    <row r="73" spans="1:7" s="9" customFormat="1" ht="12.75">
      <c r="A73" s="7"/>
      <c r="B73" s="552"/>
      <c r="D73" s="2"/>
      <c r="E73" s="5"/>
      <c r="F73" s="3"/>
      <c r="G73" s="4"/>
    </row>
    <row r="74" spans="1:7" s="9" customFormat="1" ht="12.75">
      <c r="A74" s="7"/>
      <c r="B74" s="552"/>
      <c r="D74" s="2"/>
      <c r="E74" s="5"/>
      <c r="F74" s="3"/>
      <c r="G74" s="4"/>
    </row>
    <row r="75" spans="1:7" s="9" customFormat="1" ht="12.75">
      <c r="A75" s="7"/>
      <c r="B75" s="552"/>
      <c r="D75" s="2"/>
      <c r="E75" s="5"/>
      <c r="F75" s="3"/>
      <c r="G75" s="4"/>
    </row>
    <row r="76" spans="1:7" s="9" customFormat="1" ht="12.75">
      <c r="A76" s="7"/>
      <c r="B76" s="552"/>
      <c r="D76" s="2"/>
      <c r="E76" s="5"/>
      <c r="F76" s="3"/>
      <c r="G76" s="4"/>
    </row>
    <row r="77" spans="1:7" s="9" customFormat="1" ht="12.75">
      <c r="A77" s="7"/>
      <c r="B77" s="552"/>
      <c r="C77" s="1"/>
      <c r="D77" s="2"/>
      <c r="E77" s="1"/>
      <c r="F77" s="3"/>
      <c r="G77" s="4"/>
    </row>
    <row r="78" spans="1:7" s="9" customFormat="1" ht="12.75">
      <c r="A78" s="7" t="s">
        <v>51</v>
      </c>
      <c r="B78" s="552" t="s">
        <v>51</v>
      </c>
      <c r="C78" s="1" t="s">
        <v>52</v>
      </c>
      <c r="D78" s="2" t="s">
        <v>51</v>
      </c>
      <c r="E78" s="1"/>
      <c r="F78" s="3" t="s">
        <v>51</v>
      </c>
      <c r="G78" s="4" t="s">
        <v>51</v>
      </c>
    </row>
    <row r="79" spans="1:6" s="9" customFormat="1" ht="12.75">
      <c r="A79" s="2"/>
      <c r="B79" s="553"/>
      <c r="C79" s="1" t="s">
        <v>53</v>
      </c>
      <c r="D79" s="1"/>
      <c r="F79" s="1"/>
    </row>
    <row r="80" spans="1:6" s="9" customFormat="1" ht="12.75">
      <c r="A80" s="2" t="s">
        <v>54</v>
      </c>
      <c r="B80" s="553"/>
      <c r="C80" s="1"/>
      <c r="D80" s="1"/>
      <c r="F80" s="1"/>
    </row>
    <row r="81" spans="1:6" s="9" customFormat="1" ht="12.75">
      <c r="A81" s="2" t="s">
        <v>55</v>
      </c>
      <c r="B81" s="553"/>
      <c r="C81" s="1"/>
      <c r="F81" s="1"/>
    </row>
    <row r="82" spans="1:6" s="9" customFormat="1" ht="12.75">
      <c r="A82" s="2" t="s">
        <v>56</v>
      </c>
      <c r="B82" s="553"/>
      <c r="C82" s="1"/>
      <c r="F82" s="1"/>
    </row>
    <row r="83" spans="1:6" s="9" customFormat="1" ht="12.75">
      <c r="A83" s="2" t="s">
        <v>57</v>
      </c>
      <c r="B83" s="553"/>
      <c r="C83" s="1"/>
      <c r="F83" s="1"/>
    </row>
    <row r="84" spans="2:9" s="9" customFormat="1" ht="12.75">
      <c r="B84" s="554"/>
      <c r="F84" s="1"/>
      <c r="I84" s="327"/>
    </row>
  </sheetData>
  <mergeCells count="10">
    <mergeCell ref="B10:I10"/>
    <mergeCell ref="H11:I11"/>
    <mergeCell ref="D18:E18"/>
    <mergeCell ref="B2:C3"/>
    <mergeCell ref="D4:I4"/>
    <mergeCell ref="D5:I5"/>
    <mergeCell ref="B4:C8"/>
    <mergeCell ref="D6:I6"/>
    <mergeCell ref="D7:I7"/>
    <mergeCell ref="D8:I8"/>
  </mergeCells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 xml:space="preserve">&amp;LJanuary 2001&amp;R&amp;"Times New Roman,Regular"IEEE P802.15 01/0020r0 </oddHeader>
    <oddFooter>&amp;LSubmission&amp;CPage &amp;P&amp;RRobert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zoomScale="125" zoomScaleNormal="125" workbookViewId="0" topLeftCell="A17">
      <selection activeCell="C38" sqref="C38"/>
    </sheetView>
  </sheetViews>
  <sheetFormatPr defaultColWidth="9.796875" defaultRowHeight="15"/>
  <cols>
    <col min="1" max="1" width="4.19921875" style="0" customWidth="1"/>
    <col min="2" max="2" width="3.796875" style="0" customWidth="1"/>
    <col min="3" max="3" width="39.796875" style="0" customWidth="1"/>
    <col min="4" max="4" width="2.796875" style="0" customWidth="1"/>
    <col min="5" max="5" width="18.09765625" style="0" customWidth="1"/>
    <col min="6" max="6" width="3.796875" style="0" customWidth="1"/>
    <col min="7" max="7" width="8.796875" style="0" customWidth="1"/>
    <col min="8" max="8" width="3.796875" style="0" customWidth="1"/>
  </cols>
  <sheetData>
    <row r="1" spans="1:7" s="9" customFormat="1" ht="23.25">
      <c r="A1" s="574" t="s">
        <v>285</v>
      </c>
      <c r="B1" s="1"/>
      <c r="D1" s="1"/>
      <c r="E1" s="1"/>
      <c r="F1" s="1"/>
      <c r="G1" s="1"/>
    </row>
    <row r="2" spans="1:7" s="9" customFormat="1" ht="23.25">
      <c r="A2" s="575" t="s">
        <v>286</v>
      </c>
      <c r="B2" s="1"/>
      <c r="D2" s="1"/>
      <c r="E2" s="1"/>
      <c r="F2" s="1"/>
      <c r="G2" s="1"/>
    </row>
    <row r="3" spans="1:7" s="9" customFormat="1" ht="23.25">
      <c r="A3" s="575" t="s">
        <v>287</v>
      </c>
      <c r="B3" s="1"/>
      <c r="D3" s="1"/>
      <c r="E3" s="1"/>
      <c r="F3" s="1"/>
      <c r="G3" s="1"/>
    </row>
    <row r="4" spans="1:7" s="9" customFormat="1" ht="12.75">
      <c r="A4" s="1"/>
      <c r="B4" s="1"/>
      <c r="D4" s="1"/>
      <c r="E4" s="1"/>
      <c r="F4" s="1"/>
      <c r="G4" s="1"/>
    </row>
    <row r="5" spans="1:9" s="9" customFormat="1" ht="18.75">
      <c r="A5" s="66"/>
      <c r="C5" s="11" t="s">
        <v>288</v>
      </c>
      <c r="D5" s="1"/>
      <c r="E5" s="1"/>
      <c r="F5" s="1"/>
      <c r="G5" s="1"/>
      <c r="I5" s="30"/>
    </row>
    <row r="6" spans="1:9" s="9" customFormat="1" ht="18.75">
      <c r="A6" s="1"/>
      <c r="B6" s="1"/>
      <c r="C6" s="34" t="s">
        <v>290</v>
      </c>
      <c r="F6" s="1"/>
      <c r="G6" s="1"/>
      <c r="I6" s="65"/>
    </row>
    <row r="7" spans="1:9" s="9" customFormat="1" ht="18.75">
      <c r="A7" s="1"/>
      <c r="B7" s="1"/>
      <c r="C7" s="34"/>
      <c r="F7" s="1"/>
      <c r="G7" s="1"/>
      <c r="I7" s="65"/>
    </row>
    <row r="8" spans="1:7" ht="15">
      <c r="A8" s="6" t="s">
        <v>41</v>
      </c>
      <c r="B8" s="1" t="s">
        <v>62</v>
      </c>
      <c r="C8" s="14" t="s">
        <v>42</v>
      </c>
      <c r="D8" s="2"/>
      <c r="E8" s="2" t="s">
        <v>58</v>
      </c>
      <c r="F8" s="3">
        <v>1</v>
      </c>
      <c r="G8" s="4">
        <f>TIME(10,30,0)</f>
        <v>0.4375</v>
      </c>
    </row>
    <row r="9" spans="1:7" ht="15">
      <c r="A9" s="2">
        <v>1.1</v>
      </c>
      <c r="B9" s="1" t="s">
        <v>62</v>
      </c>
      <c r="C9" s="15" t="s">
        <v>67</v>
      </c>
      <c r="D9" s="2"/>
      <c r="E9" s="2" t="s">
        <v>72</v>
      </c>
      <c r="F9" s="3">
        <v>2</v>
      </c>
      <c r="G9" s="4">
        <f>G8+TIME(0,F8,0)</f>
        <v>0.43819444444444444</v>
      </c>
    </row>
    <row r="10" spans="1:7" ht="12.75" customHeight="1">
      <c r="A10" s="2"/>
      <c r="B10" s="1"/>
      <c r="C10" s="329"/>
      <c r="D10" s="2"/>
      <c r="E10" s="2"/>
      <c r="F10" s="3"/>
      <c r="G10" s="4"/>
    </row>
    <row r="11" spans="1:7" ht="12.75" customHeight="1">
      <c r="A11" s="2"/>
      <c r="B11" s="1"/>
      <c r="C11" s="329"/>
      <c r="D11" s="2"/>
      <c r="E11" s="2"/>
      <c r="F11" s="3"/>
      <c r="G11" s="4"/>
    </row>
    <row r="12" spans="1:7" ht="10.5" customHeight="1">
      <c r="A12" s="2"/>
      <c r="B12" s="1"/>
      <c r="C12" s="329"/>
      <c r="D12" s="2"/>
      <c r="E12" s="2"/>
      <c r="F12" s="3"/>
      <c r="G12" s="4"/>
    </row>
    <row r="13" spans="1:7" ht="15">
      <c r="A13" s="2"/>
      <c r="B13" s="1"/>
      <c r="C13" s="329"/>
      <c r="D13" s="2"/>
      <c r="E13" s="2"/>
      <c r="F13" s="3"/>
      <c r="G13" s="4"/>
    </row>
    <row r="14" spans="1:7" ht="15">
      <c r="A14" s="2">
        <v>1.2</v>
      </c>
      <c r="B14" s="1" t="s">
        <v>62</v>
      </c>
      <c r="C14" s="10" t="s">
        <v>105</v>
      </c>
      <c r="D14" s="2"/>
      <c r="E14" s="2" t="s">
        <v>58</v>
      </c>
      <c r="F14" s="3">
        <v>2</v>
      </c>
      <c r="G14" s="4">
        <f>G9+TIME(0,F9,0)</f>
        <v>0.4395833333333333</v>
      </c>
    </row>
    <row r="15" spans="1:7" ht="15">
      <c r="A15" s="2">
        <v>2</v>
      </c>
      <c r="B15" s="1"/>
      <c r="C15" s="10" t="s">
        <v>208</v>
      </c>
      <c r="D15" s="2"/>
      <c r="E15" s="2" t="s">
        <v>58</v>
      </c>
      <c r="F15" s="3">
        <v>5</v>
      </c>
      <c r="G15" s="4">
        <f>G14+TIME(0,F14,0)</f>
        <v>0.4409722222222222</v>
      </c>
    </row>
    <row r="16" spans="1:7" ht="15">
      <c r="A16" s="2"/>
      <c r="B16" s="1"/>
      <c r="C16" s="17"/>
      <c r="D16" s="2"/>
      <c r="E16" s="2"/>
      <c r="F16" s="3"/>
      <c r="G16" s="4"/>
    </row>
    <row r="17" spans="1:7" ht="15">
      <c r="A17" s="7" t="s">
        <v>46</v>
      </c>
      <c r="B17" s="2" t="s">
        <v>48</v>
      </c>
      <c r="C17" s="5" t="s">
        <v>106</v>
      </c>
      <c r="D17" s="2" t="s">
        <v>43</v>
      </c>
      <c r="E17" s="5" t="s">
        <v>58</v>
      </c>
      <c r="F17" s="3">
        <v>20</v>
      </c>
      <c r="G17" s="4">
        <f>G15+TIME(0,F15,0)</f>
        <v>0.4444444444444444</v>
      </c>
    </row>
    <row r="18" spans="1:7" ht="15">
      <c r="A18" s="8"/>
      <c r="B18" s="2"/>
      <c r="C18" s="328"/>
      <c r="D18" s="2"/>
      <c r="E18" s="5"/>
      <c r="F18" s="3"/>
      <c r="G18" s="4">
        <f aca="true" t="shared" si="0" ref="G18:G29">G17+TIME(0,F17,0)</f>
        <v>0.4583333333333333</v>
      </c>
    </row>
    <row r="19" spans="1:7" ht="15">
      <c r="A19" s="8"/>
      <c r="B19" s="2"/>
      <c r="C19" s="328"/>
      <c r="D19" s="2"/>
      <c r="E19" s="5"/>
      <c r="F19" s="3"/>
      <c r="G19" s="4">
        <f t="shared" si="0"/>
        <v>0.4583333333333333</v>
      </c>
    </row>
    <row r="20" spans="1:7" ht="15">
      <c r="A20" s="7" t="s">
        <v>251</v>
      </c>
      <c r="B20" s="2" t="s">
        <v>50</v>
      </c>
      <c r="C20" s="5" t="s">
        <v>16</v>
      </c>
      <c r="D20" s="6" t="s">
        <v>66</v>
      </c>
      <c r="E20" s="5" t="s">
        <v>71</v>
      </c>
      <c r="F20" s="3">
        <v>12</v>
      </c>
      <c r="G20" s="4">
        <f t="shared" si="0"/>
        <v>0.4583333333333333</v>
      </c>
    </row>
    <row r="21" spans="1:7" ht="15">
      <c r="A21" s="7" t="s">
        <v>252</v>
      </c>
      <c r="B21" s="2" t="s">
        <v>50</v>
      </c>
      <c r="C21" s="5" t="s">
        <v>39</v>
      </c>
      <c r="D21" s="6" t="s">
        <v>66</v>
      </c>
      <c r="E21" s="5" t="s">
        <v>180</v>
      </c>
      <c r="F21" s="3">
        <v>12</v>
      </c>
      <c r="G21" s="4">
        <f t="shared" si="0"/>
        <v>0.4666666666666667</v>
      </c>
    </row>
    <row r="22" spans="1:7" ht="15">
      <c r="A22" s="7" t="s">
        <v>186</v>
      </c>
      <c r="B22" s="2" t="s">
        <v>50</v>
      </c>
      <c r="C22" s="5" t="s">
        <v>40</v>
      </c>
      <c r="D22" s="6" t="s">
        <v>66</v>
      </c>
      <c r="E22" s="5" t="s">
        <v>276</v>
      </c>
      <c r="F22" s="3">
        <v>12</v>
      </c>
      <c r="G22" s="4">
        <f t="shared" si="0"/>
        <v>0.47500000000000003</v>
      </c>
    </row>
    <row r="23" spans="1:7" ht="15">
      <c r="A23" s="7"/>
      <c r="B23" s="2"/>
      <c r="C23" s="563" t="s">
        <v>277</v>
      </c>
      <c r="D23" s="6"/>
      <c r="E23" s="5"/>
      <c r="F23" s="3"/>
      <c r="G23" s="4"/>
    </row>
    <row r="24" spans="1:7" ht="15">
      <c r="A24" s="7"/>
      <c r="B24" s="2"/>
      <c r="C24" s="563" t="s">
        <v>278</v>
      </c>
      <c r="D24" s="6"/>
      <c r="E24" s="5"/>
      <c r="F24" s="3"/>
      <c r="G24" s="4"/>
    </row>
    <row r="25" spans="1:7" ht="15">
      <c r="A25" s="7" t="s">
        <v>18</v>
      </c>
      <c r="B25" s="2" t="s">
        <v>50</v>
      </c>
      <c r="C25" s="5" t="s">
        <v>17</v>
      </c>
      <c r="D25" s="6" t="s">
        <v>66</v>
      </c>
      <c r="E25" s="5" t="s">
        <v>249</v>
      </c>
      <c r="F25" s="3">
        <v>12</v>
      </c>
      <c r="G25" s="4">
        <f>G22+TIME(0,F22,0)</f>
        <v>0.4833333333333334</v>
      </c>
    </row>
    <row r="26" spans="1:7" ht="15">
      <c r="A26" s="7" t="s">
        <v>20</v>
      </c>
      <c r="B26" s="2" t="s">
        <v>50</v>
      </c>
      <c r="C26" s="5" t="s">
        <v>279</v>
      </c>
      <c r="D26" s="6" t="s">
        <v>66</v>
      </c>
      <c r="E26" s="5" t="s">
        <v>181</v>
      </c>
      <c r="F26" s="3">
        <v>12</v>
      </c>
      <c r="G26" s="4">
        <f t="shared" si="0"/>
        <v>0.49166666666666675</v>
      </c>
    </row>
    <row r="27" spans="1:7" ht="15">
      <c r="A27" s="7" t="s">
        <v>61</v>
      </c>
      <c r="B27" s="2" t="s">
        <v>48</v>
      </c>
      <c r="C27" s="5" t="s">
        <v>209</v>
      </c>
      <c r="D27" s="2" t="s">
        <v>43</v>
      </c>
      <c r="E27" s="5" t="s">
        <v>58</v>
      </c>
      <c r="F27" s="3">
        <v>60</v>
      </c>
      <c r="G27" s="4">
        <f t="shared" si="0"/>
        <v>0.5000000000000001</v>
      </c>
    </row>
    <row r="28" spans="1:7" ht="15">
      <c r="A28" s="7"/>
      <c r="B28" s="2"/>
      <c r="C28" s="5"/>
      <c r="D28" s="2"/>
      <c r="E28" s="5"/>
      <c r="F28" s="3"/>
      <c r="G28" s="555">
        <f t="shared" si="0"/>
        <v>0.5416666666666667</v>
      </c>
    </row>
    <row r="29" spans="1:7" ht="15">
      <c r="A29" s="7"/>
      <c r="B29" s="18"/>
      <c r="C29" s="20" t="s">
        <v>19</v>
      </c>
      <c r="D29" s="18"/>
      <c r="E29" s="18"/>
      <c r="F29" s="3"/>
      <c r="G29" s="4">
        <f t="shared" si="0"/>
        <v>0.5416666666666667</v>
      </c>
    </row>
    <row r="30" spans="1:7" ht="15">
      <c r="A30" s="7"/>
      <c r="B30" s="18"/>
      <c r="C30" s="20"/>
      <c r="D30" s="18"/>
      <c r="E30" s="18"/>
      <c r="F30" s="3"/>
      <c r="G30" s="4"/>
    </row>
    <row r="31" spans="1:7" ht="15">
      <c r="A31" s="7" t="s">
        <v>51</v>
      </c>
      <c r="B31" s="2" t="s">
        <v>51</v>
      </c>
      <c r="C31" s="1" t="s">
        <v>52</v>
      </c>
      <c r="D31" s="2" t="s">
        <v>51</v>
      </c>
      <c r="E31" s="1"/>
      <c r="F31" s="3" t="s">
        <v>51</v>
      </c>
      <c r="G31" s="4" t="s">
        <v>51</v>
      </c>
    </row>
    <row r="32" spans="1:4" ht="15">
      <c r="A32" s="2"/>
      <c r="B32" s="1"/>
      <c r="C32" s="1" t="s">
        <v>53</v>
      </c>
      <c r="D32" s="1"/>
    </row>
    <row r="33" spans="1:4" ht="15">
      <c r="A33" s="2" t="s">
        <v>54</v>
      </c>
      <c r="B33" s="1"/>
      <c r="C33" s="1"/>
      <c r="D33" s="1"/>
    </row>
    <row r="34" spans="1:3" ht="15">
      <c r="A34" s="2" t="s">
        <v>55</v>
      </c>
      <c r="B34" s="1"/>
      <c r="C34" s="1"/>
    </row>
    <row r="35" spans="1:3" ht="15">
      <c r="A35" s="2" t="s">
        <v>56</v>
      </c>
      <c r="B35" s="1"/>
      <c r="C35" s="1"/>
    </row>
    <row r="36" spans="1:3" ht="15">
      <c r="A36" s="2" t="s">
        <v>57</v>
      </c>
      <c r="B36" s="1"/>
      <c r="C36" s="1"/>
    </row>
    <row r="38" ht="15">
      <c r="C38" t="s">
        <v>51</v>
      </c>
    </row>
  </sheetData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63"/>
  <sheetViews>
    <sheetView showGridLines="0" zoomScale="125" zoomScaleNormal="125" workbookViewId="0" topLeftCell="A32">
      <selection activeCell="C41" sqref="C41"/>
    </sheetView>
  </sheetViews>
  <sheetFormatPr defaultColWidth="9.796875" defaultRowHeight="15"/>
  <cols>
    <col min="1" max="1" width="6.09765625" style="0" customWidth="1"/>
    <col min="2" max="2" width="3.796875" style="0" customWidth="1"/>
    <col min="3" max="3" width="47.59765625" style="0" customWidth="1"/>
    <col min="4" max="4" width="2.796875" style="0" customWidth="1"/>
    <col min="5" max="5" width="12.09765625" style="0" customWidth="1"/>
    <col min="6" max="6" width="3.796875" style="0" customWidth="1"/>
    <col min="7" max="7" width="8.796875" style="0" customWidth="1"/>
    <col min="8" max="8" width="3.796875" style="0" customWidth="1"/>
  </cols>
  <sheetData>
    <row r="1" spans="1:7" s="9" customFormat="1" ht="23.25">
      <c r="A1" s="574" t="s">
        <v>285</v>
      </c>
      <c r="B1" s="1"/>
      <c r="D1" s="1"/>
      <c r="E1" s="1"/>
      <c r="F1" s="1"/>
      <c r="G1" s="1"/>
    </row>
    <row r="2" spans="1:7" s="9" customFormat="1" ht="23.25">
      <c r="A2" s="575" t="s">
        <v>286</v>
      </c>
      <c r="B2" s="1"/>
      <c r="D2" s="1"/>
      <c r="E2" s="1"/>
      <c r="F2" s="1"/>
      <c r="G2" s="1"/>
    </row>
    <row r="3" spans="1:7" s="9" customFormat="1" ht="23.25">
      <c r="A3" s="575" t="s">
        <v>287</v>
      </c>
      <c r="B3" s="1"/>
      <c r="D3" s="1"/>
      <c r="E3" s="1"/>
      <c r="F3" s="1"/>
      <c r="G3" s="1"/>
    </row>
    <row r="4" spans="1:7" s="9" customFormat="1" ht="12.75">
      <c r="A4" s="1"/>
      <c r="B4" s="1"/>
      <c r="D4" s="1"/>
      <c r="E4" s="1"/>
      <c r="F4" s="1"/>
      <c r="G4" s="1"/>
    </row>
    <row r="5" spans="1:9" s="9" customFormat="1" ht="18.75">
      <c r="A5" s="66"/>
      <c r="C5" s="11" t="s">
        <v>288</v>
      </c>
      <c r="D5" s="1"/>
      <c r="E5" s="1"/>
      <c r="F5" s="1"/>
      <c r="G5" s="1"/>
      <c r="I5" s="30"/>
    </row>
    <row r="6" spans="1:9" s="9" customFormat="1" ht="18.75">
      <c r="A6" s="1"/>
      <c r="B6" s="1"/>
      <c r="C6" s="34" t="s">
        <v>289</v>
      </c>
      <c r="F6" s="1"/>
      <c r="G6" s="1"/>
      <c r="I6" s="65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41</v>
      </c>
      <c r="B8" s="1" t="s">
        <v>62</v>
      </c>
      <c r="C8" s="2" t="s">
        <v>42</v>
      </c>
      <c r="D8" s="2" t="s">
        <v>43</v>
      </c>
      <c r="E8" s="6" t="s">
        <v>58</v>
      </c>
      <c r="F8" s="3">
        <v>1</v>
      </c>
      <c r="G8" s="4">
        <f>TIME(8,0,0)</f>
        <v>0.3333333333333333</v>
      </c>
    </row>
    <row r="9" spans="1:7" ht="15">
      <c r="A9" s="2" t="s">
        <v>44</v>
      </c>
      <c r="B9" s="1" t="s">
        <v>62</v>
      </c>
      <c r="C9" s="2" t="s">
        <v>45</v>
      </c>
      <c r="D9" s="2" t="s">
        <v>43</v>
      </c>
      <c r="E9" s="2" t="s">
        <v>58</v>
      </c>
      <c r="F9" s="3">
        <v>2</v>
      </c>
      <c r="G9" s="4">
        <f>G8+TIME(0,F8,0)</f>
        <v>0.33402777777777776</v>
      </c>
    </row>
    <row r="10" spans="1:7" ht="15">
      <c r="A10" s="2" t="s">
        <v>46</v>
      </c>
      <c r="B10" s="2" t="s">
        <v>62</v>
      </c>
      <c r="C10" s="2" t="s">
        <v>67</v>
      </c>
      <c r="D10" s="2" t="s">
        <v>43</v>
      </c>
      <c r="E10" s="2" t="s">
        <v>58</v>
      </c>
      <c r="F10" s="3">
        <v>1</v>
      </c>
      <c r="G10" s="4">
        <f>G9+TIME(0,F9,0)</f>
        <v>0.33541666666666664</v>
      </c>
    </row>
    <row r="11" spans="1:7" ht="15">
      <c r="A11" s="2"/>
      <c r="B11" s="2"/>
      <c r="C11" s="2" t="s">
        <v>284</v>
      </c>
      <c r="D11" s="2"/>
      <c r="E11" s="2"/>
      <c r="F11" s="3"/>
      <c r="G11" s="4"/>
    </row>
    <row r="12" spans="1:7" ht="15">
      <c r="A12" s="2"/>
      <c r="B12" s="2"/>
      <c r="C12" s="2"/>
      <c r="D12" s="2"/>
      <c r="E12" s="2"/>
      <c r="F12" s="3"/>
      <c r="G12" s="4"/>
    </row>
    <row r="13" spans="1:7" ht="15">
      <c r="A13" s="2"/>
      <c r="B13" s="2" t="s">
        <v>47</v>
      </c>
      <c r="C13" s="2"/>
      <c r="D13" s="2"/>
      <c r="E13" s="2"/>
      <c r="F13" s="3"/>
      <c r="G13" s="4">
        <f>G10+TIME(0,F10,0)</f>
        <v>0.3361111111111111</v>
      </c>
    </row>
    <row r="14" spans="1:7" ht="15">
      <c r="A14" s="8" t="s">
        <v>60</v>
      </c>
      <c r="B14" s="2" t="s">
        <v>49</v>
      </c>
      <c r="C14" s="1" t="s">
        <v>65</v>
      </c>
      <c r="D14" s="2" t="s">
        <v>43</v>
      </c>
      <c r="E14" s="5" t="s">
        <v>58</v>
      </c>
      <c r="F14" s="3">
        <v>5</v>
      </c>
      <c r="G14" s="4">
        <f aca="true" t="shared" si="0" ref="G14:G47">G13+TIME(0,F13,0)</f>
        <v>0.3361111111111111</v>
      </c>
    </row>
    <row r="15" spans="1:7" ht="15">
      <c r="A15" s="7" t="s">
        <v>36</v>
      </c>
      <c r="B15" s="2" t="s">
        <v>48</v>
      </c>
      <c r="C15" s="17" t="s">
        <v>121</v>
      </c>
      <c r="D15" s="6" t="s">
        <v>66</v>
      </c>
      <c r="E15" s="5" t="s">
        <v>281</v>
      </c>
      <c r="F15" s="3">
        <v>0</v>
      </c>
      <c r="G15" s="4">
        <f t="shared" si="0"/>
        <v>0.3395833333333333</v>
      </c>
    </row>
    <row r="16" spans="1:7" ht="15">
      <c r="A16" s="7"/>
      <c r="B16" s="2"/>
      <c r="C16" s="330"/>
      <c r="D16" s="6"/>
      <c r="E16" s="5"/>
      <c r="F16" s="3"/>
      <c r="G16" s="4"/>
    </row>
    <row r="17" spans="1:7" ht="15">
      <c r="A17" s="7"/>
      <c r="B17" s="2"/>
      <c r="C17" s="330"/>
      <c r="D17" s="6"/>
      <c r="E17" s="5"/>
      <c r="F17" s="3"/>
      <c r="G17" s="4"/>
    </row>
    <row r="18" spans="1:7" ht="15">
      <c r="A18" s="7" t="s">
        <v>37</v>
      </c>
      <c r="B18" s="1" t="s">
        <v>48</v>
      </c>
      <c r="C18" s="17" t="s">
        <v>108</v>
      </c>
      <c r="D18" s="1" t="s">
        <v>66</v>
      </c>
      <c r="E18" s="1" t="s">
        <v>102</v>
      </c>
      <c r="F18" s="1">
        <v>15</v>
      </c>
      <c r="G18" s="4">
        <f>G15+TIME(0,F15,0)</f>
        <v>0.3395833333333333</v>
      </c>
    </row>
    <row r="19" spans="1:7" ht="15">
      <c r="A19" s="7"/>
      <c r="B19" s="1"/>
      <c r="C19" s="330"/>
      <c r="D19" s="1"/>
      <c r="E19" s="1"/>
      <c r="F19" s="1"/>
      <c r="G19" s="4"/>
    </row>
    <row r="20" spans="1:7" ht="15">
      <c r="A20" s="7"/>
      <c r="B20" s="1"/>
      <c r="C20" s="330"/>
      <c r="D20" s="1"/>
      <c r="E20" s="1"/>
      <c r="F20" s="1"/>
      <c r="G20" s="4"/>
    </row>
    <row r="21" spans="1:7" ht="15">
      <c r="A21" s="8" t="s">
        <v>103</v>
      </c>
      <c r="B21" s="1" t="s">
        <v>48</v>
      </c>
      <c r="C21" s="17" t="s">
        <v>107</v>
      </c>
      <c r="D21" s="1" t="s">
        <v>66</v>
      </c>
      <c r="E21" s="1" t="s">
        <v>71</v>
      </c>
      <c r="F21" s="1">
        <v>15</v>
      </c>
      <c r="G21" s="4">
        <f>G18+TIME(0,F18,0)</f>
        <v>0.35</v>
      </c>
    </row>
    <row r="22" spans="1:7" ht="15">
      <c r="A22" s="8"/>
      <c r="B22" s="1"/>
      <c r="C22" s="330"/>
      <c r="D22" s="1"/>
      <c r="E22" s="1"/>
      <c r="F22" s="1"/>
      <c r="G22" s="4"/>
    </row>
    <row r="23" spans="1:7" ht="15">
      <c r="A23" s="8" t="s">
        <v>109</v>
      </c>
      <c r="B23" s="1" t="s">
        <v>48</v>
      </c>
      <c r="C23" s="17" t="s">
        <v>280</v>
      </c>
      <c r="D23" s="1" t="s">
        <v>66</v>
      </c>
      <c r="E23" s="1" t="s">
        <v>58</v>
      </c>
      <c r="F23" s="1">
        <v>15</v>
      </c>
      <c r="G23" s="4">
        <f>G21+TIME(0,F21,0)</f>
        <v>0.36041666666666666</v>
      </c>
    </row>
    <row r="24" spans="1:7" ht="15">
      <c r="A24" s="8"/>
      <c r="B24" s="1"/>
      <c r="C24" s="330"/>
      <c r="D24" s="1"/>
      <c r="E24" s="1"/>
      <c r="F24" s="1"/>
      <c r="G24" s="4"/>
    </row>
    <row r="25" spans="1:7" ht="15">
      <c r="A25" s="8" t="s">
        <v>110</v>
      </c>
      <c r="B25" s="1" t="s">
        <v>48</v>
      </c>
      <c r="C25" s="17" t="s">
        <v>122</v>
      </c>
      <c r="D25" s="1" t="s">
        <v>66</v>
      </c>
      <c r="E25" s="1" t="s">
        <v>34</v>
      </c>
      <c r="F25" s="1">
        <v>10</v>
      </c>
      <c r="G25" s="4">
        <f>G23+TIME(0,F23,0)</f>
        <v>0.37083333333333335</v>
      </c>
    </row>
    <row r="26" spans="1:7" ht="15">
      <c r="A26" s="8" t="s">
        <v>111</v>
      </c>
      <c r="B26" s="1" t="s">
        <v>48</v>
      </c>
      <c r="C26" s="17" t="s">
        <v>253</v>
      </c>
      <c r="D26" s="1" t="s">
        <v>66</v>
      </c>
      <c r="E26" s="1" t="s">
        <v>249</v>
      </c>
      <c r="F26" s="1">
        <v>20</v>
      </c>
      <c r="G26" s="4">
        <f t="shared" si="0"/>
        <v>0.37777777777777777</v>
      </c>
    </row>
    <row r="27" spans="1:7" ht="15">
      <c r="A27" s="8" t="s">
        <v>112</v>
      </c>
      <c r="B27" s="1"/>
      <c r="C27" s="330"/>
      <c r="D27" s="1"/>
      <c r="E27" s="1"/>
      <c r="F27" s="1"/>
      <c r="G27" s="4">
        <f t="shared" si="0"/>
        <v>0.39166666666666666</v>
      </c>
    </row>
    <row r="28" spans="1:7" ht="15">
      <c r="A28" s="8"/>
      <c r="B28" s="1"/>
      <c r="C28" s="330"/>
      <c r="D28" s="1"/>
      <c r="E28" s="1"/>
      <c r="F28" s="1"/>
      <c r="G28" s="4"/>
    </row>
    <row r="29" spans="1:7" ht="15">
      <c r="A29" s="8"/>
      <c r="B29" s="1"/>
      <c r="C29" s="330"/>
      <c r="D29" s="1"/>
      <c r="E29" s="1"/>
      <c r="F29" s="1"/>
      <c r="G29" s="4"/>
    </row>
    <row r="30" spans="1:7" ht="15">
      <c r="A30" s="8"/>
      <c r="B30" s="1" t="s">
        <v>48</v>
      </c>
      <c r="C30" s="17" t="s">
        <v>132</v>
      </c>
      <c r="D30" s="12" t="s">
        <v>66</v>
      </c>
      <c r="E30" s="1" t="s">
        <v>181</v>
      </c>
      <c r="F30" s="1">
        <v>10</v>
      </c>
      <c r="G30" s="4"/>
    </row>
    <row r="31" spans="1:7" ht="15">
      <c r="A31" s="8" t="s">
        <v>131</v>
      </c>
      <c r="B31" s="1" t="s">
        <v>50</v>
      </c>
      <c r="C31" s="17" t="s">
        <v>139</v>
      </c>
      <c r="D31" s="12" t="s">
        <v>66</v>
      </c>
      <c r="E31" s="1" t="s">
        <v>130</v>
      </c>
      <c r="F31" s="1">
        <v>10</v>
      </c>
      <c r="G31" s="4">
        <f>G27+TIME(0,F27,0)</f>
        <v>0.39166666666666666</v>
      </c>
    </row>
    <row r="32" spans="1:7" ht="15">
      <c r="A32" s="8" t="s">
        <v>183</v>
      </c>
      <c r="B32" s="1" t="s">
        <v>50</v>
      </c>
      <c r="C32" s="17" t="s">
        <v>178</v>
      </c>
      <c r="D32" s="12" t="s">
        <v>66</v>
      </c>
      <c r="E32" s="1" t="s">
        <v>33</v>
      </c>
      <c r="F32" s="1">
        <v>5</v>
      </c>
      <c r="G32" s="4">
        <f t="shared" si="0"/>
        <v>0.3986111111111111</v>
      </c>
    </row>
    <row r="33" spans="1:7" ht="15">
      <c r="A33" s="8" t="s">
        <v>184</v>
      </c>
      <c r="B33" s="1" t="s">
        <v>50</v>
      </c>
      <c r="C33" s="17" t="s">
        <v>179</v>
      </c>
      <c r="D33" s="12" t="s">
        <v>66</v>
      </c>
      <c r="E33" s="1" t="s">
        <v>38</v>
      </c>
      <c r="F33" s="1">
        <v>5</v>
      </c>
      <c r="G33" s="4">
        <f t="shared" si="0"/>
        <v>0.4020833333333333</v>
      </c>
    </row>
    <row r="34" spans="1:7" ht="15">
      <c r="A34" s="8" t="s">
        <v>185</v>
      </c>
      <c r="B34" s="1" t="s">
        <v>50</v>
      </c>
      <c r="C34" s="17" t="s">
        <v>26</v>
      </c>
      <c r="D34" s="12" t="s">
        <v>66</v>
      </c>
      <c r="E34" s="1" t="s">
        <v>27</v>
      </c>
      <c r="F34" s="1">
        <v>5</v>
      </c>
      <c r="G34" s="4">
        <f t="shared" si="0"/>
        <v>0.4055555555555555</v>
      </c>
    </row>
    <row r="35" spans="1:7" ht="15">
      <c r="A35" s="8" t="s">
        <v>23</v>
      </c>
      <c r="B35" s="75" t="s">
        <v>50</v>
      </c>
      <c r="C35" s="72" t="s">
        <v>35</v>
      </c>
      <c r="D35" s="74" t="s">
        <v>66</v>
      </c>
      <c r="E35" s="75" t="s">
        <v>182</v>
      </c>
      <c r="F35" s="1">
        <v>5</v>
      </c>
      <c r="G35" s="4">
        <f t="shared" si="0"/>
        <v>0.4090277777777777</v>
      </c>
    </row>
    <row r="36" spans="1:7" ht="15">
      <c r="A36" s="73" t="s">
        <v>25</v>
      </c>
      <c r="B36" s="75" t="s">
        <v>50</v>
      </c>
      <c r="C36" s="72" t="s">
        <v>282</v>
      </c>
      <c r="D36" s="74"/>
      <c r="E36" s="75" t="s">
        <v>283</v>
      </c>
      <c r="F36" s="1">
        <v>5</v>
      </c>
      <c r="G36" s="4">
        <f t="shared" si="0"/>
        <v>0.4124999999999999</v>
      </c>
    </row>
    <row r="37" spans="1:7" ht="15">
      <c r="A37" s="73" t="s">
        <v>186</v>
      </c>
      <c r="B37" s="75" t="s">
        <v>49</v>
      </c>
      <c r="C37" s="72" t="s">
        <v>22</v>
      </c>
      <c r="D37" s="74"/>
      <c r="E37" s="75" t="s">
        <v>58</v>
      </c>
      <c r="F37" s="1">
        <v>10</v>
      </c>
      <c r="G37" s="4">
        <f t="shared" si="0"/>
        <v>0.41597222222222213</v>
      </c>
    </row>
    <row r="38" spans="1:7" ht="15">
      <c r="A38" s="73" t="s">
        <v>18</v>
      </c>
      <c r="B38" s="75" t="s">
        <v>50</v>
      </c>
      <c r="C38" s="72" t="s">
        <v>389</v>
      </c>
      <c r="D38" s="74" t="s">
        <v>66</v>
      </c>
      <c r="E38" s="75" t="s">
        <v>58</v>
      </c>
      <c r="F38" s="1">
        <v>5</v>
      </c>
      <c r="G38" s="4">
        <f t="shared" si="0"/>
        <v>0.42291666666666655</v>
      </c>
    </row>
    <row r="39" spans="1:7" ht="15">
      <c r="A39" s="564" t="s">
        <v>20</v>
      </c>
      <c r="B39" s="2" t="s">
        <v>49</v>
      </c>
      <c r="C39" s="10" t="s">
        <v>70</v>
      </c>
      <c r="D39" s="2" t="s">
        <v>66</v>
      </c>
      <c r="E39" s="2" t="s">
        <v>58</v>
      </c>
      <c r="F39" s="3">
        <v>10</v>
      </c>
      <c r="G39" s="4">
        <f t="shared" si="0"/>
        <v>0.42638888888888876</v>
      </c>
    </row>
    <row r="40" spans="1:7" ht="15">
      <c r="A40" s="8" t="s">
        <v>61</v>
      </c>
      <c r="B40" s="2" t="s">
        <v>49</v>
      </c>
      <c r="C40" s="1" t="s">
        <v>64</v>
      </c>
      <c r="D40" s="2" t="s">
        <v>43</v>
      </c>
      <c r="E40" s="5" t="s">
        <v>58</v>
      </c>
      <c r="F40" s="3">
        <v>5</v>
      </c>
      <c r="G40" s="4">
        <f t="shared" si="0"/>
        <v>0.4333333333333332</v>
      </c>
    </row>
    <row r="41" spans="1:7" ht="15">
      <c r="A41" s="8"/>
      <c r="B41" s="2"/>
      <c r="C41" s="10"/>
      <c r="D41" s="2"/>
      <c r="E41" s="5"/>
      <c r="F41" s="3"/>
      <c r="G41" s="4">
        <f t="shared" si="0"/>
        <v>0.4368055555555554</v>
      </c>
    </row>
    <row r="42" spans="1:7" ht="15">
      <c r="A42" s="8"/>
      <c r="B42" s="2"/>
      <c r="C42" s="10"/>
      <c r="D42" s="2"/>
      <c r="E42" s="5"/>
      <c r="F42" s="3"/>
      <c r="G42" s="4">
        <f t="shared" si="0"/>
        <v>0.4368055555555554</v>
      </c>
    </row>
    <row r="43" spans="1:7" ht="15">
      <c r="A43" s="8"/>
      <c r="B43" s="2"/>
      <c r="C43" s="10"/>
      <c r="D43" s="2"/>
      <c r="E43" s="5"/>
      <c r="F43" s="3"/>
      <c r="G43" s="4">
        <f t="shared" si="0"/>
        <v>0.4368055555555554</v>
      </c>
    </row>
    <row r="44" spans="1:7" ht="15">
      <c r="A44" s="8"/>
      <c r="B44" s="2"/>
      <c r="C44" s="10"/>
      <c r="D44" s="2"/>
      <c r="E44" s="5"/>
      <c r="F44" s="3"/>
      <c r="G44" s="4">
        <f t="shared" si="0"/>
        <v>0.4368055555555554</v>
      </c>
    </row>
    <row r="45" spans="1:7" ht="15">
      <c r="A45" s="8"/>
      <c r="B45" s="2"/>
      <c r="C45" s="10"/>
      <c r="D45" s="2"/>
      <c r="E45" s="5"/>
      <c r="F45" s="3"/>
      <c r="G45" s="4">
        <f t="shared" si="0"/>
        <v>0.4368055555555554</v>
      </c>
    </row>
    <row r="46" spans="1:7" ht="15">
      <c r="A46" s="8" t="s">
        <v>104</v>
      </c>
      <c r="B46" s="2" t="s">
        <v>49</v>
      </c>
      <c r="C46" s="5" t="s">
        <v>68</v>
      </c>
      <c r="D46" s="2" t="s">
        <v>43</v>
      </c>
      <c r="E46" s="5" t="s">
        <v>58</v>
      </c>
      <c r="F46" s="3">
        <v>5</v>
      </c>
      <c r="G46" s="4">
        <f t="shared" si="0"/>
        <v>0.4368055555555554</v>
      </c>
    </row>
    <row r="47" spans="1:7" ht="15">
      <c r="A47" s="8" t="s">
        <v>113</v>
      </c>
      <c r="B47" s="2" t="s">
        <v>48</v>
      </c>
      <c r="C47" s="5" t="s">
        <v>63</v>
      </c>
      <c r="D47" s="2" t="s">
        <v>43</v>
      </c>
      <c r="E47" s="5" t="s">
        <v>58</v>
      </c>
      <c r="F47" s="3">
        <v>1</v>
      </c>
      <c r="G47" s="4">
        <f t="shared" si="0"/>
        <v>0.4402777777777776</v>
      </c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5"/>
      <c r="D54" s="2"/>
      <c r="E54" s="5"/>
      <c r="F54" s="3"/>
      <c r="G54" s="4"/>
    </row>
    <row r="55" spans="1:7" ht="15">
      <c r="A55" s="7"/>
      <c r="B55" s="2"/>
      <c r="C55" s="5"/>
      <c r="D55" s="2"/>
      <c r="E55" s="5"/>
      <c r="F55" s="3"/>
      <c r="G55" s="4"/>
    </row>
    <row r="56" spans="1:7" ht="15">
      <c r="A56" s="7"/>
      <c r="B56" s="2"/>
      <c r="C56" s="5"/>
      <c r="D56" s="2"/>
      <c r="E56" s="5"/>
      <c r="F56" s="3"/>
      <c r="G56" s="4"/>
    </row>
    <row r="57" spans="1:7" ht="15">
      <c r="A57" s="7"/>
      <c r="B57" s="2"/>
      <c r="C57" s="1"/>
      <c r="D57" s="2"/>
      <c r="E57" s="1"/>
      <c r="F57" s="3"/>
      <c r="G57" s="4"/>
    </row>
    <row r="58" spans="1:7" ht="15">
      <c r="A58" s="7" t="s">
        <v>51</v>
      </c>
      <c r="B58" s="2" t="s">
        <v>51</v>
      </c>
      <c r="C58" s="1" t="s">
        <v>52</v>
      </c>
      <c r="D58" s="2" t="s">
        <v>51</v>
      </c>
      <c r="E58" s="1"/>
      <c r="F58" s="3" t="s">
        <v>51</v>
      </c>
      <c r="G58" s="4" t="s">
        <v>51</v>
      </c>
    </row>
    <row r="59" spans="1:4" ht="15">
      <c r="A59" s="2"/>
      <c r="B59" s="1"/>
      <c r="C59" s="1" t="s">
        <v>53</v>
      </c>
      <c r="D59" s="1"/>
    </row>
    <row r="60" spans="1:4" ht="15">
      <c r="A60" s="2" t="s">
        <v>54</v>
      </c>
      <c r="B60" s="1"/>
      <c r="C60" s="1"/>
      <c r="D60" s="1"/>
    </row>
    <row r="61" spans="1:3" ht="15">
      <c r="A61" s="2" t="s">
        <v>55</v>
      </c>
      <c r="B61" s="1"/>
      <c r="C61" s="1"/>
    </row>
    <row r="62" spans="1:3" ht="15">
      <c r="A62" s="2" t="s">
        <v>56</v>
      </c>
      <c r="B62" s="1"/>
      <c r="C62" s="1"/>
    </row>
    <row r="63" spans="1:3" ht="15">
      <c r="A63" s="2" t="s">
        <v>57</v>
      </c>
      <c r="B63" s="1"/>
      <c r="C63" s="1"/>
    </row>
  </sheetData>
  <printOptions/>
  <pageMargins left="0.5" right="0.25" top="1.25" bottom="1.25" header="0.5" footer="0.5"/>
  <pageSetup fitToHeight="1" fitToWidth="1" horizontalDpi="300" verticalDpi="300" orientation="portrait" scale="91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205"/>
  <sheetViews>
    <sheetView zoomScale="35" zoomScaleNormal="35" workbookViewId="0" topLeftCell="A1">
      <selection activeCell="I66" sqref="I66"/>
    </sheetView>
  </sheetViews>
  <sheetFormatPr defaultColWidth="8.796875" defaultRowHeight="15"/>
  <cols>
    <col min="1" max="1" width="3.296875" style="248" customWidth="1"/>
    <col min="2" max="2" width="27.09765625" style="263" customWidth="1"/>
    <col min="3" max="3" width="32.8984375" style="263" customWidth="1"/>
    <col min="4" max="23" width="13" style="263" customWidth="1"/>
    <col min="24" max="24" width="14.296875" style="253" customWidth="1"/>
    <col min="25" max="25" width="14.8984375" style="262" customWidth="1"/>
    <col min="26" max="26" width="10.8984375" style="263" customWidth="1"/>
    <col min="27" max="27" width="8.8984375" style="263" customWidth="1"/>
    <col min="28" max="28" width="13.09765625" style="263" customWidth="1"/>
    <col min="29" max="16384" width="8.8984375" style="263" customWidth="1"/>
  </cols>
  <sheetData>
    <row r="1" s="77" customFormat="1" ht="7.5" customHeight="1" thickBot="1">
      <c r="Y1" s="103"/>
    </row>
    <row r="2" spans="2:25" s="77" customFormat="1" ht="29.25" customHeight="1" thickBot="1">
      <c r="B2" s="104" t="str">
        <f>'[1]Cover'!$C$3</f>
        <v>INTERIM</v>
      </c>
      <c r="C2" s="973" t="str">
        <f>'[1]802.11 Objectives'!$D$2</f>
        <v>75th IEEE 802.11 WIRELESS LOCAL AREA NETWORKS SESSION</v>
      </c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974"/>
      <c r="T2" s="974"/>
      <c r="U2" s="974"/>
      <c r="V2" s="78"/>
      <c r="W2" s="79"/>
      <c r="X2" s="105"/>
      <c r="Y2" s="103"/>
    </row>
    <row r="3" spans="2:25" s="77" customFormat="1" ht="29.25" customHeight="1">
      <c r="B3" s="977" t="str">
        <f>'[1]Cover'!$C$4</f>
        <v>R3</v>
      </c>
      <c r="C3" s="975"/>
      <c r="D3" s="976"/>
      <c r="E3" s="976"/>
      <c r="F3" s="976"/>
      <c r="G3" s="976"/>
      <c r="H3" s="976"/>
      <c r="I3" s="976"/>
      <c r="J3" s="976"/>
      <c r="K3" s="976"/>
      <c r="L3" s="976"/>
      <c r="M3" s="976"/>
      <c r="N3" s="976"/>
      <c r="O3" s="976"/>
      <c r="P3" s="976"/>
      <c r="Q3" s="976"/>
      <c r="R3" s="976"/>
      <c r="S3" s="976"/>
      <c r="T3" s="976"/>
      <c r="U3" s="976"/>
      <c r="V3" s="80"/>
      <c r="W3" s="81"/>
      <c r="X3" s="105"/>
      <c r="Y3" s="103"/>
    </row>
    <row r="4" spans="2:25" s="77" customFormat="1" ht="51.75" customHeight="1">
      <c r="B4" s="978"/>
      <c r="C4" s="341" t="str">
        <f>'[1]802.11 Objectives'!$D$3</f>
        <v>Hyatt Regency Monterey, One Old Golf Course Road, Monterey, CA 93940, USA.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80"/>
      <c r="W4" s="81"/>
      <c r="X4" s="105"/>
      <c r="Y4" s="103"/>
    </row>
    <row r="5" spans="2:25" s="77" customFormat="1" ht="51.75" customHeight="1">
      <c r="B5" s="978"/>
      <c r="C5" s="341" t="str">
        <f>'[1]802.11 Objectives'!$D$4</f>
        <v>September 8th-13th, 2002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80"/>
      <c r="W5" s="81"/>
      <c r="X5" s="105"/>
      <c r="Y5" s="103"/>
    </row>
    <row r="6" spans="2:25" s="77" customFormat="1" ht="27.75" customHeight="1">
      <c r="B6" s="978"/>
      <c r="C6" s="106" t="s">
        <v>187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80"/>
      <c r="W6" s="81"/>
      <c r="X6" s="105"/>
      <c r="Y6" s="103"/>
    </row>
    <row r="7" spans="2:25" s="77" customFormat="1" ht="20.25" customHeight="1" thickBot="1">
      <c r="B7" s="978"/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82"/>
      <c r="W7" s="83"/>
      <c r="X7" s="107"/>
      <c r="Y7" s="103"/>
    </row>
    <row r="8" spans="1:25" s="112" customFormat="1" ht="30.75" thickBot="1">
      <c r="A8" s="108"/>
      <c r="B8" s="978"/>
      <c r="C8" s="109" t="s">
        <v>73</v>
      </c>
      <c r="D8" s="979" t="s">
        <v>74</v>
      </c>
      <c r="E8" s="980"/>
      <c r="F8" s="980"/>
      <c r="G8" s="981"/>
      <c r="H8" s="979" t="s">
        <v>75</v>
      </c>
      <c r="I8" s="980"/>
      <c r="J8" s="980"/>
      <c r="K8" s="981"/>
      <c r="L8" s="979" t="s">
        <v>76</v>
      </c>
      <c r="M8" s="980"/>
      <c r="N8" s="980"/>
      <c r="O8" s="981"/>
      <c r="P8" s="979" t="s">
        <v>77</v>
      </c>
      <c r="Q8" s="980"/>
      <c r="R8" s="980"/>
      <c r="S8" s="980"/>
      <c r="T8" s="979" t="s">
        <v>78</v>
      </c>
      <c r="U8" s="980"/>
      <c r="V8" s="980"/>
      <c r="W8" s="981"/>
      <c r="X8" s="110"/>
      <c r="Y8" s="111"/>
    </row>
    <row r="9" spans="1:25" s="112" customFormat="1" ht="30" customHeight="1">
      <c r="A9" s="108"/>
      <c r="B9" s="1014" t="s">
        <v>266</v>
      </c>
      <c r="C9" s="965"/>
      <c r="D9" s="611"/>
      <c r="E9" s="612"/>
      <c r="F9" s="612"/>
      <c r="G9" s="613"/>
      <c r="H9" s="955"/>
      <c r="I9" s="956"/>
      <c r="J9" s="956"/>
      <c r="K9" s="956"/>
      <c r="L9" s="955"/>
      <c r="M9" s="956"/>
      <c r="N9" s="956"/>
      <c r="O9" s="957"/>
      <c r="P9" s="961" t="s">
        <v>188</v>
      </c>
      <c r="Q9" s="962"/>
      <c r="R9" s="962"/>
      <c r="S9" s="963"/>
      <c r="T9" s="964" t="s">
        <v>126</v>
      </c>
      <c r="U9" s="965"/>
      <c r="V9" s="965"/>
      <c r="W9" s="966"/>
      <c r="X9" s="113"/>
      <c r="Y9" s="111"/>
    </row>
    <row r="10" spans="1:25" s="112" customFormat="1" ht="30" customHeight="1">
      <c r="A10" s="108"/>
      <c r="B10" s="1015"/>
      <c r="C10" s="968"/>
      <c r="D10" s="614"/>
      <c r="E10" s="615"/>
      <c r="F10" s="615"/>
      <c r="G10" s="616"/>
      <c r="H10" s="958"/>
      <c r="I10" s="959"/>
      <c r="J10" s="959"/>
      <c r="K10" s="959"/>
      <c r="L10" s="958"/>
      <c r="M10" s="959"/>
      <c r="N10" s="959"/>
      <c r="O10" s="960"/>
      <c r="P10" s="970" t="s">
        <v>189</v>
      </c>
      <c r="Q10" s="971"/>
      <c r="R10" s="971"/>
      <c r="S10" s="972"/>
      <c r="T10" s="967"/>
      <c r="U10" s="968"/>
      <c r="V10" s="968"/>
      <c r="W10" s="969"/>
      <c r="X10" s="113"/>
      <c r="Y10" s="111"/>
    </row>
    <row r="11" spans="1:25" s="112" customFormat="1" ht="30" customHeight="1">
      <c r="A11" s="108"/>
      <c r="B11" s="921" t="s">
        <v>367</v>
      </c>
      <c r="C11" s="968"/>
      <c r="D11" s="923" t="s">
        <v>366</v>
      </c>
      <c r="E11" s="924"/>
      <c r="F11" s="924"/>
      <c r="G11" s="925"/>
      <c r="H11" s="929" t="s">
        <v>136</v>
      </c>
      <c r="I11" s="908" t="s">
        <v>191</v>
      </c>
      <c r="J11" s="915" t="s">
        <v>135</v>
      </c>
      <c r="K11" s="1016" t="s">
        <v>382</v>
      </c>
      <c r="L11" s="995" t="s">
        <v>370</v>
      </c>
      <c r="M11" s="954" t="s">
        <v>136</v>
      </c>
      <c r="N11" s="887" t="s">
        <v>191</v>
      </c>
      <c r="O11" s="945" t="s">
        <v>134</v>
      </c>
      <c r="P11" s="946" t="s">
        <v>191</v>
      </c>
      <c r="Q11" s="948" t="s">
        <v>190</v>
      </c>
      <c r="R11" s="951" t="s">
        <v>135</v>
      </c>
      <c r="S11" s="940" t="s">
        <v>134</v>
      </c>
      <c r="T11" s="934" t="s">
        <v>192</v>
      </c>
      <c r="U11" s="935"/>
      <c r="V11" s="935"/>
      <c r="W11" s="936"/>
      <c r="X11" s="114"/>
      <c r="Y11" s="111"/>
    </row>
    <row r="12" spans="1:25" s="112" customFormat="1" ht="30" customHeight="1">
      <c r="A12" s="108"/>
      <c r="B12" s="922"/>
      <c r="C12" s="968"/>
      <c r="D12" s="926"/>
      <c r="E12" s="927"/>
      <c r="F12" s="927"/>
      <c r="G12" s="928"/>
      <c r="H12" s="930"/>
      <c r="I12" s="909"/>
      <c r="J12" s="916"/>
      <c r="K12" s="1016"/>
      <c r="L12" s="995"/>
      <c r="M12" s="954"/>
      <c r="N12" s="887"/>
      <c r="O12" s="945"/>
      <c r="P12" s="947"/>
      <c r="Q12" s="949"/>
      <c r="R12" s="952"/>
      <c r="S12" s="941"/>
      <c r="T12" s="942"/>
      <c r="U12" s="943"/>
      <c r="V12" s="943"/>
      <c r="W12" s="944"/>
      <c r="X12" s="114"/>
      <c r="Y12" s="111"/>
    </row>
    <row r="13" spans="1:25" s="112" customFormat="1" ht="30" customHeight="1">
      <c r="A13" s="108"/>
      <c r="B13" s="342" t="s">
        <v>303</v>
      </c>
      <c r="C13" s="968"/>
      <c r="D13" s="931" t="s">
        <v>84</v>
      </c>
      <c r="E13" s="932"/>
      <c r="F13" s="932"/>
      <c r="G13" s="933"/>
      <c r="H13" s="930"/>
      <c r="I13" s="909"/>
      <c r="J13" s="916"/>
      <c r="K13" s="1016"/>
      <c r="L13" s="995"/>
      <c r="M13" s="954"/>
      <c r="N13" s="887"/>
      <c r="O13" s="945"/>
      <c r="P13" s="947"/>
      <c r="Q13" s="949"/>
      <c r="R13" s="952"/>
      <c r="S13" s="941"/>
      <c r="T13" s="942"/>
      <c r="U13" s="943"/>
      <c r="V13" s="943"/>
      <c r="W13" s="944"/>
      <c r="X13" s="114"/>
      <c r="Y13" s="111"/>
    </row>
    <row r="14" spans="1:25" s="112" customFormat="1" ht="30" customHeight="1">
      <c r="A14" s="108"/>
      <c r="B14" s="573" t="s">
        <v>83</v>
      </c>
      <c r="C14" s="968"/>
      <c r="D14" s="934" t="s">
        <v>264</v>
      </c>
      <c r="E14" s="935"/>
      <c r="F14" s="935"/>
      <c r="G14" s="936"/>
      <c r="H14" s="930"/>
      <c r="I14" s="886"/>
      <c r="J14" s="917"/>
      <c r="K14" s="1016"/>
      <c r="L14" s="995"/>
      <c r="M14" s="954"/>
      <c r="N14" s="887"/>
      <c r="O14" s="945"/>
      <c r="P14" s="947"/>
      <c r="Q14" s="950"/>
      <c r="R14" s="953"/>
      <c r="S14" s="941"/>
      <c r="T14" s="942"/>
      <c r="U14" s="943"/>
      <c r="V14" s="943"/>
      <c r="W14" s="944"/>
      <c r="X14" s="114"/>
      <c r="Y14" s="111"/>
    </row>
    <row r="15" spans="1:25" s="112" customFormat="1" ht="30" customHeight="1">
      <c r="A15" s="108"/>
      <c r="B15" s="342" t="s">
        <v>11</v>
      </c>
      <c r="C15" s="968"/>
      <c r="D15" s="937"/>
      <c r="E15" s="938"/>
      <c r="F15" s="938"/>
      <c r="G15" s="939"/>
      <c r="H15" s="877" t="s">
        <v>84</v>
      </c>
      <c r="I15" s="878"/>
      <c r="J15" s="878"/>
      <c r="K15" s="878"/>
      <c r="L15" s="877" t="s">
        <v>84</v>
      </c>
      <c r="M15" s="878"/>
      <c r="N15" s="878"/>
      <c r="O15" s="879"/>
      <c r="P15" s="877" t="s">
        <v>84</v>
      </c>
      <c r="Q15" s="878"/>
      <c r="R15" s="878"/>
      <c r="S15" s="879"/>
      <c r="T15" s="877" t="s">
        <v>84</v>
      </c>
      <c r="U15" s="878"/>
      <c r="V15" s="878"/>
      <c r="W15" s="879"/>
      <c r="X15" s="110"/>
      <c r="Y15" s="111"/>
    </row>
    <row r="16" spans="1:25" s="112" customFormat="1" ht="30">
      <c r="A16" s="108"/>
      <c r="B16" s="342" t="s">
        <v>12</v>
      </c>
      <c r="C16" s="968"/>
      <c r="D16" s="931" t="s">
        <v>84</v>
      </c>
      <c r="E16" s="932"/>
      <c r="F16" s="932"/>
      <c r="G16" s="933"/>
      <c r="H16" s="880"/>
      <c r="I16" s="881"/>
      <c r="J16" s="881"/>
      <c r="K16" s="881"/>
      <c r="L16" s="880"/>
      <c r="M16" s="881"/>
      <c r="N16" s="881"/>
      <c r="O16" s="882"/>
      <c r="P16" s="880"/>
      <c r="Q16" s="881"/>
      <c r="R16" s="881"/>
      <c r="S16" s="882"/>
      <c r="T16" s="942" t="s">
        <v>270</v>
      </c>
      <c r="U16" s="943"/>
      <c r="V16" s="943"/>
      <c r="W16" s="944"/>
      <c r="X16" s="110"/>
      <c r="Y16" s="111"/>
    </row>
    <row r="17" spans="1:25" s="112" customFormat="1" ht="30" customHeight="1">
      <c r="A17" s="108"/>
      <c r="B17" s="902" t="s">
        <v>269</v>
      </c>
      <c r="C17" s="968"/>
      <c r="D17" s="1023" t="s">
        <v>382</v>
      </c>
      <c r="E17" s="1026" t="s">
        <v>191</v>
      </c>
      <c r="F17" s="918" t="s">
        <v>134</v>
      </c>
      <c r="G17" s="1029" t="s">
        <v>226</v>
      </c>
      <c r="H17" s="892" t="s">
        <v>136</v>
      </c>
      <c r="I17" s="948" t="s">
        <v>190</v>
      </c>
      <c r="J17" s="915" t="s">
        <v>135</v>
      </c>
      <c r="K17" s="1017" t="s">
        <v>2</v>
      </c>
      <c r="L17" s="934" t="s">
        <v>231</v>
      </c>
      <c r="M17" s="935"/>
      <c r="N17" s="935"/>
      <c r="O17" s="936"/>
      <c r="P17" s="1019" t="s">
        <v>191</v>
      </c>
      <c r="Q17" s="948" t="s">
        <v>190</v>
      </c>
      <c r="R17" s="951" t="s">
        <v>135</v>
      </c>
      <c r="S17" s="940" t="s">
        <v>134</v>
      </c>
      <c r="T17" s="942"/>
      <c r="U17" s="943"/>
      <c r="V17" s="943"/>
      <c r="W17" s="944"/>
      <c r="X17" s="115"/>
      <c r="Y17" s="111"/>
    </row>
    <row r="18" spans="1:25" s="112" customFormat="1" ht="30" customHeight="1">
      <c r="A18" s="108"/>
      <c r="B18" s="903"/>
      <c r="C18" s="968"/>
      <c r="D18" s="1024"/>
      <c r="E18" s="1027"/>
      <c r="F18" s="919"/>
      <c r="G18" s="1030"/>
      <c r="H18" s="885"/>
      <c r="I18" s="949"/>
      <c r="J18" s="916"/>
      <c r="K18" s="1018"/>
      <c r="L18" s="942"/>
      <c r="M18" s="943"/>
      <c r="N18" s="943"/>
      <c r="O18" s="944"/>
      <c r="P18" s="1020"/>
      <c r="Q18" s="949"/>
      <c r="R18" s="952"/>
      <c r="S18" s="941"/>
      <c r="T18" s="942"/>
      <c r="U18" s="943"/>
      <c r="V18" s="943"/>
      <c r="W18" s="944"/>
      <c r="X18" s="115"/>
      <c r="Y18" s="111"/>
    </row>
    <row r="19" spans="1:25" s="112" customFormat="1" ht="30">
      <c r="A19" s="108"/>
      <c r="B19" s="904"/>
      <c r="C19" s="968"/>
      <c r="D19" s="1025"/>
      <c r="E19" s="1028"/>
      <c r="F19" s="920"/>
      <c r="G19" s="1031"/>
      <c r="H19" s="885"/>
      <c r="I19" s="950"/>
      <c r="J19" s="917"/>
      <c r="K19" s="1018"/>
      <c r="L19" s="937"/>
      <c r="M19" s="938"/>
      <c r="N19" s="938"/>
      <c r="O19" s="939"/>
      <c r="P19" s="1021"/>
      <c r="Q19" s="950"/>
      <c r="R19" s="953"/>
      <c r="S19" s="1022"/>
      <c r="T19" s="937"/>
      <c r="U19" s="938"/>
      <c r="V19" s="938"/>
      <c r="W19" s="939"/>
      <c r="X19" s="115"/>
      <c r="Y19" s="111"/>
    </row>
    <row r="20" spans="1:25" s="112" customFormat="1" ht="30" customHeight="1">
      <c r="A20" s="108"/>
      <c r="B20" s="1032" t="s">
        <v>88</v>
      </c>
      <c r="C20" s="1033" t="s">
        <v>262</v>
      </c>
      <c r="D20" s="982" t="s">
        <v>89</v>
      </c>
      <c r="E20" s="983"/>
      <c r="F20" s="983"/>
      <c r="G20" s="984"/>
      <c r="H20" s="1038" t="s">
        <v>89</v>
      </c>
      <c r="I20" s="1039"/>
      <c r="J20" s="1039"/>
      <c r="K20" s="1040"/>
      <c r="L20" s="982" t="s">
        <v>89</v>
      </c>
      <c r="M20" s="983"/>
      <c r="N20" s="983"/>
      <c r="O20" s="984"/>
      <c r="P20" s="982" t="s">
        <v>89</v>
      </c>
      <c r="Q20" s="983"/>
      <c r="R20" s="983"/>
      <c r="S20" s="984"/>
      <c r="T20" s="1045" t="s">
        <v>271</v>
      </c>
      <c r="U20" s="1046"/>
      <c r="V20" s="1046"/>
      <c r="W20" s="1047"/>
      <c r="X20" s="116"/>
      <c r="Y20" s="111"/>
    </row>
    <row r="21" spans="1:25" s="112" customFormat="1" ht="30">
      <c r="A21" s="108"/>
      <c r="B21" s="1032"/>
      <c r="C21" s="1034"/>
      <c r="D21" s="985"/>
      <c r="E21" s="1036"/>
      <c r="F21" s="1036"/>
      <c r="G21" s="1037"/>
      <c r="H21" s="1038"/>
      <c r="I21" s="1039"/>
      <c r="J21" s="1039"/>
      <c r="K21" s="1040"/>
      <c r="L21" s="985"/>
      <c r="M21" s="986"/>
      <c r="N21" s="986"/>
      <c r="O21" s="987"/>
      <c r="P21" s="1041"/>
      <c r="Q21" s="986"/>
      <c r="R21" s="986"/>
      <c r="S21" s="987"/>
      <c r="T21" s="893"/>
      <c r="U21" s="894"/>
      <c r="V21" s="894"/>
      <c r="W21" s="895"/>
      <c r="X21" s="116"/>
      <c r="Y21" s="111"/>
    </row>
    <row r="22" spans="1:25" s="112" customFormat="1" ht="30" customHeight="1">
      <c r="A22" s="108"/>
      <c r="B22" s="902" t="s">
        <v>369</v>
      </c>
      <c r="C22" s="1034"/>
      <c r="D22" s="905" t="s">
        <v>135</v>
      </c>
      <c r="E22" s="908" t="s">
        <v>191</v>
      </c>
      <c r="F22" s="910" t="s">
        <v>134</v>
      </c>
      <c r="G22" s="911" t="s">
        <v>226</v>
      </c>
      <c r="H22" s="892" t="s">
        <v>136</v>
      </c>
      <c r="I22" s="914" t="s">
        <v>190</v>
      </c>
      <c r="J22" s="915" t="s">
        <v>135</v>
      </c>
      <c r="K22" s="918" t="s">
        <v>134</v>
      </c>
      <c r="L22" s="988" t="s">
        <v>365</v>
      </c>
      <c r="M22" s="991" t="s">
        <v>136</v>
      </c>
      <c r="N22" s="908" t="s">
        <v>191</v>
      </c>
      <c r="O22" s="945" t="s">
        <v>134</v>
      </c>
      <c r="P22" s="1042" t="s">
        <v>136</v>
      </c>
      <c r="Q22" s="948" t="s">
        <v>190</v>
      </c>
      <c r="R22" s="951" t="s">
        <v>135</v>
      </c>
      <c r="S22" s="940" t="s">
        <v>134</v>
      </c>
      <c r="T22" s="896"/>
      <c r="U22" s="897"/>
      <c r="V22" s="897"/>
      <c r="W22" s="898"/>
      <c r="X22" s="116"/>
      <c r="Y22" s="111"/>
    </row>
    <row r="23" spans="1:25" s="112" customFormat="1" ht="30">
      <c r="A23" s="108"/>
      <c r="B23" s="903"/>
      <c r="C23" s="1034"/>
      <c r="D23" s="906"/>
      <c r="E23" s="909"/>
      <c r="F23" s="910"/>
      <c r="G23" s="912"/>
      <c r="H23" s="885"/>
      <c r="I23" s="914"/>
      <c r="J23" s="916"/>
      <c r="K23" s="919"/>
      <c r="L23" s="989"/>
      <c r="M23" s="992"/>
      <c r="N23" s="909"/>
      <c r="O23" s="945"/>
      <c r="P23" s="1043"/>
      <c r="Q23" s="949"/>
      <c r="R23" s="952"/>
      <c r="S23" s="941"/>
      <c r="T23" s="896"/>
      <c r="U23" s="897"/>
      <c r="V23" s="897"/>
      <c r="W23" s="898"/>
      <c r="X23" s="116"/>
      <c r="Y23" s="111"/>
    </row>
    <row r="24" spans="1:25" s="112" customFormat="1" ht="30" customHeight="1">
      <c r="A24" s="108"/>
      <c r="B24" s="903"/>
      <c r="C24" s="1034"/>
      <c r="D24" s="906"/>
      <c r="E24" s="909"/>
      <c r="F24" s="910"/>
      <c r="G24" s="912"/>
      <c r="H24" s="885"/>
      <c r="I24" s="914"/>
      <c r="J24" s="916"/>
      <c r="K24" s="919"/>
      <c r="L24" s="989"/>
      <c r="M24" s="992"/>
      <c r="N24" s="909"/>
      <c r="O24" s="945"/>
      <c r="P24" s="1043"/>
      <c r="Q24" s="949"/>
      <c r="R24" s="952"/>
      <c r="S24" s="941"/>
      <c r="T24" s="896"/>
      <c r="U24" s="897"/>
      <c r="V24" s="897"/>
      <c r="W24" s="898"/>
      <c r="X24" s="116"/>
      <c r="Y24" s="111"/>
    </row>
    <row r="25" spans="1:25" s="112" customFormat="1" ht="30">
      <c r="A25" s="108"/>
      <c r="B25" s="904"/>
      <c r="C25" s="1035"/>
      <c r="D25" s="907"/>
      <c r="E25" s="886"/>
      <c r="F25" s="910"/>
      <c r="G25" s="913"/>
      <c r="H25" s="885"/>
      <c r="I25" s="914"/>
      <c r="J25" s="917"/>
      <c r="K25" s="920"/>
      <c r="L25" s="990"/>
      <c r="M25" s="993"/>
      <c r="N25" s="886"/>
      <c r="O25" s="945"/>
      <c r="P25" s="1044"/>
      <c r="Q25" s="950"/>
      <c r="R25" s="953"/>
      <c r="S25" s="1022"/>
      <c r="T25" s="896"/>
      <c r="U25" s="897"/>
      <c r="V25" s="897"/>
      <c r="W25" s="898"/>
      <c r="X25" s="116"/>
      <c r="Y25" s="111"/>
    </row>
    <row r="26" spans="1:25" s="112" customFormat="1" ht="30">
      <c r="A26" s="108"/>
      <c r="B26" s="872" t="s">
        <v>95</v>
      </c>
      <c r="C26" s="874" t="s">
        <v>380</v>
      </c>
      <c r="D26" s="877" t="s">
        <v>84</v>
      </c>
      <c r="E26" s="878"/>
      <c r="F26" s="878"/>
      <c r="G26" s="879"/>
      <c r="H26" s="877" t="s">
        <v>84</v>
      </c>
      <c r="I26" s="878"/>
      <c r="J26" s="878"/>
      <c r="K26" s="878"/>
      <c r="L26" s="996" t="s">
        <v>84</v>
      </c>
      <c r="M26" s="878"/>
      <c r="N26" s="878"/>
      <c r="O26" s="879"/>
      <c r="P26" s="877" t="s">
        <v>84</v>
      </c>
      <c r="Q26" s="878"/>
      <c r="R26" s="878"/>
      <c r="S26" s="879"/>
      <c r="T26" s="896"/>
      <c r="U26" s="897"/>
      <c r="V26" s="897"/>
      <c r="W26" s="898"/>
      <c r="X26" s="116"/>
      <c r="Y26" s="111"/>
    </row>
    <row r="27" spans="1:25" s="112" customFormat="1" ht="30" customHeight="1">
      <c r="A27" s="108"/>
      <c r="B27" s="873"/>
      <c r="C27" s="875"/>
      <c r="D27" s="880"/>
      <c r="E27" s="881"/>
      <c r="F27" s="881"/>
      <c r="G27" s="882"/>
      <c r="H27" s="880"/>
      <c r="I27" s="881"/>
      <c r="J27" s="881"/>
      <c r="K27" s="881"/>
      <c r="L27" s="880"/>
      <c r="M27" s="881"/>
      <c r="N27" s="881"/>
      <c r="O27" s="882"/>
      <c r="P27" s="880"/>
      <c r="Q27" s="881"/>
      <c r="R27" s="881"/>
      <c r="S27" s="882"/>
      <c r="T27" s="896"/>
      <c r="U27" s="897"/>
      <c r="V27" s="897"/>
      <c r="W27" s="898"/>
      <c r="X27" s="116"/>
      <c r="Y27" s="111"/>
    </row>
    <row r="28" spans="1:25" s="112" customFormat="1" ht="30" customHeight="1">
      <c r="A28" s="108"/>
      <c r="B28" s="883" t="s">
        <v>268</v>
      </c>
      <c r="C28" s="875"/>
      <c r="D28" s="884" t="s">
        <v>136</v>
      </c>
      <c r="E28" s="886" t="s">
        <v>191</v>
      </c>
      <c r="F28" s="888" t="s">
        <v>134</v>
      </c>
      <c r="G28" s="890" t="s">
        <v>190</v>
      </c>
      <c r="H28" s="892" t="s">
        <v>136</v>
      </c>
      <c r="I28" s="914" t="s">
        <v>190</v>
      </c>
      <c r="J28" s="915" t="s">
        <v>135</v>
      </c>
      <c r="K28" s="918" t="s">
        <v>134</v>
      </c>
      <c r="L28" s="1064" t="s">
        <v>226</v>
      </c>
      <c r="M28" s="948" t="s">
        <v>190</v>
      </c>
      <c r="N28" s="908" t="s">
        <v>191</v>
      </c>
      <c r="O28" s="1054" t="s">
        <v>368</v>
      </c>
      <c r="P28" s="929" t="s">
        <v>136</v>
      </c>
      <c r="Q28" s="948" t="s">
        <v>190</v>
      </c>
      <c r="R28" s="1061" t="s">
        <v>191</v>
      </c>
      <c r="S28" s="940" t="s">
        <v>134</v>
      </c>
      <c r="T28" s="896"/>
      <c r="U28" s="897"/>
      <c r="V28" s="897"/>
      <c r="W28" s="898"/>
      <c r="X28" s="116"/>
      <c r="Y28" s="111"/>
    </row>
    <row r="29" spans="1:25" s="112" customFormat="1" ht="30" customHeight="1">
      <c r="A29" s="108"/>
      <c r="B29" s="883"/>
      <c r="C29" s="876"/>
      <c r="D29" s="885"/>
      <c r="E29" s="887"/>
      <c r="F29" s="889"/>
      <c r="G29" s="891"/>
      <c r="H29" s="885"/>
      <c r="I29" s="914"/>
      <c r="J29" s="916"/>
      <c r="K29" s="919"/>
      <c r="L29" s="1065"/>
      <c r="M29" s="949"/>
      <c r="N29" s="909"/>
      <c r="O29" s="1055"/>
      <c r="P29" s="930"/>
      <c r="Q29" s="949"/>
      <c r="R29" s="1062"/>
      <c r="S29" s="941"/>
      <c r="T29" s="896"/>
      <c r="U29" s="897"/>
      <c r="V29" s="897"/>
      <c r="W29" s="898"/>
      <c r="X29" s="116"/>
      <c r="Y29" s="111"/>
    </row>
    <row r="30" spans="1:25" s="112" customFormat="1" ht="30" customHeight="1">
      <c r="A30" s="108"/>
      <c r="B30" s="883" t="s">
        <v>267</v>
      </c>
      <c r="C30" s="1048" t="s">
        <v>207</v>
      </c>
      <c r="D30" s="885"/>
      <c r="E30" s="887"/>
      <c r="F30" s="889"/>
      <c r="G30" s="891"/>
      <c r="H30" s="885"/>
      <c r="I30" s="914"/>
      <c r="J30" s="916"/>
      <c r="K30" s="919"/>
      <c r="L30" s="1065"/>
      <c r="M30" s="949"/>
      <c r="N30" s="909"/>
      <c r="O30" s="1055"/>
      <c r="P30" s="930"/>
      <c r="Q30" s="949"/>
      <c r="R30" s="1062"/>
      <c r="S30" s="941"/>
      <c r="T30" s="896"/>
      <c r="U30" s="897"/>
      <c r="V30" s="897"/>
      <c r="W30" s="898"/>
      <c r="X30" s="116"/>
      <c r="Y30" s="111"/>
    </row>
    <row r="31" spans="1:25" s="112" customFormat="1" ht="30">
      <c r="A31" s="108"/>
      <c r="B31" s="883"/>
      <c r="C31" s="1049"/>
      <c r="D31" s="885"/>
      <c r="E31" s="887"/>
      <c r="F31" s="889"/>
      <c r="G31" s="891"/>
      <c r="H31" s="885"/>
      <c r="I31" s="914"/>
      <c r="J31" s="917"/>
      <c r="K31" s="920"/>
      <c r="L31" s="1066"/>
      <c r="M31" s="950"/>
      <c r="N31" s="886"/>
      <c r="O31" s="1056"/>
      <c r="P31" s="884"/>
      <c r="Q31" s="950"/>
      <c r="R31" s="1063"/>
      <c r="S31" s="1022"/>
      <c r="T31" s="896"/>
      <c r="U31" s="897"/>
      <c r="V31" s="897"/>
      <c r="W31" s="898"/>
      <c r="X31" s="116"/>
      <c r="Y31" s="111"/>
    </row>
    <row r="32" spans="1:25" s="112" customFormat="1" ht="30" customHeight="1">
      <c r="A32" s="108"/>
      <c r="B32" s="1050" t="s">
        <v>0</v>
      </c>
      <c r="C32" s="1052" t="s">
        <v>84</v>
      </c>
      <c r="D32" s="982" t="s">
        <v>101</v>
      </c>
      <c r="E32" s="983"/>
      <c r="F32" s="1036"/>
      <c r="G32" s="984"/>
      <c r="H32" s="982" t="s">
        <v>101</v>
      </c>
      <c r="I32" s="983"/>
      <c r="J32" s="983"/>
      <c r="K32" s="983"/>
      <c r="L32" s="1057" t="s">
        <v>84</v>
      </c>
      <c r="M32" s="1033"/>
      <c r="N32" s="1033"/>
      <c r="O32" s="1058"/>
      <c r="P32" s="982" t="s">
        <v>101</v>
      </c>
      <c r="Q32" s="983"/>
      <c r="R32" s="983"/>
      <c r="S32" s="984"/>
      <c r="T32" s="896"/>
      <c r="U32" s="897"/>
      <c r="V32" s="897"/>
      <c r="W32" s="898"/>
      <c r="X32" s="116"/>
      <c r="Y32" s="111"/>
    </row>
    <row r="33" spans="1:25" s="112" customFormat="1" ht="29.25" customHeight="1">
      <c r="A33" s="108"/>
      <c r="B33" s="1051"/>
      <c r="C33" s="1053"/>
      <c r="D33" s="1041"/>
      <c r="E33" s="986"/>
      <c r="F33" s="986"/>
      <c r="G33" s="987"/>
      <c r="H33" s="1041"/>
      <c r="I33" s="986"/>
      <c r="J33" s="986"/>
      <c r="K33" s="986"/>
      <c r="L33" s="1059"/>
      <c r="M33" s="1034"/>
      <c r="N33" s="1034"/>
      <c r="O33" s="1060"/>
      <c r="P33" s="1041"/>
      <c r="Q33" s="986"/>
      <c r="R33" s="986"/>
      <c r="S33" s="987"/>
      <c r="T33" s="896"/>
      <c r="U33" s="897"/>
      <c r="V33" s="897"/>
      <c r="W33" s="898"/>
      <c r="X33" s="116"/>
      <c r="Y33" s="111"/>
    </row>
    <row r="34" spans="1:28" s="112" customFormat="1" ht="30" customHeight="1">
      <c r="A34" s="108"/>
      <c r="B34" s="883" t="s">
        <v>1</v>
      </c>
      <c r="C34" s="1084" t="s">
        <v>31</v>
      </c>
      <c r="D34" s="892" t="s">
        <v>136</v>
      </c>
      <c r="E34" s="887" t="s">
        <v>191</v>
      </c>
      <c r="F34" s="910" t="s">
        <v>134</v>
      </c>
      <c r="G34" s="891" t="s">
        <v>190</v>
      </c>
      <c r="H34" s="892" t="s">
        <v>136</v>
      </c>
      <c r="I34" s="914" t="s">
        <v>190</v>
      </c>
      <c r="J34" s="887" t="s">
        <v>191</v>
      </c>
      <c r="K34" s="918" t="s">
        <v>134</v>
      </c>
      <c r="L34" s="1070" t="s">
        <v>265</v>
      </c>
      <c r="M34" s="1071"/>
      <c r="N34" s="1071"/>
      <c r="O34" s="1072"/>
      <c r="P34" s="1079" t="s">
        <v>368</v>
      </c>
      <c r="Q34" s="914" t="s">
        <v>190</v>
      </c>
      <c r="R34" s="887" t="s">
        <v>191</v>
      </c>
      <c r="S34" s="1067" t="s">
        <v>382</v>
      </c>
      <c r="T34" s="896"/>
      <c r="U34" s="897"/>
      <c r="V34" s="897"/>
      <c r="W34" s="898"/>
      <c r="X34" s="116"/>
      <c r="Y34" s="111"/>
      <c r="AB34" s="117"/>
    </row>
    <row r="35" spans="1:26" s="112" customFormat="1" ht="30">
      <c r="A35" s="108"/>
      <c r="B35" s="883"/>
      <c r="C35" s="1085"/>
      <c r="D35" s="892"/>
      <c r="E35" s="887"/>
      <c r="F35" s="910"/>
      <c r="G35" s="891"/>
      <c r="H35" s="892"/>
      <c r="I35" s="914"/>
      <c r="J35" s="887"/>
      <c r="K35" s="919"/>
      <c r="L35" s="1073"/>
      <c r="M35" s="1074"/>
      <c r="N35" s="1074"/>
      <c r="O35" s="1075"/>
      <c r="P35" s="1080"/>
      <c r="Q35" s="1082"/>
      <c r="R35" s="908"/>
      <c r="S35" s="1068"/>
      <c r="T35" s="896"/>
      <c r="U35" s="897"/>
      <c r="V35" s="897"/>
      <c r="W35" s="898"/>
      <c r="X35" s="116"/>
      <c r="Y35" s="111"/>
      <c r="Z35" s="118"/>
    </row>
    <row r="36" spans="1:25" s="112" customFormat="1" ht="30">
      <c r="A36" s="108"/>
      <c r="B36" s="883"/>
      <c r="C36" s="1085"/>
      <c r="D36" s="892"/>
      <c r="E36" s="887"/>
      <c r="F36" s="910"/>
      <c r="G36" s="891"/>
      <c r="H36" s="892"/>
      <c r="I36" s="914"/>
      <c r="J36" s="887"/>
      <c r="K36" s="919"/>
      <c r="L36" s="1073"/>
      <c r="M36" s="1074"/>
      <c r="N36" s="1074"/>
      <c r="O36" s="1075"/>
      <c r="P36" s="1080"/>
      <c r="Q36" s="1082"/>
      <c r="R36" s="908"/>
      <c r="S36" s="1068"/>
      <c r="T36" s="896"/>
      <c r="U36" s="897"/>
      <c r="V36" s="897"/>
      <c r="W36" s="898"/>
      <c r="X36" s="116"/>
      <c r="Y36" s="111"/>
    </row>
    <row r="37" spans="1:25" s="112" customFormat="1" ht="30">
      <c r="A37" s="108"/>
      <c r="B37" s="883"/>
      <c r="C37" s="1085"/>
      <c r="D37" s="892"/>
      <c r="E37" s="887"/>
      <c r="F37" s="910"/>
      <c r="G37" s="891"/>
      <c r="H37" s="892"/>
      <c r="I37" s="914"/>
      <c r="J37" s="887"/>
      <c r="K37" s="919"/>
      <c r="L37" s="1073"/>
      <c r="M37" s="1074"/>
      <c r="N37" s="1074"/>
      <c r="O37" s="1075"/>
      <c r="P37" s="1080"/>
      <c r="Q37" s="1082"/>
      <c r="R37" s="908"/>
      <c r="S37" s="1068"/>
      <c r="T37" s="896"/>
      <c r="U37" s="897"/>
      <c r="V37" s="897"/>
      <c r="W37" s="898"/>
      <c r="X37" s="116"/>
      <c r="Y37" s="111"/>
    </row>
    <row r="38" spans="1:25" s="112" customFormat="1" ht="30">
      <c r="A38" s="108"/>
      <c r="B38" s="883"/>
      <c r="C38" s="1085"/>
      <c r="D38" s="892"/>
      <c r="E38" s="887"/>
      <c r="F38" s="910"/>
      <c r="G38" s="891"/>
      <c r="H38" s="892"/>
      <c r="I38" s="914"/>
      <c r="J38" s="887"/>
      <c r="K38" s="919"/>
      <c r="L38" s="1073"/>
      <c r="M38" s="1074"/>
      <c r="N38" s="1074"/>
      <c r="O38" s="1075"/>
      <c r="P38" s="1080"/>
      <c r="Q38" s="1082"/>
      <c r="R38" s="908"/>
      <c r="S38" s="1068"/>
      <c r="T38" s="896"/>
      <c r="U38" s="897"/>
      <c r="V38" s="897"/>
      <c r="W38" s="898"/>
      <c r="X38" s="116"/>
      <c r="Y38" s="111"/>
    </row>
    <row r="39" spans="1:25" s="112" customFormat="1" ht="30.75" thickBot="1">
      <c r="A39" s="108"/>
      <c r="B39" s="1083"/>
      <c r="C39" s="1086"/>
      <c r="D39" s="1002"/>
      <c r="E39" s="1004"/>
      <c r="F39" s="1000"/>
      <c r="G39" s="1001"/>
      <c r="H39" s="1002"/>
      <c r="I39" s="1003"/>
      <c r="J39" s="1004"/>
      <c r="K39" s="994"/>
      <c r="L39" s="1076"/>
      <c r="M39" s="1077"/>
      <c r="N39" s="1077"/>
      <c r="O39" s="1078"/>
      <c r="P39" s="1081"/>
      <c r="Q39" s="1003"/>
      <c r="R39" s="1004"/>
      <c r="S39" s="1069"/>
      <c r="T39" s="899"/>
      <c r="U39" s="900"/>
      <c r="V39" s="900"/>
      <c r="W39" s="901"/>
      <c r="X39" s="116"/>
      <c r="Y39" s="119"/>
    </row>
    <row r="40" spans="1:25" s="127" customFormat="1" ht="23.25" customHeight="1" hidden="1" thickBot="1">
      <c r="A40" s="120"/>
      <c r="B40" s="343"/>
      <c r="C40" s="121"/>
      <c r="D40" s="121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3"/>
      <c r="W40" s="124"/>
      <c r="X40" s="125"/>
      <c r="Y40" s="126"/>
    </row>
    <row r="41" spans="1:26" s="354" customFormat="1" ht="23.25" customHeight="1" hidden="1" thickBot="1">
      <c r="A41" s="344"/>
      <c r="B41" s="345" t="s">
        <v>191</v>
      </c>
      <c r="C41" s="346"/>
      <c r="D41" s="347"/>
      <c r="E41" s="348">
        <v>8</v>
      </c>
      <c r="F41" s="348"/>
      <c r="G41" s="349"/>
      <c r="H41" s="347"/>
      <c r="I41" s="348">
        <v>2</v>
      </c>
      <c r="J41" s="348">
        <v>2.5</v>
      </c>
      <c r="K41" s="349"/>
      <c r="L41" s="347"/>
      <c r="M41" s="348"/>
      <c r="N41" s="348">
        <v>6</v>
      </c>
      <c r="O41" s="349"/>
      <c r="P41" s="347">
        <v>3.5</v>
      </c>
      <c r="Q41" s="348"/>
      <c r="R41" s="348">
        <v>4.5</v>
      </c>
      <c r="S41" s="349"/>
      <c r="T41" s="350"/>
      <c r="U41" s="351"/>
      <c r="V41" s="351"/>
      <c r="W41" s="352"/>
      <c r="X41" s="865" t="s">
        <v>236</v>
      </c>
      <c r="Y41" s="353">
        <f>SUM(C41:W41)</f>
        <v>26.5</v>
      </c>
      <c r="Z41" s="867"/>
    </row>
    <row r="42" spans="1:26" s="354" customFormat="1" ht="24" hidden="1" thickBot="1">
      <c r="A42" s="344"/>
      <c r="B42" s="355" t="s">
        <v>135</v>
      </c>
      <c r="C42" s="356"/>
      <c r="D42" s="357">
        <v>2</v>
      </c>
      <c r="E42" s="358"/>
      <c r="F42" s="358"/>
      <c r="G42" s="359"/>
      <c r="H42" s="357"/>
      <c r="I42" s="358"/>
      <c r="J42" s="358">
        <v>7.5</v>
      </c>
      <c r="K42" s="359"/>
      <c r="L42" s="357"/>
      <c r="M42" s="358"/>
      <c r="N42" s="358"/>
      <c r="O42" s="359"/>
      <c r="P42" s="357"/>
      <c r="Q42" s="358"/>
      <c r="R42" s="358">
        <v>5.5</v>
      </c>
      <c r="S42" s="359"/>
      <c r="T42" s="360"/>
      <c r="U42" s="361"/>
      <c r="V42" s="361"/>
      <c r="W42" s="362"/>
      <c r="X42" s="866"/>
      <c r="Y42" s="363">
        <f aca="true" t="shared" si="0" ref="Y42:Y62">SUM(C42:W42)</f>
        <v>15</v>
      </c>
      <c r="Z42" s="867"/>
    </row>
    <row r="43" spans="1:26" s="354" customFormat="1" ht="24" hidden="1" thickBot="1">
      <c r="A43" s="344"/>
      <c r="B43" s="364" t="s">
        <v>134</v>
      </c>
      <c r="C43" s="365"/>
      <c r="D43" s="366"/>
      <c r="E43" s="367"/>
      <c r="F43" s="367">
        <v>8</v>
      </c>
      <c r="G43" s="368"/>
      <c r="H43" s="366"/>
      <c r="I43" s="367"/>
      <c r="J43" s="367"/>
      <c r="K43" s="368">
        <v>6.5</v>
      </c>
      <c r="L43" s="366"/>
      <c r="M43" s="367"/>
      <c r="N43" s="367"/>
      <c r="O43" s="368">
        <v>4</v>
      </c>
      <c r="P43" s="366"/>
      <c r="Q43" s="367"/>
      <c r="R43" s="367"/>
      <c r="S43" s="368">
        <v>7.5</v>
      </c>
      <c r="T43" s="369"/>
      <c r="U43" s="370"/>
      <c r="V43" s="370"/>
      <c r="W43" s="371"/>
      <c r="X43" s="866"/>
      <c r="Y43" s="372">
        <f t="shared" si="0"/>
        <v>26</v>
      </c>
      <c r="Z43" s="867"/>
    </row>
    <row r="44" spans="1:26" s="354" customFormat="1" ht="24" hidden="1" thickBot="1">
      <c r="A44" s="344"/>
      <c r="B44" s="373" t="s">
        <v>136</v>
      </c>
      <c r="C44" s="374"/>
      <c r="D44" s="375">
        <v>4.5</v>
      </c>
      <c r="E44" s="376"/>
      <c r="F44" s="376"/>
      <c r="G44" s="377"/>
      <c r="H44" s="375">
        <v>10</v>
      </c>
      <c r="I44" s="376"/>
      <c r="J44" s="376"/>
      <c r="K44" s="377"/>
      <c r="L44" s="375"/>
      <c r="M44" s="376">
        <v>4</v>
      </c>
      <c r="N44" s="376"/>
      <c r="O44" s="377"/>
      <c r="P44" s="375">
        <v>4</v>
      </c>
      <c r="Q44" s="376"/>
      <c r="R44" s="376"/>
      <c r="S44" s="377"/>
      <c r="T44" s="378"/>
      <c r="U44" s="379"/>
      <c r="V44" s="379"/>
      <c r="W44" s="380"/>
      <c r="X44" s="866"/>
      <c r="Y44" s="381">
        <f t="shared" si="0"/>
        <v>22.5</v>
      </c>
      <c r="Z44" s="867"/>
    </row>
    <row r="45" spans="1:26" s="354" customFormat="1" ht="24" hidden="1" thickBot="1">
      <c r="A45" s="344"/>
      <c r="B45" s="382" t="s">
        <v>190</v>
      </c>
      <c r="C45" s="383"/>
      <c r="D45" s="384"/>
      <c r="E45" s="385"/>
      <c r="F45" s="385"/>
      <c r="G45" s="386">
        <v>4.5</v>
      </c>
      <c r="H45" s="384"/>
      <c r="I45" s="385">
        <v>8</v>
      </c>
      <c r="J45" s="385"/>
      <c r="K45" s="386"/>
      <c r="L45" s="384"/>
      <c r="M45" s="385">
        <v>2</v>
      </c>
      <c r="N45" s="385"/>
      <c r="O45" s="386"/>
      <c r="P45" s="384"/>
      <c r="Q45" s="385">
        <v>10</v>
      </c>
      <c r="R45" s="385"/>
      <c r="S45" s="386"/>
      <c r="T45" s="387"/>
      <c r="U45" s="388"/>
      <c r="V45" s="388"/>
      <c r="W45" s="389"/>
      <c r="X45" s="866"/>
      <c r="Y45" s="390">
        <f t="shared" si="0"/>
        <v>24.5</v>
      </c>
      <c r="Z45" s="867"/>
    </row>
    <row r="46" spans="1:26" s="354" customFormat="1" ht="24" hidden="1" thickBot="1">
      <c r="A46" s="344"/>
      <c r="B46" s="391" t="s">
        <v>226</v>
      </c>
      <c r="C46" s="392"/>
      <c r="D46" s="393"/>
      <c r="E46" s="394"/>
      <c r="F46" s="394"/>
      <c r="G46" s="395">
        <v>3.5</v>
      </c>
      <c r="H46" s="393"/>
      <c r="I46" s="394"/>
      <c r="J46" s="394"/>
      <c r="K46" s="394"/>
      <c r="L46" s="393">
        <v>2</v>
      </c>
      <c r="M46" s="394"/>
      <c r="N46" s="394"/>
      <c r="O46" s="395"/>
      <c r="P46" s="393"/>
      <c r="Q46" s="394"/>
      <c r="R46" s="394"/>
      <c r="S46" s="395"/>
      <c r="T46" s="396"/>
      <c r="U46" s="397"/>
      <c r="V46" s="397"/>
      <c r="W46" s="398"/>
      <c r="X46" s="866"/>
      <c r="Y46" s="399">
        <f t="shared" si="0"/>
        <v>5.5</v>
      </c>
      <c r="Z46" s="867"/>
    </row>
    <row r="47" spans="1:26" s="354" customFormat="1" ht="24" hidden="1" thickBot="1">
      <c r="A47" s="344"/>
      <c r="B47" s="400" t="s">
        <v>137</v>
      </c>
      <c r="C47" s="401"/>
      <c r="D47" s="402"/>
      <c r="E47" s="403"/>
      <c r="F47" s="403"/>
      <c r="G47" s="404"/>
      <c r="H47" s="402"/>
      <c r="I47" s="403"/>
      <c r="J47" s="403"/>
      <c r="K47" s="404">
        <v>1.5</v>
      </c>
      <c r="L47" s="402"/>
      <c r="M47" s="403"/>
      <c r="N47" s="403"/>
      <c r="O47" s="404"/>
      <c r="P47" s="402"/>
      <c r="Q47" s="403"/>
      <c r="R47" s="403"/>
      <c r="S47" s="404"/>
      <c r="T47" s="405"/>
      <c r="U47" s="406"/>
      <c r="V47" s="406"/>
      <c r="W47" s="407"/>
      <c r="X47" s="866"/>
      <c r="Y47" s="408">
        <f t="shared" si="0"/>
        <v>1.5</v>
      </c>
      <c r="Z47" s="867"/>
    </row>
    <row r="48" spans="1:26" s="354" customFormat="1" ht="24" hidden="1" thickBot="1">
      <c r="A48" s="344"/>
      <c r="B48" s="409" t="s">
        <v>263</v>
      </c>
      <c r="C48" s="410"/>
      <c r="D48" s="411"/>
      <c r="E48" s="412"/>
      <c r="F48" s="412"/>
      <c r="G48" s="413"/>
      <c r="H48" s="411"/>
      <c r="I48" s="412"/>
      <c r="J48" s="412"/>
      <c r="K48" s="413"/>
      <c r="L48" s="411">
        <v>2</v>
      </c>
      <c r="M48" s="412"/>
      <c r="N48" s="412"/>
      <c r="O48" s="413"/>
      <c r="P48" s="411"/>
      <c r="Q48" s="412"/>
      <c r="R48" s="412"/>
      <c r="S48" s="413"/>
      <c r="T48" s="414"/>
      <c r="U48" s="415"/>
      <c r="V48" s="415"/>
      <c r="W48" s="416"/>
      <c r="X48" s="866"/>
      <c r="Y48" s="417">
        <f>SUM(C48:W48)</f>
        <v>2</v>
      </c>
      <c r="Z48" s="867"/>
    </row>
    <row r="49" spans="1:26" s="354" customFormat="1" ht="24" hidden="1" thickBot="1">
      <c r="A49" s="344"/>
      <c r="B49" s="418" t="s">
        <v>382</v>
      </c>
      <c r="C49" s="419"/>
      <c r="D49" s="420">
        <v>1.5</v>
      </c>
      <c r="E49" s="421"/>
      <c r="F49" s="421"/>
      <c r="G49" s="422"/>
      <c r="H49" s="420"/>
      <c r="I49" s="421"/>
      <c r="J49" s="421"/>
      <c r="K49" s="421">
        <v>2</v>
      </c>
      <c r="L49" s="420"/>
      <c r="M49" s="421"/>
      <c r="N49" s="421"/>
      <c r="O49" s="422"/>
      <c r="P49" s="420"/>
      <c r="Q49" s="421"/>
      <c r="R49" s="421"/>
      <c r="S49" s="422">
        <v>2.5</v>
      </c>
      <c r="T49" s="420"/>
      <c r="U49" s="421"/>
      <c r="V49" s="421"/>
      <c r="W49" s="422"/>
      <c r="X49" s="866"/>
      <c r="Y49" s="423">
        <f>SUM(C49:W49)</f>
        <v>6</v>
      </c>
      <c r="Z49" s="867"/>
    </row>
    <row r="50" spans="1:26" s="354" customFormat="1" ht="24" hidden="1" thickBot="1">
      <c r="A50" s="344"/>
      <c r="B50" s="617" t="s">
        <v>368</v>
      </c>
      <c r="C50" s="618"/>
      <c r="D50" s="619"/>
      <c r="E50" s="620"/>
      <c r="F50" s="620"/>
      <c r="G50" s="621"/>
      <c r="H50" s="619"/>
      <c r="I50" s="620"/>
      <c r="J50" s="620"/>
      <c r="K50" s="620"/>
      <c r="L50" s="619"/>
      <c r="M50" s="620"/>
      <c r="N50" s="620"/>
      <c r="O50" s="621">
        <v>2</v>
      </c>
      <c r="P50" s="619">
        <v>2.5</v>
      </c>
      <c r="Q50" s="620"/>
      <c r="R50" s="620"/>
      <c r="S50" s="621"/>
      <c r="T50" s="619"/>
      <c r="U50" s="620"/>
      <c r="V50" s="620"/>
      <c r="W50" s="621"/>
      <c r="X50" s="866"/>
      <c r="Y50" s="622">
        <f>SUM(C50:W50)</f>
        <v>4.5</v>
      </c>
      <c r="Z50" s="867"/>
    </row>
    <row r="51" spans="1:26" s="354" customFormat="1" ht="24" hidden="1" thickBot="1">
      <c r="A51" s="344"/>
      <c r="B51" s="424" t="s">
        <v>376</v>
      </c>
      <c r="C51" s="425">
        <v>1</v>
      </c>
      <c r="D51" s="426"/>
      <c r="E51" s="427"/>
      <c r="F51" s="427"/>
      <c r="G51" s="428"/>
      <c r="H51" s="426"/>
      <c r="I51" s="427"/>
      <c r="J51" s="427"/>
      <c r="K51" s="428"/>
      <c r="L51" s="426"/>
      <c r="M51" s="427"/>
      <c r="N51" s="427"/>
      <c r="O51" s="428"/>
      <c r="P51" s="426"/>
      <c r="Q51" s="427"/>
      <c r="R51" s="427"/>
      <c r="S51" s="428"/>
      <c r="T51" s="426"/>
      <c r="U51" s="427"/>
      <c r="V51" s="427"/>
      <c r="W51" s="428"/>
      <c r="X51" s="866"/>
      <c r="Y51" s="429">
        <f t="shared" si="0"/>
        <v>1</v>
      </c>
      <c r="Z51" s="867"/>
    </row>
    <row r="52" spans="1:26" s="354" customFormat="1" ht="24" hidden="1" thickBot="1">
      <c r="A52" s="344"/>
      <c r="B52" s="430" t="s">
        <v>374</v>
      </c>
      <c r="C52" s="431"/>
      <c r="D52" s="432"/>
      <c r="E52" s="433"/>
      <c r="F52" s="433"/>
      <c r="G52" s="434"/>
      <c r="H52" s="432"/>
      <c r="I52" s="433"/>
      <c r="J52" s="433"/>
      <c r="K52" s="434"/>
      <c r="L52" s="432">
        <v>2</v>
      </c>
      <c r="M52" s="433"/>
      <c r="N52" s="433"/>
      <c r="O52" s="434"/>
      <c r="P52" s="432"/>
      <c r="Q52" s="433"/>
      <c r="R52" s="433"/>
      <c r="S52" s="434"/>
      <c r="T52" s="435"/>
      <c r="U52" s="436"/>
      <c r="V52" s="436"/>
      <c r="W52" s="437"/>
      <c r="X52" s="866"/>
      <c r="Y52" s="438">
        <f t="shared" si="0"/>
        <v>2</v>
      </c>
      <c r="Z52" s="867"/>
    </row>
    <row r="53" spans="1:26" s="354" customFormat="1" ht="24" hidden="1" thickBot="1">
      <c r="A53" s="344"/>
      <c r="B53" s="439" t="s">
        <v>168</v>
      </c>
      <c r="C53" s="440"/>
      <c r="D53" s="441">
        <v>0.1875</v>
      </c>
      <c r="E53" s="441">
        <v>0.1875</v>
      </c>
      <c r="F53" s="441">
        <v>0.1875</v>
      </c>
      <c r="G53" s="441">
        <v>0.1875</v>
      </c>
      <c r="H53" s="441"/>
      <c r="I53" s="442"/>
      <c r="J53" s="442"/>
      <c r="K53" s="443"/>
      <c r="L53" s="441">
        <v>0.375</v>
      </c>
      <c r="M53" s="441">
        <v>0.375</v>
      </c>
      <c r="N53" s="441">
        <v>0.375</v>
      </c>
      <c r="O53" s="441">
        <v>0.375</v>
      </c>
      <c r="P53" s="441"/>
      <c r="Q53" s="442"/>
      <c r="R53" s="442"/>
      <c r="S53" s="443"/>
      <c r="T53" s="441">
        <v>0.875</v>
      </c>
      <c r="U53" s="441">
        <v>0.875</v>
      </c>
      <c r="V53" s="441">
        <v>0.875</v>
      </c>
      <c r="W53" s="439">
        <v>0.875</v>
      </c>
      <c r="X53" s="866"/>
      <c r="Y53" s="444">
        <f t="shared" si="0"/>
        <v>5.75</v>
      </c>
      <c r="Z53" s="867"/>
    </row>
    <row r="54" spans="1:26" s="354" customFormat="1" ht="24" hidden="1" thickBot="1">
      <c r="A54" s="344"/>
      <c r="B54" s="445" t="s">
        <v>228</v>
      </c>
      <c r="C54" s="446"/>
      <c r="D54" s="447">
        <v>0.3125</v>
      </c>
      <c r="E54" s="447">
        <v>0.3125</v>
      </c>
      <c r="F54" s="447">
        <v>0.3125</v>
      </c>
      <c r="G54" s="447">
        <v>0.3125</v>
      </c>
      <c r="H54" s="447"/>
      <c r="I54" s="448"/>
      <c r="J54" s="448"/>
      <c r="K54" s="449"/>
      <c r="L54" s="447"/>
      <c r="M54" s="448"/>
      <c r="N54" s="448"/>
      <c r="O54" s="449"/>
      <c r="P54" s="447"/>
      <c r="Q54" s="448"/>
      <c r="R54" s="448"/>
      <c r="S54" s="449"/>
      <c r="T54" s="450"/>
      <c r="U54" s="451"/>
      <c r="V54" s="451"/>
      <c r="W54" s="452"/>
      <c r="X54" s="866"/>
      <c r="Y54" s="453">
        <f t="shared" si="0"/>
        <v>1.25</v>
      </c>
      <c r="Z54" s="867"/>
    </row>
    <row r="55" spans="1:27" s="354" customFormat="1" ht="24" hidden="1" thickBot="1">
      <c r="A55" s="344"/>
      <c r="B55" s="454" t="s">
        <v>227</v>
      </c>
      <c r="C55" s="455">
        <v>2.5</v>
      </c>
      <c r="D55" s="456"/>
      <c r="E55" s="457"/>
      <c r="F55" s="457"/>
      <c r="G55" s="458"/>
      <c r="H55" s="456"/>
      <c r="I55" s="457"/>
      <c r="J55" s="457"/>
      <c r="K55" s="458"/>
      <c r="L55" s="456"/>
      <c r="M55" s="457"/>
      <c r="N55" s="457"/>
      <c r="O55" s="458"/>
      <c r="P55" s="456">
        <v>0.25</v>
      </c>
      <c r="Q55" s="457">
        <v>0.25</v>
      </c>
      <c r="R55" s="457">
        <v>0.25</v>
      </c>
      <c r="S55" s="458">
        <v>0.25</v>
      </c>
      <c r="T55" s="456"/>
      <c r="U55" s="457"/>
      <c r="V55" s="457"/>
      <c r="W55" s="458"/>
      <c r="X55" s="866"/>
      <c r="Y55" s="459">
        <f t="shared" si="0"/>
        <v>3.5</v>
      </c>
      <c r="Z55" s="867"/>
      <c r="AA55" s="344"/>
    </row>
    <row r="56" spans="1:27" s="354" customFormat="1" ht="24" hidden="1" thickBot="1">
      <c r="A56" s="344"/>
      <c r="B56" s="460" t="s">
        <v>261</v>
      </c>
      <c r="C56" s="461">
        <v>1.5</v>
      </c>
      <c r="D56" s="462"/>
      <c r="E56" s="463"/>
      <c r="F56" s="463"/>
      <c r="G56" s="464"/>
      <c r="H56" s="462"/>
      <c r="I56" s="463"/>
      <c r="J56" s="463"/>
      <c r="K56" s="464"/>
      <c r="L56" s="462"/>
      <c r="M56" s="463"/>
      <c r="N56" s="463"/>
      <c r="O56" s="464"/>
      <c r="P56" s="462"/>
      <c r="Q56" s="463"/>
      <c r="R56" s="463"/>
      <c r="S56" s="464"/>
      <c r="T56" s="465"/>
      <c r="U56" s="466"/>
      <c r="V56" s="466"/>
      <c r="W56" s="467"/>
      <c r="X56" s="866"/>
      <c r="Y56" s="468">
        <f t="shared" si="0"/>
        <v>1.5</v>
      </c>
      <c r="Z56" s="867"/>
      <c r="AA56" s="344"/>
    </row>
    <row r="57" spans="1:27" s="354" customFormat="1" ht="24" hidden="1" thickBot="1">
      <c r="A57" s="344"/>
      <c r="B57" s="469" t="s">
        <v>230</v>
      </c>
      <c r="C57" s="470">
        <v>3</v>
      </c>
      <c r="D57" s="471"/>
      <c r="E57" s="472"/>
      <c r="F57" s="472"/>
      <c r="G57" s="473"/>
      <c r="H57" s="471"/>
      <c r="I57" s="472"/>
      <c r="J57" s="472"/>
      <c r="K57" s="473"/>
      <c r="L57" s="471"/>
      <c r="M57" s="472"/>
      <c r="N57" s="472"/>
      <c r="O57" s="473"/>
      <c r="P57" s="471"/>
      <c r="Q57" s="472"/>
      <c r="R57" s="472"/>
      <c r="S57" s="473"/>
      <c r="T57" s="471"/>
      <c r="U57" s="472"/>
      <c r="V57" s="472"/>
      <c r="W57" s="473"/>
      <c r="X57" s="866"/>
      <c r="Y57" s="474">
        <f t="shared" si="0"/>
        <v>3</v>
      </c>
      <c r="Z57" s="867"/>
      <c r="AA57" s="344"/>
    </row>
    <row r="58" spans="1:27" s="354" customFormat="1" ht="24" customHeight="1" hidden="1" thickBot="1">
      <c r="A58" s="344"/>
      <c r="B58" s="868"/>
      <c r="C58" s="869"/>
      <c r="D58" s="869"/>
      <c r="E58" s="869"/>
      <c r="F58" s="869"/>
      <c r="G58" s="869"/>
      <c r="H58" s="869"/>
      <c r="I58" s="869"/>
      <c r="J58" s="869"/>
      <c r="K58" s="869"/>
      <c r="L58" s="869"/>
      <c r="M58" s="869"/>
      <c r="N58" s="869"/>
      <c r="O58" s="869"/>
      <c r="P58" s="869"/>
      <c r="Q58" s="869"/>
      <c r="R58" s="869"/>
      <c r="S58" s="869"/>
      <c r="T58" s="869"/>
      <c r="U58" s="869"/>
      <c r="V58" s="869"/>
      <c r="W58" s="870"/>
      <c r="X58" s="475" t="s">
        <v>235</v>
      </c>
      <c r="Y58" s="476">
        <f>SUM(Y41:Y57)</f>
        <v>152</v>
      </c>
      <c r="Z58" s="867"/>
      <c r="AA58" s="477"/>
    </row>
    <row r="59" spans="1:27" s="354" customFormat="1" ht="23.25" customHeight="1" hidden="1" thickBot="1">
      <c r="A59" s="344"/>
      <c r="B59" s="478" t="s">
        <v>229</v>
      </c>
      <c r="C59" s="479"/>
      <c r="D59" s="480"/>
      <c r="E59" s="481"/>
      <c r="F59" s="481"/>
      <c r="G59" s="482"/>
      <c r="H59" s="480"/>
      <c r="I59" s="481"/>
      <c r="J59" s="481"/>
      <c r="K59" s="482"/>
      <c r="L59" s="480">
        <v>0.75</v>
      </c>
      <c r="M59" s="480">
        <v>0.75</v>
      </c>
      <c r="N59" s="480">
        <v>0.75</v>
      </c>
      <c r="O59" s="480">
        <v>0.75</v>
      </c>
      <c r="P59" s="480"/>
      <c r="Q59" s="481"/>
      <c r="R59" s="481"/>
      <c r="S59" s="483"/>
      <c r="T59" s="480"/>
      <c r="U59" s="481"/>
      <c r="V59" s="481"/>
      <c r="W59" s="482"/>
      <c r="X59" s="871" t="s">
        <v>237</v>
      </c>
      <c r="Y59" s="484">
        <f>SUM(C59:W59)</f>
        <v>3</v>
      </c>
      <c r="Z59" s="344"/>
      <c r="AA59" s="344"/>
    </row>
    <row r="60" spans="1:27" s="354" customFormat="1" ht="24" hidden="1" thickBot="1">
      <c r="A60" s="344"/>
      <c r="B60" s="485" t="s">
        <v>194</v>
      </c>
      <c r="C60" s="486"/>
      <c r="D60" s="487"/>
      <c r="E60" s="487"/>
      <c r="F60" s="487"/>
      <c r="G60" s="487"/>
      <c r="H60" s="487"/>
      <c r="I60" s="488"/>
      <c r="J60" s="488"/>
      <c r="K60" s="489"/>
      <c r="L60" s="487"/>
      <c r="M60" s="488"/>
      <c r="N60" s="488"/>
      <c r="O60" s="489"/>
      <c r="P60" s="487"/>
      <c r="Q60" s="488"/>
      <c r="R60" s="488"/>
      <c r="S60" s="490"/>
      <c r="T60" s="491"/>
      <c r="U60" s="491"/>
      <c r="V60" s="491"/>
      <c r="W60" s="491"/>
      <c r="X60" s="871"/>
      <c r="Y60" s="492">
        <f>SUM(C60:W60)</f>
        <v>0</v>
      </c>
      <c r="Z60" s="344"/>
      <c r="AA60" s="344"/>
    </row>
    <row r="61" spans="1:27" s="354" customFormat="1" ht="24" hidden="1" thickBot="1">
      <c r="A61" s="493"/>
      <c r="B61" s="494" t="s">
        <v>177</v>
      </c>
      <c r="C61" s="495"/>
      <c r="D61" s="496"/>
      <c r="E61" s="496"/>
      <c r="F61" s="496"/>
      <c r="G61" s="496"/>
      <c r="H61" s="496"/>
      <c r="I61" s="497"/>
      <c r="J61" s="497"/>
      <c r="K61" s="498"/>
      <c r="L61" s="496"/>
      <c r="M61" s="497"/>
      <c r="N61" s="497"/>
      <c r="O61" s="498"/>
      <c r="P61" s="496"/>
      <c r="Q61" s="497"/>
      <c r="R61" s="497"/>
      <c r="S61" s="499"/>
      <c r="T61" s="500"/>
      <c r="U61" s="500"/>
      <c r="V61" s="500"/>
      <c r="W61" s="500"/>
      <c r="X61" s="871"/>
      <c r="Y61" s="501">
        <f>SUM(C61:W61)</f>
        <v>0</v>
      </c>
      <c r="Z61" s="344"/>
      <c r="AA61" s="344"/>
    </row>
    <row r="62" spans="1:27" s="354" customFormat="1" ht="24" hidden="1" thickBot="1">
      <c r="A62" s="344"/>
      <c r="B62" s="502" t="s">
        <v>154</v>
      </c>
      <c r="C62" s="503"/>
      <c r="D62" s="504"/>
      <c r="E62" s="505"/>
      <c r="F62" s="505"/>
      <c r="G62" s="506"/>
      <c r="H62" s="504"/>
      <c r="I62" s="505"/>
      <c r="J62" s="505"/>
      <c r="K62" s="506"/>
      <c r="L62" s="504"/>
      <c r="M62" s="505"/>
      <c r="N62" s="505"/>
      <c r="O62" s="506"/>
      <c r="P62" s="504"/>
      <c r="Q62" s="505"/>
      <c r="R62" s="505"/>
      <c r="S62" s="507"/>
      <c r="T62" s="508"/>
      <c r="U62" s="509"/>
      <c r="V62" s="509"/>
      <c r="W62" s="510"/>
      <c r="X62" s="871"/>
      <c r="Y62" s="511">
        <f t="shared" si="0"/>
        <v>0</v>
      </c>
      <c r="Z62" s="344"/>
      <c r="AA62" s="344"/>
    </row>
    <row r="63" spans="1:27" s="354" customFormat="1" ht="24" customHeight="1" hidden="1" thickBot="1">
      <c r="A63" s="344"/>
      <c r="B63" s="512"/>
      <c r="C63" s="868" t="s">
        <v>238</v>
      </c>
      <c r="D63" s="869"/>
      <c r="E63" s="869"/>
      <c r="F63" s="869"/>
      <c r="G63" s="869"/>
      <c r="H63" s="869"/>
      <c r="I63" s="869"/>
      <c r="J63" s="869"/>
      <c r="K63" s="869"/>
      <c r="L63" s="869"/>
      <c r="M63" s="869"/>
      <c r="N63" s="869"/>
      <c r="O63" s="869"/>
      <c r="P63" s="869"/>
      <c r="Q63" s="869"/>
      <c r="R63" s="869"/>
      <c r="S63" s="869"/>
      <c r="T63" s="869"/>
      <c r="U63" s="869"/>
      <c r="V63" s="869"/>
      <c r="W63" s="870"/>
      <c r="X63" s="475" t="s">
        <v>235</v>
      </c>
      <c r="Y63" s="476">
        <f>SUM(Y59:Y62)</f>
        <v>3</v>
      </c>
      <c r="Z63" s="477"/>
      <c r="AA63" s="477"/>
    </row>
    <row r="64" spans="1:27" s="523" customFormat="1" ht="24" hidden="1" thickBot="1">
      <c r="A64" s="513"/>
      <c r="B64" s="514"/>
      <c r="C64" s="515">
        <f aca="true" t="shared" si="1" ref="C64:W64">SUM(C41:C62)</f>
        <v>8</v>
      </c>
      <c r="D64" s="516">
        <f t="shared" si="1"/>
        <v>8.5</v>
      </c>
      <c r="E64" s="516">
        <f t="shared" si="1"/>
        <v>8.5</v>
      </c>
      <c r="F64" s="516">
        <f t="shared" si="1"/>
        <v>8.5</v>
      </c>
      <c r="G64" s="516">
        <f t="shared" si="1"/>
        <v>8.5</v>
      </c>
      <c r="H64" s="517">
        <f t="shared" si="1"/>
        <v>10</v>
      </c>
      <c r="I64" s="517">
        <f t="shared" si="1"/>
        <v>10</v>
      </c>
      <c r="J64" s="517">
        <f t="shared" si="1"/>
        <v>10</v>
      </c>
      <c r="K64" s="518">
        <f t="shared" si="1"/>
        <v>10</v>
      </c>
      <c r="L64" s="519">
        <f t="shared" si="1"/>
        <v>7.125</v>
      </c>
      <c r="M64" s="516">
        <f t="shared" si="1"/>
        <v>7.125</v>
      </c>
      <c r="N64" s="516">
        <f t="shared" si="1"/>
        <v>7.125</v>
      </c>
      <c r="O64" s="520">
        <f t="shared" si="1"/>
        <v>7.125</v>
      </c>
      <c r="P64" s="515">
        <f t="shared" si="1"/>
        <v>10.25</v>
      </c>
      <c r="Q64" s="517">
        <f t="shared" si="1"/>
        <v>10.25</v>
      </c>
      <c r="R64" s="517">
        <f t="shared" si="1"/>
        <v>10.25</v>
      </c>
      <c r="S64" s="518">
        <f t="shared" si="1"/>
        <v>10.25</v>
      </c>
      <c r="T64" s="519">
        <f t="shared" si="1"/>
        <v>0.875</v>
      </c>
      <c r="U64" s="516">
        <f t="shared" si="1"/>
        <v>0.875</v>
      </c>
      <c r="V64" s="516">
        <f t="shared" si="1"/>
        <v>0.875</v>
      </c>
      <c r="W64" s="520">
        <f t="shared" si="1"/>
        <v>0.875</v>
      </c>
      <c r="X64" s="521">
        <f>SUM(C64:W64)</f>
        <v>155</v>
      </c>
      <c r="Y64" s="522" t="s">
        <v>235</v>
      </c>
      <c r="Z64" s="513"/>
      <c r="AA64" s="513"/>
    </row>
    <row r="65" spans="1:27" s="127" customFormat="1" ht="24" hidden="1" thickBot="1">
      <c r="A65" s="120"/>
      <c r="B65" s="129"/>
      <c r="C65" s="130"/>
      <c r="D65" s="131"/>
      <c r="E65" s="131"/>
      <c r="F65" s="131"/>
      <c r="G65" s="131"/>
      <c r="H65" s="130"/>
      <c r="I65" s="130"/>
      <c r="J65" s="130"/>
      <c r="K65" s="130"/>
      <c r="L65" s="131"/>
      <c r="M65" s="131"/>
      <c r="N65" s="131"/>
      <c r="O65" s="131"/>
      <c r="P65" s="130"/>
      <c r="Q65" s="130"/>
      <c r="R65" s="130"/>
      <c r="S65" s="130"/>
      <c r="T65" s="131"/>
      <c r="U65" s="131"/>
      <c r="V65" s="131"/>
      <c r="W65" s="132"/>
      <c r="X65" s="133"/>
      <c r="Y65" s="134"/>
      <c r="Z65" s="120"/>
      <c r="AA65" s="120"/>
    </row>
    <row r="66" spans="1:25" s="127" customFormat="1" ht="21" thickBot="1">
      <c r="A66" s="120"/>
      <c r="B66" s="135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136"/>
      <c r="Q66" s="136"/>
      <c r="R66" s="137"/>
      <c r="S66" s="137"/>
      <c r="T66" s="137"/>
      <c r="U66" s="137"/>
      <c r="V66" s="138"/>
      <c r="W66" s="139"/>
      <c r="X66" s="125"/>
      <c r="Y66" s="126"/>
    </row>
    <row r="67" spans="1:23" s="127" customFormat="1" ht="30.75" thickBot="1">
      <c r="A67" s="120"/>
      <c r="B67" s="140"/>
      <c r="C67" s="858" t="s">
        <v>146</v>
      </c>
      <c r="D67" s="856"/>
      <c r="E67" s="856"/>
      <c r="F67" s="856"/>
      <c r="G67" s="856"/>
      <c r="H67" s="856"/>
      <c r="I67" s="856"/>
      <c r="J67" s="857"/>
      <c r="K67" s="856" t="s">
        <v>240</v>
      </c>
      <c r="L67" s="857"/>
      <c r="M67" s="858" t="s">
        <v>196</v>
      </c>
      <c r="N67" s="856"/>
      <c r="O67" s="856"/>
      <c r="P67" s="856"/>
      <c r="Q67" s="856"/>
      <c r="R67" s="856"/>
      <c r="S67" s="856"/>
      <c r="T67" s="856"/>
      <c r="U67" s="857"/>
      <c r="V67" s="141"/>
      <c r="W67" s="142"/>
    </row>
    <row r="68" spans="1:23" s="151" customFormat="1" ht="27" customHeight="1" thickBot="1">
      <c r="A68" s="128"/>
      <c r="B68" s="143"/>
      <c r="C68" s="1005"/>
      <c r="D68" s="1006"/>
      <c r="E68" s="1006"/>
      <c r="F68" s="1006"/>
      <c r="G68" s="1006"/>
      <c r="H68" s="1006"/>
      <c r="I68" s="1006"/>
      <c r="J68" s="1007"/>
      <c r="K68" s="144" t="s">
        <v>156</v>
      </c>
      <c r="L68" s="145" t="s">
        <v>157</v>
      </c>
      <c r="M68" s="146" t="s">
        <v>158</v>
      </c>
      <c r="N68" s="147" t="s">
        <v>159</v>
      </c>
      <c r="O68" s="147" t="s">
        <v>160</v>
      </c>
      <c r="P68" s="147" t="s">
        <v>161</v>
      </c>
      <c r="Q68" s="147" t="s">
        <v>162</v>
      </c>
      <c r="R68" s="147" t="s">
        <v>163</v>
      </c>
      <c r="S68" s="147" t="s">
        <v>164</v>
      </c>
      <c r="T68" s="147" t="s">
        <v>165</v>
      </c>
      <c r="U68" s="148" t="s">
        <v>166</v>
      </c>
      <c r="V68" s="149"/>
      <c r="W68" s="150"/>
    </row>
    <row r="69" spans="1:23" s="151" customFormat="1" ht="27.75">
      <c r="A69" s="128"/>
      <c r="B69" s="143"/>
      <c r="C69" s="152" t="s">
        <v>168</v>
      </c>
      <c r="D69" s="859" t="s">
        <v>234</v>
      </c>
      <c r="E69" s="860"/>
      <c r="F69" s="860"/>
      <c r="G69" s="860"/>
      <c r="H69" s="860"/>
      <c r="I69" s="860"/>
      <c r="J69" s="861"/>
      <c r="K69" s="153">
        <f>Y53</f>
        <v>5.75</v>
      </c>
      <c r="L69" s="154">
        <f>(K69)/(G88)/K88</f>
        <v>0.03782894736842105</v>
      </c>
      <c r="M69" s="152">
        <v>250</v>
      </c>
      <c r="N69" s="155" t="s">
        <v>169</v>
      </c>
      <c r="O69" s="155" t="s">
        <v>170</v>
      </c>
      <c r="P69" s="155" t="s">
        <v>170</v>
      </c>
      <c r="Q69" s="155">
        <v>4</v>
      </c>
      <c r="R69" s="155">
        <v>1</v>
      </c>
      <c r="S69" s="155">
        <v>2</v>
      </c>
      <c r="T69" s="155">
        <v>2</v>
      </c>
      <c r="U69" s="156">
        <v>2</v>
      </c>
      <c r="V69" s="149"/>
      <c r="W69" s="150"/>
    </row>
    <row r="70" spans="1:23" s="151" customFormat="1" ht="27.75">
      <c r="A70" s="128"/>
      <c r="B70" s="143"/>
      <c r="C70" s="524" t="s">
        <v>228</v>
      </c>
      <c r="D70" s="862" t="s">
        <v>377</v>
      </c>
      <c r="E70" s="863"/>
      <c r="F70" s="863"/>
      <c r="G70" s="863"/>
      <c r="H70" s="863"/>
      <c r="I70" s="863"/>
      <c r="J70" s="864"/>
      <c r="K70" s="525">
        <f>Y54</f>
        <v>1.25</v>
      </c>
      <c r="L70" s="526">
        <f>(K70)/(G88)/K88</f>
        <v>0.008223684210526315</v>
      </c>
      <c r="M70" s="524">
        <v>350</v>
      </c>
      <c r="N70" s="527" t="s">
        <v>169</v>
      </c>
      <c r="O70" s="527" t="s">
        <v>170</v>
      </c>
      <c r="P70" s="527" t="s">
        <v>170</v>
      </c>
      <c r="Q70" s="527">
        <v>5</v>
      </c>
      <c r="R70" s="527">
        <v>1</v>
      </c>
      <c r="S70" s="527">
        <v>2</v>
      </c>
      <c r="T70" s="527">
        <v>2</v>
      </c>
      <c r="U70" s="528">
        <v>2</v>
      </c>
      <c r="V70" s="149"/>
      <c r="W70" s="150"/>
    </row>
    <row r="71" spans="1:23" s="151" customFormat="1" ht="27.75">
      <c r="A71" s="128"/>
      <c r="B71" s="143"/>
      <c r="C71" s="157" t="s">
        <v>227</v>
      </c>
      <c r="D71" s="997" t="s">
        <v>232</v>
      </c>
      <c r="E71" s="998"/>
      <c r="F71" s="998"/>
      <c r="G71" s="998"/>
      <c r="H71" s="998"/>
      <c r="I71" s="998"/>
      <c r="J71" s="999"/>
      <c r="K71" s="158">
        <f>Y55</f>
        <v>3.5</v>
      </c>
      <c r="L71" s="159">
        <f>(K71)/(G88)/K88</f>
        <v>0.023026315789473683</v>
      </c>
      <c r="M71" s="160">
        <v>18</v>
      </c>
      <c r="N71" s="161" t="s">
        <v>167</v>
      </c>
      <c r="O71" s="161" t="s">
        <v>66</v>
      </c>
      <c r="P71" s="161" t="s">
        <v>66</v>
      </c>
      <c r="Q71" s="161" t="s">
        <v>66</v>
      </c>
      <c r="R71" s="161" t="s">
        <v>66</v>
      </c>
      <c r="S71" s="161" t="s">
        <v>66</v>
      </c>
      <c r="T71" s="161">
        <v>1</v>
      </c>
      <c r="U71" s="162">
        <v>1</v>
      </c>
      <c r="V71" s="149"/>
      <c r="W71" s="150"/>
    </row>
    <row r="72" spans="1:23" s="151" customFormat="1" ht="27.75">
      <c r="A72" s="128"/>
      <c r="B72" s="143"/>
      <c r="C72" s="529" t="s">
        <v>379</v>
      </c>
      <c r="D72" s="1087" t="s">
        <v>378</v>
      </c>
      <c r="E72" s="1088"/>
      <c r="F72" s="1088"/>
      <c r="G72" s="1088"/>
      <c r="H72" s="1088"/>
      <c r="I72" s="1088"/>
      <c r="J72" s="1089"/>
      <c r="K72" s="164">
        <f>Y56</f>
        <v>1.5</v>
      </c>
      <c r="L72" s="165">
        <f>(K72)/(G88)/K88</f>
        <v>0.009868421052631578</v>
      </c>
      <c r="M72" s="163">
        <v>10</v>
      </c>
      <c r="N72" s="166" t="s">
        <v>167</v>
      </c>
      <c r="O72" s="166" t="s">
        <v>66</v>
      </c>
      <c r="P72" s="166" t="s">
        <v>66</v>
      </c>
      <c r="Q72" s="166" t="s">
        <v>66</v>
      </c>
      <c r="R72" s="166" t="s">
        <v>66</v>
      </c>
      <c r="S72" s="166" t="s">
        <v>66</v>
      </c>
      <c r="T72" s="166">
        <v>1</v>
      </c>
      <c r="U72" s="167">
        <v>1</v>
      </c>
      <c r="V72" s="149"/>
      <c r="W72" s="150"/>
    </row>
    <row r="73" spans="1:23" s="151" customFormat="1" ht="27.75">
      <c r="A73" s="128"/>
      <c r="B73" s="143"/>
      <c r="C73" s="168" t="s">
        <v>191</v>
      </c>
      <c r="D73" s="1090" t="s">
        <v>148</v>
      </c>
      <c r="E73" s="1091"/>
      <c r="F73" s="1091"/>
      <c r="G73" s="1091"/>
      <c r="H73" s="1091"/>
      <c r="I73" s="1091"/>
      <c r="J73" s="1092"/>
      <c r="K73" s="169">
        <f aca="true" t="shared" si="2" ref="K73:K78">Y41</f>
        <v>26.5</v>
      </c>
      <c r="L73" s="170">
        <f>(K73)/(G88)/K88</f>
        <v>0.17434210526315788</v>
      </c>
      <c r="M73" s="168">
        <v>140</v>
      </c>
      <c r="N73" s="171" t="s">
        <v>169</v>
      </c>
      <c r="O73" s="171" t="s">
        <v>170</v>
      </c>
      <c r="P73" s="171" t="s">
        <v>66</v>
      </c>
      <c r="Q73" s="171">
        <v>2</v>
      </c>
      <c r="R73" s="171">
        <v>1</v>
      </c>
      <c r="S73" s="171">
        <v>1</v>
      </c>
      <c r="T73" s="171">
        <v>1</v>
      </c>
      <c r="U73" s="172">
        <v>1</v>
      </c>
      <c r="V73" s="149"/>
      <c r="W73" s="150"/>
    </row>
    <row r="74" spans="1:23" s="151" customFormat="1" ht="27.75">
      <c r="A74" s="128"/>
      <c r="B74" s="143"/>
      <c r="C74" s="173" t="s">
        <v>135</v>
      </c>
      <c r="D74" s="1008" t="s">
        <v>149</v>
      </c>
      <c r="E74" s="1009"/>
      <c r="F74" s="1009"/>
      <c r="G74" s="1009"/>
      <c r="H74" s="1009"/>
      <c r="I74" s="1009"/>
      <c r="J74" s="1010"/>
      <c r="K74" s="174">
        <f t="shared" si="2"/>
        <v>15</v>
      </c>
      <c r="L74" s="175">
        <f>(K74)/(G88)/K88</f>
        <v>0.09868421052631579</v>
      </c>
      <c r="M74" s="173">
        <v>40</v>
      </c>
      <c r="N74" s="176" t="s">
        <v>169</v>
      </c>
      <c r="O74" s="176" t="s">
        <v>170</v>
      </c>
      <c r="P74" s="176" t="s">
        <v>66</v>
      </c>
      <c r="Q74" s="176">
        <v>2</v>
      </c>
      <c r="R74" s="176">
        <v>1</v>
      </c>
      <c r="S74" s="176" t="s">
        <v>66</v>
      </c>
      <c r="T74" s="176">
        <v>1</v>
      </c>
      <c r="U74" s="177">
        <v>1</v>
      </c>
      <c r="V74" s="149"/>
      <c r="W74" s="150"/>
    </row>
    <row r="75" spans="1:23" s="151" customFormat="1" ht="27.75">
      <c r="A75" s="128"/>
      <c r="B75" s="143"/>
      <c r="C75" s="178" t="s">
        <v>134</v>
      </c>
      <c r="D75" s="1108" t="s">
        <v>150</v>
      </c>
      <c r="E75" s="1109"/>
      <c r="F75" s="1109"/>
      <c r="G75" s="1109"/>
      <c r="H75" s="1109"/>
      <c r="I75" s="1109"/>
      <c r="J75" s="1110"/>
      <c r="K75" s="179">
        <f t="shared" si="2"/>
        <v>26</v>
      </c>
      <c r="L75" s="180">
        <f>(K75)/(G88)/K88</f>
        <v>0.17105263157894737</v>
      </c>
      <c r="M75" s="178">
        <v>160</v>
      </c>
      <c r="N75" s="181" t="s">
        <v>169</v>
      </c>
      <c r="O75" s="181" t="s">
        <v>170</v>
      </c>
      <c r="P75" s="181" t="s">
        <v>66</v>
      </c>
      <c r="Q75" s="181">
        <v>2</v>
      </c>
      <c r="R75" s="181">
        <v>1</v>
      </c>
      <c r="S75" s="181">
        <v>1</v>
      </c>
      <c r="T75" s="181">
        <v>1</v>
      </c>
      <c r="U75" s="182">
        <v>1</v>
      </c>
      <c r="V75" s="149"/>
      <c r="W75" s="150"/>
    </row>
    <row r="76" spans="1:23" s="151" customFormat="1" ht="27.75">
      <c r="A76" s="128"/>
      <c r="B76" s="143"/>
      <c r="C76" s="183" t="s">
        <v>136</v>
      </c>
      <c r="D76" s="1111" t="s">
        <v>151</v>
      </c>
      <c r="E76" s="1112"/>
      <c r="F76" s="1112"/>
      <c r="G76" s="1112"/>
      <c r="H76" s="1112"/>
      <c r="I76" s="1112"/>
      <c r="J76" s="1113"/>
      <c r="K76" s="184">
        <f t="shared" si="2"/>
        <v>22.5</v>
      </c>
      <c r="L76" s="185">
        <f>(K76)/(G88)/K88</f>
        <v>0.14802631578947367</v>
      </c>
      <c r="M76" s="183">
        <v>80</v>
      </c>
      <c r="N76" s="186" t="s">
        <v>169</v>
      </c>
      <c r="O76" s="186" t="s">
        <v>170</v>
      </c>
      <c r="P76" s="186" t="s">
        <v>66</v>
      </c>
      <c r="Q76" s="186">
        <v>2</v>
      </c>
      <c r="R76" s="186">
        <v>1</v>
      </c>
      <c r="S76" s="186" t="s">
        <v>66</v>
      </c>
      <c r="T76" s="186">
        <v>1</v>
      </c>
      <c r="U76" s="187">
        <v>1</v>
      </c>
      <c r="V76" s="149"/>
      <c r="W76" s="150"/>
    </row>
    <row r="77" spans="1:23" s="151" customFormat="1" ht="27.75">
      <c r="A77" s="128"/>
      <c r="B77" s="143"/>
      <c r="C77" s="188" t="s">
        <v>190</v>
      </c>
      <c r="D77" s="1114" t="s">
        <v>152</v>
      </c>
      <c r="E77" s="1115"/>
      <c r="F77" s="1115"/>
      <c r="G77" s="1115"/>
      <c r="H77" s="1115"/>
      <c r="I77" s="1115"/>
      <c r="J77" s="1116"/>
      <c r="K77" s="189">
        <f t="shared" si="2"/>
        <v>24.5</v>
      </c>
      <c r="L77" s="190">
        <f>(K77)/(G88)/K88</f>
        <v>0.1611842105263158</v>
      </c>
      <c r="M77" s="188">
        <v>90</v>
      </c>
      <c r="N77" s="191" t="s">
        <v>169</v>
      </c>
      <c r="O77" s="191" t="s">
        <v>170</v>
      </c>
      <c r="P77" s="191" t="s">
        <v>66</v>
      </c>
      <c r="Q77" s="191">
        <v>2</v>
      </c>
      <c r="R77" s="191">
        <v>1</v>
      </c>
      <c r="S77" s="191" t="s">
        <v>66</v>
      </c>
      <c r="T77" s="191">
        <v>1</v>
      </c>
      <c r="U77" s="192">
        <v>1</v>
      </c>
      <c r="V77" s="149"/>
      <c r="W77" s="150"/>
    </row>
    <row r="78" spans="1:23" s="151" customFormat="1" ht="27.75">
      <c r="A78" s="128"/>
      <c r="B78" s="143"/>
      <c r="C78" s="193" t="s">
        <v>226</v>
      </c>
      <c r="D78" s="1011" t="s">
        <v>259</v>
      </c>
      <c r="E78" s="1012"/>
      <c r="F78" s="1012"/>
      <c r="G78" s="1012"/>
      <c r="H78" s="1012"/>
      <c r="I78" s="1012"/>
      <c r="J78" s="1013"/>
      <c r="K78" s="194">
        <f t="shared" si="2"/>
        <v>5.5</v>
      </c>
      <c r="L78" s="195">
        <f>(K78)/(G88)/K88</f>
        <v>0.03618421052631579</v>
      </c>
      <c r="M78" s="193">
        <v>120</v>
      </c>
      <c r="N78" s="196" t="s">
        <v>169</v>
      </c>
      <c r="O78" s="196" t="s">
        <v>170</v>
      </c>
      <c r="P78" s="196" t="s">
        <v>66</v>
      </c>
      <c r="Q78" s="196">
        <v>2</v>
      </c>
      <c r="R78" s="196">
        <v>1</v>
      </c>
      <c r="S78" s="196">
        <v>1</v>
      </c>
      <c r="T78" s="196">
        <v>1</v>
      </c>
      <c r="U78" s="197">
        <v>1</v>
      </c>
      <c r="V78" s="149"/>
      <c r="W78" s="150"/>
    </row>
    <row r="79" spans="1:23" s="151" customFormat="1" ht="27.75">
      <c r="A79" s="128"/>
      <c r="B79" s="143"/>
      <c r="C79" s="198" t="s">
        <v>2</v>
      </c>
      <c r="D79" s="1105" t="s">
        <v>3</v>
      </c>
      <c r="E79" s="1106"/>
      <c r="F79" s="1106"/>
      <c r="G79" s="1106"/>
      <c r="H79" s="1106"/>
      <c r="I79" s="1106"/>
      <c r="J79" s="1107"/>
      <c r="K79" s="199">
        <f>Y47</f>
        <v>1.5</v>
      </c>
      <c r="L79" s="200">
        <f>(K79)/(G88)/K88</f>
        <v>0.009868421052631578</v>
      </c>
      <c r="M79" s="198">
        <v>40</v>
      </c>
      <c r="N79" s="201" t="s">
        <v>169</v>
      </c>
      <c r="O79" s="201" t="s">
        <v>170</v>
      </c>
      <c r="P79" s="201" t="s">
        <v>66</v>
      </c>
      <c r="Q79" s="201">
        <v>2</v>
      </c>
      <c r="R79" s="201">
        <v>1</v>
      </c>
      <c r="S79" s="201" t="s">
        <v>66</v>
      </c>
      <c r="T79" s="201">
        <v>1</v>
      </c>
      <c r="U79" s="202">
        <v>1</v>
      </c>
      <c r="V79" s="149"/>
      <c r="W79" s="150"/>
    </row>
    <row r="80" spans="1:23" s="151" customFormat="1" ht="27.75">
      <c r="A80" s="128"/>
      <c r="B80" s="143"/>
      <c r="C80" s="530" t="s">
        <v>382</v>
      </c>
      <c r="D80" s="1099" t="s">
        <v>383</v>
      </c>
      <c r="E80" s="1100"/>
      <c r="F80" s="1100"/>
      <c r="G80" s="1100"/>
      <c r="H80" s="1100"/>
      <c r="I80" s="1100"/>
      <c r="J80" s="1101"/>
      <c r="K80" s="531">
        <f>Y49</f>
        <v>6</v>
      </c>
      <c r="L80" s="532">
        <f>(K80)/(G88)/K88</f>
        <v>0.039473684210526314</v>
      </c>
      <c r="M80" s="530">
        <v>50</v>
      </c>
      <c r="N80" s="533" t="s">
        <v>169</v>
      </c>
      <c r="O80" s="533" t="s">
        <v>170</v>
      </c>
      <c r="P80" s="533" t="s">
        <v>66</v>
      </c>
      <c r="Q80" s="533">
        <v>2</v>
      </c>
      <c r="R80" s="533">
        <v>1</v>
      </c>
      <c r="S80" s="533" t="s">
        <v>66</v>
      </c>
      <c r="T80" s="533">
        <v>1</v>
      </c>
      <c r="U80" s="534">
        <v>1</v>
      </c>
      <c r="V80" s="149"/>
      <c r="W80" s="150"/>
    </row>
    <row r="81" spans="1:23" s="151" customFormat="1" ht="27.75">
      <c r="A81" s="128"/>
      <c r="B81" s="143"/>
      <c r="C81" s="623" t="s">
        <v>368</v>
      </c>
      <c r="D81" s="1102" t="s">
        <v>373</v>
      </c>
      <c r="E81" s="1103"/>
      <c r="F81" s="1103"/>
      <c r="G81" s="1103"/>
      <c r="H81" s="1103"/>
      <c r="I81" s="1103"/>
      <c r="J81" s="1104"/>
      <c r="K81" s="624">
        <f>Y50</f>
        <v>4.5</v>
      </c>
      <c r="L81" s="625">
        <f>(K81)/(G88)/K88</f>
        <v>0.02960526315789474</v>
      </c>
      <c r="M81" s="623">
        <v>50</v>
      </c>
      <c r="N81" s="626" t="s">
        <v>169</v>
      </c>
      <c r="O81" s="626" t="s">
        <v>170</v>
      </c>
      <c r="P81" s="626" t="s">
        <v>66</v>
      </c>
      <c r="Q81" s="626">
        <v>2</v>
      </c>
      <c r="R81" s="626">
        <v>1</v>
      </c>
      <c r="S81" s="626" t="s">
        <v>66</v>
      </c>
      <c r="T81" s="626">
        <v>1</v>
      </c>
      <c r="U81" s="627">
        <v>1</v>
      </c>
      <c r="V81" s="149"/>
      <c r="W81" s="150"/>
    </row>
    <row r="82" spans="1:23" s="151" customFormat="1" ht="27.75">
      <c r="A82" s="128"/>
      <c r="B82" s="143"/>
      <c r="C82" s="535" t="s">
        <v>375</v>
      </c>
      <c r="D82" s="1093" t="s">
        <v>381</v>
      </c>
      <c r="E82" s="1094"/>
      <c r="F82" s="1094"/>
      <c r="G82" s="1094"/>
      <c r="H82" s="1094"/>
      <c r="I82" s="1094"/>
      <c r="J82" s="1095"/>
      <c r="K82" s="536">
        <f>Y51</f>
        <v>1</v>
      </c>
      <c r="L82" s="537">
        <f>(K82)/(G88)/K88</f>
        <v>0.006578947368421053</v>
      </c>
      <c r="M82" s="535">
        <v>40</v>
      </c>
      <c r="N82" s="538" t="s">
        <v>169</v>
      </c>
      <c r="O82" s="538" t="s">
        <v>170</v>
      </c>
      <c r="P82" s="538" t="s">
        <v>66</v>
      </c>
      <c r="Q82" s="538">
        <v>2</v>
      </c>
      <c r="R82" s="538">
        <v>1</v>
      </c>
      <c r="S82" s="538" t="s">
        <v>66</v>
      </c>
      <c r="T82" s="538">
        <v>1</v>
      </c>
      <c r="U82" s="539">
        <v>1</v>
      </c>
      <c r="V82" s="149"/>
      <c r="W82" s="150"/>
    </row>
    <row r="83" spans="1:23" s="151" customFormat="1" ht="27.75">
      <c r="A83" s="128"/>
      <c r="B83" s="143"/>
      <c r="C83" s="203" t="s">
        <v>370</v>
      </c>
      <c r="D83" s="1096" t="s">
        <v>372</v>
      </c>
      <c r="E83" s="1097"/>
      <c r="F83" s="1097"/>
      <c r="G83" s="1097"/>
      <c r="H83" s="1097"/>
      <c r="I83" s="1097"/>
      <c r="J83" s="1098"/>
      <c r="K83" s="204">
        <f>Y48</f>
        <v>2</v>
      </c>
      <c r="L83" s="205">
        <f>(K83)/(G88)/K88</f>
        <v>0.013157894736842106</v>
      </c>
      <c r="M83" s="203">
        <v>40</v>
      </c>
      <c r="N83" s="206" t="s">
        <v>169</v>
      </c>
      <c r="O83" s="206" t="s">
        <v>170</v>
      </c>
      <c r="P83" s="206" t="s">
        <v>66</v>
      </c>
      <c r="Q83" s="206">
        <v>2</v>
      </c>
      <c r="R83" s="206">
        <v>1</v>
      </c>
      <c r="S83" s="206" t="s">
        <v>66</v>
      </c>
      <c r="T83" s="206">
        <v>1</v>
      </c>
      <c r="U83" s="207">
        <v>1</v>
      </c>
      <c r="V83" s="149"/>
      <c r="W83" s="150"/>
    </row>
    <row r="84" spans="1:23" s="127" customFormat="1" ht="28.5" thickBot="1">
      <c r="A84" s="120"/>
      <c r="B84" s="51"/>
      <c r="C84" s="208" t="s">
        <v>365</v>
      </c>
      <c r="D84" s="1117" t="s">
        <v>371</v>
      </c>
      <c r="E84" s="1118"/>
      <c r="F84" s="1118"/>
      <c r="G84" s="1118"/>
      <c r="H84" s="1118"/>
      <c r="I84" s="1118"/>
      <c r="J84" s="1119"/>
      <c r="K84" s="209">
        <f>Y52</f>
        <v>2</v>
      </c>
      <c r="L84" s="210">
        <f>(K84)/(G88)/K88</f>
        <v>0.013157894736842106</v>
      </c>
      <c r="M84" s="211">
        <v>40</v>
      </c>
      <c r="N84" s="212" t="s">
        <v>169</v>
      </c>
      <c r="O84" s="212" t="s">
        <v>170</v>
      </c>
      <c r="P84" s="212" t="s">
        <v>66</v>
      </c>
      <c r="Q84" s="212">
        <v>2</v>
      </c>
      <c r="R84" s="212">
        <v>1</v>
      </c>
      <c r="S84" s="212" t="s">
        <v>66</v>
      </c>
      <c r="T84" s="212">
        <v>1</v>
      </c>
      <c r="U84" s="213">
        <v>1</v>
      </c>
      <c r="V84" s="214"/>
      <c r="W84" s="215"/>
    </row>
    <row r="85" spans="1:23" s="127" customFormat="1" ht="28.5" thickBot="1">
      <c r="A85" s="120"/>
      <c r="B85" s="51"/>
      <c r="C85" s="540" t="s">
        <v>230</v>
      </c>
      <c r="D85" s="1120" t="s">
        <v>248</v>
      </c>
      <c r="E85" s="1121"/>
      <c r="F85" s="1121"/>
      <c r="G85" s="1121"/>
      <c r="H85" s="1121"/>
      <c r="I85" s="1121"/>
      <c r="J85" s="1122"/>
      <c r="K85" s="216">
        <f>Y57</f>
        <v>3</v>
      </c>
      <c r="L85" s="217">
        <f>(K85)/(G88)/K88</f>
        <v>0.019736842105263157</v>
      </c>
      <c r="M85" s="218" t="s">
        <v>158</v>
      </c>
      <c r="N85" s="219" t="s">
        <v>171</v>
      </c>
      <c r="O85" s="219"/>
      <c r="P85" s="220" t="s">
        <v>161</v>
      </c>
      <c r="Q85" s="221" t="s">
        <v>172</v>
      </c>
      <c r="R85" s="221"/>
      <c r="S85" s="220" t="s">
        <v>164</v>
      </c>
      <c r="T85" s="221" t="s">
        <v>239</v>
      </c>
      <c r="U85" s="222"/>
      <c r="V85" s="223"/>
      <c r="W85" s="215"/>
    </row>
    <row r="86" spans="1:23" s="127" customFormat="1" ht="27.75">
      <c r="A86" s="120"/>
      <c r="B86" s="51"/>
      <c r="C86" s="224" t="s">
        <v>233</v>
      </c>
      <c r="D86" s="1123" t="s">
        <v>195</v>
      </c>
      <c r="E86" s="1124"/>
      <c r="F86" s="1124"/>
      <c r="G86" s="1124"/>
      <c r="H86" s="1124"/>
      <c r="I86" s="1124"/>
      <c r="J86" s="1125"/>
      <c r="K86" s="1126" t="s">
        <v>242</v>
      </c>
      <c r="L86" s="1127"/>
      <c r="M86" s="225" t="s">
        <v>159</v>
      </c>
      <c r="N86" s="226" t="s">
        <v>272</v>
      </c>
      <c r="O86" s="226"/>
      <c r="P86" s="227" t="s">
        <v>162</v>
      </c>
      <c r="Q86" s="228" t="s">
        <v>173</v>
      </c>
      <c r="R86" s="228"/>
      <c r="S86" s="227" t="s">
        <v>165</v>
      </c>
      <c r="T86" s="228" t="s">
        <v>244</v>
      </c>
      <c r="U86" s="229"/>
      <c r="V86" s="223"/>
      <c r="W86" s="215"/>
    </row>
    <row r="87" spans="1:23" s="127" customFormat="1" ht="28.5" thickBot="1">
      <c r="A87" s="120"/>
      <c r="B87" s="51"/>
      <c r="C87" s="230" t="s">
        <v>154</v>
      </c>
      <c r="D87" s="1128" t="s">
        <v>155</v>
      </c>
      <c r="E87" s="1129"/>
      <c r="F87" s="1129"/>
      <c r="G87" s="1129"/>
      <c r="H87" s="1129"/>
      <c r="I87" s="1129"/>
      <c r="J87" s="1130"/>
      <c r="K87" s="1131" t="s">
        <v>243</v>
      </c>
      <c r="L87" s="1132"/>
      <c r="M87" s="231" t="s">
        <v>160</v>
      </c>
      <c r="N87" s="232" t="s">
        <v>174</v>
      </c>
      <c r="O87" s="232"/>
      <c r="P87" s="233" t="s">
        <v>163</v>
      </c>
      <c r="Q87" s="234" t="s">
        <v>175</v>
      </c>
      <c r="R87" s="234"/>
      <c r="S87" s="233" t="s">
        <v>166</v>
      </c>
      <c r="T87" s="234" t="s">
        <v>176</v>
      </c>
      <c r="U87" s="235"/>
      <c r="V87" s="223"/>
      <c r="W87" s="215"/>
    </row>
    <row r="88" spans="1:23" s="127" customFormat="1" ht="27.75">
      <c r="A88" s="120"/>
      <c r="B88" s="51"/>
      <c r="C88" s="236"/>
      <c r="D88" s="846" t="s">
        <v>247</v>
      </c>
      <c r="E88" s="846"/>
      <c r="F88" s="846"/>
      <c r="G88" s="848">
        <v>52.5</v>
      </c>
      <c r="H88" s="850" t="s">
        <v>245</v>
      </c>
      <c r="I88" s="851"/>
      <c r="J88" s="237"/>
      <c r="K88" s="238">
        <f>Q88/G88</f>
        <v>2.895238095238095</v>
      </c>
      <c r="L88" s="239">
        <f>SUM(L69:L87)</f>
        <v>1</v>
      </c>
      <c r="M88" s="240"/>
      <c r="N88" s="854" t="s">
        <v>246</v>
      </c>
      <c r="O88" s="854"/>
      <c r="P88" s="854"/>
      <c r="Q88" s="841">
        <f>Y58</f>
        <v>152</v>
      </c>
      <c r="R88" s="843" t="s">
        <v>241</v>
      </c>
      <c r="S88" s="844"/>
      <c r="T88" s="844"/>
      <c r="U88" s="241"/>
      <c r="V88" s="149"/>
      <c r="W88" s="215"/>
    </row>
    <row r="89" spans="1:24" s="127" customFormat="1" ht="28.5" thickBot="1">
      <c r="A89" s="120"/>
      <c r="B89" s="51"/>
      <c r="C89" s="242"/>
      <c r="D89" s="847"/>
      <c r="E89" s="847"/>
      <c r="F89" s="847"/>
      <c r="G89" s="849"/>
      <c r="H89" s="852"/>
      <c r="I89" s="853"/>
      <c r="J89" s="243"/>
      <c r="K89" s="244"/>
      <c r="L89" s="245"/>
      <c r="M89" s="246"/>
      <c r="N89" s="855"/>
      <c r="O89" s="855"/>
      <c r="P89" s="855"/>
      <c r="Q89" s="842"/>
      <c r="R89" s="845"/>
      <c r="S89" s="845"/>
      <c r="T89" s="845"/>
      <c r="U89" s="247"/>
      <c r="V89" s="149"/>
      <c r="W89" s="215"/>
      <c r="X89" s="126"/>
    </row>
    <row r="90" spans="2:25" s="248" customFormat="1" ht="27.75" customHeight="1" thickBot="1">
      <c r="B90" s="249"/>
      <c r="C90" s="250"/>
      <c r="D90" s="250"/>
      <c r="E90" s="250"/>
      <c r="F90" s="250"/>
      <c r="G90" s="251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2"/>
      <c r="X90" s="253"/>
      <c r="Y90" s="254"/>
    </row>
    <row r="91" spans="2:25" s="248" customFormat="1" ht="18">
      <c r="B91" s="255"/>
      <c r="C91" s="256"/>
      <c r="D91" s="256"/>
      <c r="E91" s="256"/>
      <c r="F91" s="256"/>
      <c r="G91" s="257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8"/>
      <c r="X91" s="253"/>
      <c r="Y91" s="254"/>
    </row>
    <row r="92" spans="2:23" ht="15.75">
      <c r="B92" s="259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1"/>
    </row>
    <row r="93" spans="2:23" ht="15.75">
      <c r="B93" s="259"/>
      <c r="C93" s="260"/>
      <c r="D93" s="260"/>
      <c r="E93" s="260"/>
      <c r="F93" s="260"/>
      <c r="G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1"/>
    </row>
    <row r="94" spans="2:23" ht="15.75">
      <c r="B94" s="259"/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0"/>
      <c r="U94" s="260"/>
      <c r="V94" s="260"/>
      <c r="W94" s="261"/>
    </row>
    <row r="95" spans="2:23" ht="15.75">
      <c r="B95" s="259"/>
      <c r="C95" s="260"/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1"/>
    </row>
    <row r="96" spans="2:23" ht="15.75">
      <c r="B96" s="259"/>
      <c r="C96" s="260"/>
      <c r="D96" s="260"/>
      <c r="E96" s="260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61"/>
    </row>
    <row r="97" spans="2:23" ht="15.75">
      <c r="B97" s="259"/>
      <c r="C97" s="260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1"/>
    </row>
    <row r="98" spans="2:23" ht="15.75">
      <c r="B98" s="259"/>
      <c r="C98" s="260"/>
      <c r="D98" s="260"/>
      <c r="E98" s="260"/>
      <c r="F98" s="260"/>
      <c r="G98" s="260"/>
      <c r="H98" s="260"/>
      <c r="I98" s="260"/>
      <c r="J98" s="260"/>
      <c r="K98" s="260"/>
      <c r="L98" s="260"/>
      <c r="M98" s="260"/>
      <c r="N98" s="260"/>
      <c r="O98" s="260"/>
      <c r="P98" s="260"/>
      <c r="Q98" s="260"/>
      <c r="R98" s="260"/>
      <c r="S98" s="260"/>
      <c r="T98" s="260"/>
      <c r="U98" s="260"/>
      <c r="V98" s="260"/>
      <c r="W98" s="261"/>
    </row>
    <row r="99" spans="2:23" ht="15.75">
      <c r="B99" s="259"/>
      <c r="C99" s="260"/>
      <c r="D99" s="260"/>
      <c r="E99" s="260"/>
      <c r="F99" s="260"/>
      <c r="G99" s="260"/>
      <c r="H99" s="260"/>
      <c r="I99" s="260"/>
      <c r="J99" s="260"/>
      <c r="K99" s="260"/>
      <c r="L99" s="260"/>
      <c r="M99" s="260"/>
      <c r="N99" s="260"/>
      <c r="O99" s="260"/>
      <c r="P99" s="260"/>
      <c r="Q99" s="260"/>
      <c r="R99" s="260"/>
      <c r="S99" s="260"/>
      <c r="T99" s="260"/>
      <c r="U99" s="260"/>
      <c r="V99" s="260"/>
      <c r="W99" s="261"/>
    </row>
    <row r="100" spans="2:23" ht="15.75">
      <c r="B100" s="259"/>
      <c r="C100" s="260"/>
      <c r="D100" s="260"/>
      <c r="E100" s="260"/>
      <c r="F100" s="260"/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60"/>
      <c r="U100" s="260"/>
      <c r="V100" s="260"/>
      <c r="W100" s="261"/>
    </row>
    <row r="101" spans="2:23" ht="15.75">
      <c r="B101" s="259"/>
      <c r="C101" s="260"/>
      <c r="D101" s="260"/>
      <c r="E101" s="260"/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61"/>
    </row>
    <row r="102" spans="2:23" ht="15.75">
      <c r="B102" s="259"/>
      <c r="C102" s="260"/>
      <c r="D102" s="260"/>
      <c r="E102" s="260"/>
      <c r="F102" s="260"/>
      <c r="G102" s="260"/>
      <c r="H102" s="260"/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260"/>
      <c r="U102" s="260"/>
      <c r="V102" s="260"/>
      <c r="W102" s="261"/>
    </row>
    <row r="103" spans="2:23" ht="15.75">
      <c r="B103" s="259"/>
      <c r="C103" s="260"/>
      <c r="D103" s="260"/>
      <c r="E103" s="260"/>
      <c r="F103" s="260"/>
      <c r="G103" s="260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260"/>
      <c r="V103" s="260"/>
      <c r="W103" s="261"/>
    </row>
    <row r="104" spans="2:23" ht="15.75">
      <c r="B104" s="259"/>
      <c r="C104" s="260"/>
      <c r="D104" s="260"/>
      <c r="E104" s="260"/>
      <c r="F104" s="260"/>
      <c r="G104" s="260"/>
      <c r="H104" s="260"/>
      <c r="I104" s="260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T104" s="260"/>
      <c r="U104" s="260"/>
      <c r="V104" s="260"/>
      <c r="W104" s="261"/>
    </row>
    <row r="105" spans="2:23" ht="15.75">
      <c r="B105" s="259"/>
      <c r="C105" s="260"/>
      <c r="D105" s="260"/>
      <c r="E105" s="260"/>
      <c r="F105" s="260"/>
      <c r="G105" s="260"/>
      <c r="H105" s="260"/>
      <c r="I105" s="260"/>
      <c r="J105" s="260"/>
      <c r="K105" s="260"/>
      <c r="L105" s="260"/>
      <c r="M105" s="260"/>
      <c r="N105" s="260"/>
      <c r="O105" s="260"/>
      <c r="P105" s="260"/>
      <c r="Q105" s="260"/>
      <c r="R105" s="260"/>
      <c r="S105" s="260"/>
      <c r="T105" s="260"/>
      <c r="U105" s="260"/>
      <c r="V105" s="260"/>
      <c r="W105" s="261"/>
    </row>
    <row r="106" spans="2:23" ht="15.75">
      <c r="B106" s="259"/>
      <c r="C106" s="260"/>
      <c r="D106" s="260"/>
      <c r="E106" s="260"/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260"/>
      <c r="U106" s="260"/>
      <c r="V106" s="260"/>
      <c r="W106" s="261"/>
    </row>
    <row r="107" spans="2:23" ht="15.75">
      <c r="B107" s="259"/>
      <c r="C107" s="260"/>
      <c r="D107" s="260"/>
      <c r="E107" s="260"/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T107" s="260"/>
      <c r="U107" s="260"/>
      <c r="V107" s="260"/>
      <c r="W107" s="261"/>
    </row>
    <row r="108" spans="2:23" ht="15.75">
      <c r="B108" s="259"/>
      <c r="C108" s="260"/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0"/>
      <c r="U108" s="260"/>
      <c r="V108" s="260"/>
      <c r="W108" s="261"/>
    </row>
    <row r="109" spans="2:23" ht="15.75">
      <c r="B109" s="259"/>
      <c r="C109" s="260"/>
      <c r="D109" s="260"/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0"/>
      <c r="U109" s="260"/>
      <c r="V109" s="260"/>
      <c r="W109" s="261"/>
    </row>
    <row r="110" spans="2:23" ht="15.75">
      <c r="B110" s="259"/>
      <c r="C110" s="260"/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1"/>
    </row>
    <row r="111" spans="2:23" ht="15.75">
      <c r="B111" s="259"/>
      <c r="C111" s="260"/>
      <c r="D111" s="260"/>
      <c r="E111" s="260"/>
      <c r="F111" s="260"/>
      <c r="G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260"/>
      <c r="R111" s="260"/>
      <c r="S111" s="260"/>
      <c r="T111" s="260"/>
      <c r="U111" s="260"/>
      <c r="V111" s="260"/>
      <c r="W111" s="261"/>
    </row>
    <row r="112" spans="2:23" ht="15.75">
      <c r="B112" s="259"/>
      <c r="C112" s="260"/>
      <c r="D112" s="260"/>
      <c r="E112" s="260"/>
      <c r="F112" s="260"/>
      <c r="G112" s="260"/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0"/>
      <c r="U112" s="260"/>
      <c r="V112" s="260"/>
      <c r="W112" s="261"/>
    </row>
    <row r="113" spans="2:23" ht="15.75">
      <c r="B113" s="259"/>
      <c r="C113" s="260"/>
      <c r="D113" s="260"/>
      <c r="E113" s="260"/>
      <c r="F113" s="260"/>
      <c r="G113" s="260"/>
      <c r="H113" s="260"/>
      <c r="I113" s="260"/>
      <c r="J113" s="260"/>
      <c r="K113" s="260"/>
      <c r="L113" s="260"/>
      <c r="M113" s="260"/>
      <c r="N113" s="260"/>
      <c r="O113" s="260"/>
      <c r="P113" s="260"/>
      <c r="Q113" s="260"/>
      <c r="R113" s="260"/>
      <c r="S113" s="260"/>
      <c r="T113" s="260"/>
      <c r="U113" s="260"/>
      <c r="V113" s="260"/>
      <c r="W113" s="261"/>
    </row>
    <row r="114" spans="2:23" ht="15.75">
      <c r="B114" s="259"/>
      <c r="C114" s="260"/>
      <c r="D114" s="260"/>
      <c r="E114" s="260"/>
      <c r="F114" s="260"/>
      <c r="G114" s="260"/>
      <c r="H114" s="260"/>
      <c r="I114" s="260"/>
      <c r="J114" s="260"/>
      <c r="K114" s="260"/>
      <c r="L114" s="260"/>
      <c r="M114" s="260"/>
      <c r="N114" s="260"/>
      <c r="O114" s="260"/>
      <c r="P114" s="260"/>
      <c r="Q114" s="260"/>
      <c r="R114" s="260"/>
      <c r="S114" s="260"/>
      <c r="T114" s="260"/>
      <c r="U114" s="260"/>
      <c r="V114" s="260"/>
      <c r="W114" s="261"/>
    </row>
    <row r="115" spans="2:23" ht="15.75">
      <c r="B115" s="259"/>
      <c r="C115" s="260"/>
      <c r="D115" s="260"/>
      <c r="E115" s="260"/>
      <c r="F115" s="260"/>
      <c r="G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260"/>
      <c r="R115" s="260"/>
      <c r="S115" s="260"/>
      <c r="T115" s="260"/>
      <c r="U115" s="260"/>
      <c r="V115" s="260"/>
      <c r="W115" s="261"/>
    </row>
    <row r="116" spans="2:23" ht="15.75">
      <c r="B116" s="259"/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1"/>
    </row>
    <row r="117" spans="2:23" ht="15.75">
      <c r="B117" s="259"/>
      <c r="C117" s="260"/>
      <c r="D117" s="260"/>
      <c r="E117" s="260"/>
      <c r="F117" s="260"/>
      <c r="G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260"/>
      <c r="R117" s="260"/>
      <c r="S117" s="260"/>
      <c r="T117" s="260"/>
      <c r="U117" s="260"/>
      <c r="V117" s="260"/>
      <c r="W117" s="261"/>
    </row>
    <row r="118" spans="2:23" ht="15.75">
      <c r="B118" s="259"/>
      <c r="C118" s="260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260"/>
      <c r="U118" s="260"/>
      <c r="V118" s="260"/>
      <c r="W118" s="261"/>
    </row>
    <row r="119" spans="2:23" ht="15.75">
      <c r="B119" s="259"/>
      <c r="C119" s="260"/>
      <c r="D119" s="260"/>
      <c r="E119" s="260"/>
      <c r="F119" s="260"/>
      <c r="G119" s="260"/>
      <c r="H119" s="260"/>
      <c r="I119" s="260"/>
      <c r="J119" s="260"/>
      <c r="K119" s="260"/>
      <c r="L119" s="260"/>
      <c r="M119" s="260"/>
      <c r="N119" s="260"/>
      <c r="O119" s="260"/>
      <c r="P119" s="260"/>
      <c r="Q119" s="260"/>
      <c r="R119" s="260"/>
      <c r="S119" s="260"/>
      <c r="T119" s="260"/>
      <c r="U119" s="260"/>
      <c r="V119" s="260"/>
      <c r="W119" s="261"/>
    </row>
    <row r="120" spans="2:23" ht="15.75">
      <c r="B120" s="259"/>
      <c r="C120" s="260"/>
      <c r="D120" s="260"/>
      <c r="E120" s="260"/>
      <c r="F120" s="260"/>
      <c r="G120" s="260"/>
      <c r="H120" s="260"/>
      <c r="I120" s="260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T120" s="260"/>
      <c r="U120" s="260"/>
      <c r="V120" s="260"/>
      <c r="W120" s="261"/>
    </row>
    <row r="121" spans="2:23" ht="15.75">
      <c r="B121" s="259"/>
      <c r="C121" s="260"/>
      <c r="D121" s="260"/>
      <c r="E121" s="260"/>
      <c r="F121" s="260"/>
      <c r="G121" s="260"/>
      <c r="H121" s="260"/>
      <c r="I121" s="260"/>
      <c r="J121" s="260"/>
      <c r="K121" s="260"/>
      <c r="L121" s="260"/>
      <c r="M121" s="260"/>
      <c r="N121" s="260"/>
      <c r="O121" s="260"/>
      <c r="P121" s="260"/>
      <c r="Q121" s="260"/>
      <c r="R121" s="260"/>
      <c r="S121" s="260"/>
      <c r="T121" s="260"/>
      <c r="U121" s="260"/>
      <c r="V121" s="260"/>
      <c r="W121" s="261"/>
    </row>
    <row r="122" spans="2:23" ht="15.75">
      <c r="B122" s="259"/>
      <c r="C122" s="260"/>
      <c r="D122" s="260"/>
      <c r="E122" s="260"/>
      <c r="F122" s="260"/>
      <c r="G122" s="260"/>
      <c r="H122" s="260"/>
      <c r="I122" s="260"/>
      <c r="J122" s="260"/>
      <c r="K122" s="260"/>
      <c r="L122" s="260"/>
      <c r="M122" s="260"/>
      <c r="N122" s="260"/>
      <c r="O122" s="260"/>
      <c r="P122" s="260"/>
      <c r="Q122" s="260"/>
      <c r="R122" s="260"/>
      <c r="S122" s="260"/>
      <c r="T122" s="260"/>
      <c r="U122" s="260"/>
      <c r="V122" s="260"/>
      <c r="W122" s="261"/>
    </row>
    <row r="123" spans="2:23" ht="15.75">
      <c r="B123" s="259"/>
      <c r="C123" s="260"/>
      <c r="D123" s="260"/>
      <c r="E123" s="260"/>
      <c r="F123" s="260"/>
      <c r="G123" s="260"/>
      <c r="H123" s="260"/>
      <c r="I123" s="260"/>
      <c r="J123" s="260"/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260"/>
      <c r="V123" s="260"/>
      <c r="W123" s="261"/>
    </row>
    <row r="124" spans="2:23" ht="15.75">
      <c r="B124" s="259"/>
      <c r="C124" s="260"/>
      <c r="D124" s="260"/>
      <c r="E124" s="260"/>
      <c r="F124" s="260"/>
      <c r="G124" s="260"/>
      <c r="H124" s="260"/>
      <c r="I124" s="260"/>
      <c r="J124" s="260"/>
      <c r="K124" s="260"/>
      <c r="L124" s="260"/>
      <c r="M124" s="260"/>
      <c r="N124" s="260"/>
      <c r="O124" s="260"/>
      <c r="P124" s="260"/>
      <c r="Q124" s="260"/>
      <c r="R124" s="260"/>
      <c r="S124" s="260"/>
      <c r="T124" s="260"/>
      <c r="U124" s="260"/>
      <c r="V124" s="260"/>
      <c r="W124" s="261"/>
    </row>
    <row r="125" spans="2:23" ht="15.75">
      <c r="B125" s="259"/>
      <c r="C125" s="260"/>
      <c r="D125" s="260"/>
      <c r="E125" s="260"/>
      <c r="F125" s="260"/>
      <c r="G125" s="260"/>
      <c r="H125" s="260"/>
      <c r="I125" s="260"/>
      <c r="J125" s="260"/>
      <c r="K125" s="260"/>
      <c r="L125" s="260"/>
      <c r="M125" s="260"/>
      <c r="N125" s="260"/>
      <c r="O125" s="260"/>
      <c r="P125" s="260"/>
      <c r="Q125" s="260"/>
      <c r="R125" s="260"/>
      <c r="S125" s="260"/>
      <c r="T125" s="260"/>
      <c r="U125" s="260"/>
      <c r="V125" s="260"/>
      <c r="W125" s="261"/>
    </row>
    <row r="126" spans="2:23" ht="15.75">
      <c r="B126" s="259"/>
      <c r="C126" s="260"/>
      <c r="D126" s="260"/>
      <c r="E126" s="260"/>
      <c r="F126" s="260"/>
      <c r="G126" s="260"/>
      <c r="H126" s="260"/>
      <c r="I126" s="260"/>
      <c r="J126" s="260"/>
      <c r="K126" s="260"/>
      <c r="L126" s="260"/>
      <c r="M126" s="260"/>
      <c r="N126" s="260"/>
      <c r="O126" s="260"/>
      <c r="P126" s="260"/>
      <c r="Q126" s="260"/>
      <c r="R126" s="260"/>
      <c r="S126" s="260"/>
      <c r="T126" s="260"/>
      <c r="U126" s="260"/>
      <c r="V126" s="260"/>
      <c r="W126" s="261"/>
    </row>
    <row r="127" spans="2:23" ht="15.75">
      <c r="B127" s="259"/>
      <c r="C127" s="260"/>
      <c r="D127" s="260"/>
      <c r="E127" s="260"/>
      <c r="F127" s="260"/>
      <c r="G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260"/>
      <c r="V127" s="260"/>
      <c r="W127" s="261"/>
    </row>
    <row r="128" spans="2:23" ht="15.75">
      <c r="B128" s="259"/>
      <c r="C128" s="260"/>
      <c r="D128" s="260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0"/>
      <c r="P128" s="260"/>
      <c r="Q128" s="260"/>
      <c r="R128" s="260"/>
      <c r="S128" s="260"/>
      <c r="T128" s="260"/>
      <c r="U128" s="260"/>
      <c r="V128" s="260"/>
      <c r="W128" s="261"/>
    </row>
    <row r="129" spans="2:23" ht="15.75">
      <c r="B129" s="259"/>
      <c r="C129" s="260"/>
      <c r="D129" s="260"/>
      <c r="E129" s="260"/>
      <c r="F129" s="260"/>
      <c r="G129" s="260"/>
      <c r="H129" s="260"/>
      <c r="I129" s="260"/>
      <c r="J129" s="260"/>
      <c r="K129" s="260"/>
      <c r="L129" s="260"/>
      <c r="M129" s="260"/>
      <c r="N129" s="260"/>
      <c r="O129" s="260"/>
      <c r="P129" s="260"/>
      <c r="Q129" s="260"/>
      <c r="R129" s="260"/>
      <c r="S129" s="260"/>
      <c r="T129" s="260"/>
      <c r="U129" s="260"/>
      <c r="V129" s="260"/>
      <c r="W129" s="261"/>
    </row>
    <row r="130" spans="2:23" ht="15.75">
      <c r="B130" s="259"/>
      <c r="C130" s="260"/>
      <c r="D130" s="260"/>
      <c r="E130" s="260"/>
      <c r="F130" s="260"/>
      <c r="G130" s="260"/>
      <c r="H130" s="260"/>
      <c r="I130" s="260"/>
      <c r="J130" s="260"/>
      <c r="K130" s="260"/>
      <c r="L130" s="260"/>
      <c r="M130" s="260"/>
      <c r="N130" s="260"/>
      <c r="O130" s="260"/>
      <c r="P130" s="260"/>
      <c r="Q130" s="260"/>
      <c r="R130" s="260"/>
      <c r="S130" s="260"/>
      <c r="T130" s="260"/>
      <c r="U130" s="260"/>
      <c r="V130" s="260"/>
      <c r="W130" s="261"/>
    </row>
    <row r="131" spans="2:23" ht="15.75">
      <c r="B131" s="259"/>
      <c r="C131" s="260"/>
      <c r="D131" s="260"/>
      <c r="E131" s="260"/>
      <c r="F131" s="260"/>
      <c r="G131" s="260"/>
      <c r="H131" s="260"/>
      <c r="I131" s="260"/>
      <c r="J131" s="260"/>
      <c r="K131" s="260"/>
      <c r="L131" s="260"/>
      <c r="M131" s="260"/>
      <c r="N131" s="260"/>
      <c r="O131" s="260"/>
      <c r="P131" s="260"/>
      <c r="Q131" s="260"/>
      <c r="R131" s="260"/>
      <c r="S131" s="260"/>
      <c r="T131" s="260"/>
      <c r="U131" s="260"/>
      <c r="V131" s="260"/>
      <c r="W131" s="261"/>
    </row>
    <row r="132" spans="2:23" ht="15.75">
      <c r="B132" s="259"/>
      <c r="C132" s="260"/>
      <c r="D132" s="260"/>
      <c r="E132" s="260"/>
      <c r="F132" s="260"/>
      <c r="G132" s="260"/>
      <c r="H132" s="260"/>
      <c r="I132" s="260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60"/>
      <c r="U132" s="260"/>
      <c r="V132" s="260"/>
      <c r="W132" s="261"/>
    </row>
    <row r="133" spans="2:23" ht="15.75">
      <c r="B133" s="259"/>
      <c r="C133" s="260"/>
      <c r="D133" s="260"/>
      <c r="E133" s="260"/>
      <c r="F133" s="260"/>
      <c r="G133" s="260"/>
      <c r="H133" s="260"/>
      <c r="I133" s="260"/>
      <c r="J133" s="260"/>
      <c r="K133" s="260"/>
      <c r="L133" s="260"/>
      <c r="M133" s="260"/>
      <c r="N133" s="260"/>
      <c r="O133" s="260"/>
      <c r="P133" s="260"/>
      <c r="Q133" s="260"/>
      <c r="R133" s="260"/>
      <c r="S133" s="260"/>
      <c r="T133" s="260"/>
      <c r="U133" s="260"/>
      <c r="V133" s="260"/>
      <c r="W133" s="261"/>
    </row>
    <row r="134" spans="2:23" ht="15.75">
      <c r="B134" s="259"/>
      <c r="C134" s="260"/>
      <c r="D134" s="260"/>
      <c r="E134" s="260"/>
      <c r="F134" s="260"/>
      <c r="G134" s="260"/>
      <c r="H134" s="260"/>
      <c r="I134" s="260"/>
      <c r="J134" s="260"/>
      <c r="K134" s="260"/>
      <c r="L134" s="260"/>
      <c r="M134" s="260"/>
      <c r="N134" s="260"/>
      <c r="O134" s="260"/>
      <c r="P134" s="260"/>
      <c r="Q134" s="260"/>
      <c r="R134" s="260"/>
      <c r="S134" s="260"/>
      <c r="T134" s="260"/>
      <c r="U134" s="260"/>
      <c r="V134" s="260"/>
      <c r="W134" s="261"/>
    </row>
    <row r="135" spans="2:23" ht="15.75">
      <c r="B135" s="259"/>
      <c r="C135" s="260"/>
      <c r="D135" s="260"/>
      <c r="E135" s="260"/>
      <c r="F135" s="260"/>
      <c r="G135" s="260"/>
      <c r="H135" s="260"/>
      <c r="I135" s="260"/>
      <c r="J135" s="260"/>
      <c r="K135" s="260"/>
      <c r="L135" s="260"/>
      <c r="M135" s="260"/>
      <c r="N135" s="260"/>
      <c r="O135" s="260"/>
      <c r="P135" s="260"/>
      <c r="Q135" s="260"/>
      <c r="R135" s="260"/>
      <c r="S135" s="260"/>
      <c r="T135" s="260"/>
      <c r="U135" s="260"/>
      <c r="V135" s="260"/>
      <c r="W135" s="261"/>
    </row>
    <row r="136" spans="2:23" ht="15.75">
      <c r="B136" s="259"/>
      <c r="C136" s="260"/>
      <c r="D136" s="260"/>
      <c r="E136" s="260"/>
      <c r="F136" s="260"/>
      <c r="G136" s="260"/>
      <c r="H136" s="260"/>
      <c r="I136" s="260"/>
      <c r="J136" s="260"/>
      <c r="K136" s="260"/>
      <c r="L136" s="260"/>
      <c r="M136" s="260"/>
      <c r="N136" s="260"/>
      <c r="O136" s="260"/>
      <c r="P136" s="260"/>
      <c r="Q136" s="260"/>
      <c r="R136" s="260"/>
      <c r="S136" s="260"/>
      <c r="T136" s="260"/>
      <c r="U136" s="260"/>
      <c r="V136" s="260"/>
      <c r="W136" s="261"/>
    </row>
    <row r="137" spans="2:23" ht="15.75">
      <c r="B137" s="259"/>
      <c r="C137" s="260"/>
      <c r="D137" s="260"/>
      <c r="E137" s="260"/>
      <c r="F137" s="260"/>
      <c r="G137" s="260"/>
      <c r="H137" s="260"/>
      <c r="I137" s="260"/>
      <c r="J137" s="260"/>
      <c r="K137" s="260"/>
      <c r="L137" s="260"/>
      <c r="M137" s="260"/>
      <c r="N137" s="260"/>
      <c r="O137" s="260"/>
      <c r="P137" s="260"/>
      <c r="Q137" s="260"/>
      <c r="R137" s="260"/>
      <c r="S137" s="260"/>
      <c r="T137" s="260"/>
      <c r="U137" s="260"/>
      <c r="V137" s="260"/>
      <c r="W137" s="261"/>
    </row>
    <row r="138" spans="2:23" ht="15.75">
      <c r="B138" s="259"/>
      <c r="C138" s="260"/>
      <c r="D138" s="260"/>
      <c r="E138" s="260"/>
      <c r="F138" s="260"/>
      <c r="G138" s="260"/>
      <c r="H138" s="260"/>
      <c r="I138" s="260"/>
      <c r="J138" s="260"/>
      <c r="K138" s="260"/>
      <c r="L138" s="260"/>
      <c r="M138" s="260"/>
      <c r="N138" s="260"/>
      <c r="O138" s="260"/>
      <c r="P138" s="260"/>
      <c r="Q138" s="260"/>
      <c r="R138" s="260"/>
      <c r="S138" s="260"/>
      <c r="T138" s="260"/>
      <c r="U138" s="260"/>
      <c r="V138" s="260"/>
      <c r="W138" s="261"/>
    </row>
    <row r="139" spans="2:23" ht="15.75">
      <c r="B139" s="259"/>
      <c r="C139" s="260"/>
      <c r="D139" s="260"/>
      <c r="E139" s="260"/>
      <c r="F139" s="260"/>
      <c r="G139" s="260"/>
      <c r="H139" s="260"/>
      <c r="I139" s="260"/>
      <c r="J139" s="260"/>
      <c r="K139" s="260"/>
      <c r="L139" s="260"/>
      <c r="M139" s="260"/>
      <c r="N139" s="260"/>
      <c r="O139" s="260"/>
      <c r="P139" s="260"/>
      <c r="Q139" s="260"/>
      <c r="R139" s="260"/>
      <c r="S139" s="260"/>
      <c r="T139" s="260"/>
      <c r="U139" s="260"/>
      <c r="V139" s="260"/>
      <c r="W139" s="261"/>
    </row>
    <row r="140" spans="2:23" ht="15.75">
      <c r="B140" s="259"/>
      <c r="C140" s="260"/>
      <c r="D140" s="260"/>
      <c r="E140" s="260"/>
      <c r="F140" s="260"/>
      <c r="G140" s="260"/>
      <c r="H140" s="260"/>
      <c r="I140" s="260"/>
      <c r="J140" s="260"/>
      <c r="K140" s="260"/>
      <c r="L140" s="260"/>
      <c r="M140" s="260"/>
      <c r="N140" s="260"/>
      <c r="O140" s="260"/>
      <c r="P140" s="260"/>
      <c r="Q140" s="260"/>
      <c r="R140" s="260"/>
      <c r="S140" s="260"/>
      <c r="T140" s="260"/>
      <c r="U140" s="260"/>
      <c r="V140" s="260"/>
      <c r="W140" s="261"/>
    </row>
    <row r="141" spans="2:23" ht="15.75">
      <c r="B141" s="259"/>
      <c r="C141" s="260"/>
      <c r="D141" s="260"/>
      <c r="E141" s="260"/>
      <c r="F141" s="260"/>
      <c r="G141" s="260"/>
      <c r="H141" s="260"/>
      <c r="I141" s="260"/>
      <c r="J141" s="260"/>
      <c r="K141" s="260"/>
      <c r="L141" s="260"/>
      <c r="M141" s="260"/>
      <c r="N141" s="260"/>
      <c r="O141" s="260"/>
      <c r="P141" s="260"/>
      <c r="Q141" s="260"/>
      <c r="R141" s="260"/>
      <c r="S141" s="260"/>
      <c r="T141" s="260"/>
      <c r="U141" s="260"/>
      <c r="V141" s="260"/>
      <c r="W141" s="261"/>
    </row>
    <row r="142" spans="2:23" ht="15.75">
      <c r="B142" s="259"/>
      <c r="C142" s="260"/>
      <c r="D142" s="260"/>
      <c r="E142" s="260"/>
      <c r="F142" s="260"/>
      <c r="G142" s="260"/>
      <c r="H142" s="260"/>
      <c r="I142" s="260"/>
      <c r="J142" s="260"/>
      <c r="K142" s="260"/>
      <c r="L142" s="260"/>
      <c r="M142" s="260"/>
      <c r="N142" s="260"/>
      <c r="O142" s="260"/>
      <c r="P142" s="260"/>
      <c r="Q142" s="260"/>
      <c r="R142" s="260"/>
      <c r="S142" s="260"/>
      <c r="T142" s="260"/>
      <c r="U142" s="260"/>
      <c r="V142" s="260"/>
      <c r="W142" s="261"/>
    </row>
    <row r="143" spans="2:23" ht="15.75">
      <c r="B143" s="259"/>
      <c r="C143" s="260"/>
      <c r="D143" s="260"/>
      <c r="E143" s="260"/>
      <c r="F143" s="260"/>
      <c r="G143" s="260"/>
      <c r="H143" s="260"/>
      <c r="I143" s="260"/>
      <c r="J143" s="260"/>
      <c r="K143" s="260"/>
      <c r="L143" s="260"/>
      <c r="M143" s="260"/>
      <c r="N143" s="260"/>
      <c r="O143" s="260"/>
      <c r="P143" s="260"/>
      <c r="Q143" s="260"/>
      <c r="R143" s="260"/>
      <c r="S143" s="260"/>
      <c r="T143" s="260"/>
      <c r="U143" s="260"/>
      <c r="V143" s="260"/>
      <c r="W143" s="261"/>
    </row>
    <row r="144" spans="2:23" ht="15.75">
      <c r="B144" s="259"/>
      <c r="C144" s="260"/>
      <c r="D144" s="260"/>
      <c r="E144" s="260"/>
      <c r="F144" s="260"/>
      <c r="G144" s="260"/>
      <c r="H144" s="260"/>
      <c r="I144" s="260"/>
      <c r="J144" s="260"/>
      <c r="K144" s="260"/>
      <c r="L144" s="260"/>
      <c r="M144" s="260"/>
      <c r="N144" s="260"/>
      <c r="O144" s="260"/>
      <c r="P144" s="260"/>
      <c r="Q144" s="260"/>
      <c r="R144" s="260"/>
      <c r="S144" s="260"/>
      <c r="T144" s="260"/>
      <c r="U144" s="260"/>
      <c r="V144" s="260"/>
      <c r="W144" s="261"/>
    </row>
    <row r="145" spans="2:23" ht="15.75">
      <c r="B145" s="259"/>
      <c r="C145" s="260"/>
      <c r="D145" s="260"/>
      <c r="E145" s="260"/>
      <c r="F145" s="260"/>
      <c r="G145" s="260"/>
      <c r="H145" s="260"/>
      <c r="I145" s="260"/>
      <c r="J145" s="260"/>
      <c r="K145" s="260"/>
      <c r="L145" s="260"/>
      <c r="M145" s="260"/>
      <c r="N145" s="260"/>
      <c r="O145" s="260"/>
      <c r="P145" s="260"/>
      <c r="Q145" s="260"/>
      <c r="R145" s="260"/>
      <c r="S145" s="260"/>
      <c r="T145" s="260"/>
      <c r="U145" s="260"/>
      <c r="V145" s="260"/>
      <c r="W145" s="261"/>
    </row>
    <row r="146" spans="2:23" ht="15.75">
      <c r="B146" s="259"/>
      <c r="C146" s="260"/>
      <c r="D146" s="260"/>
      <c r="E146" s="260"/>
      <c r="F146" s="260"/>
      <c r="G146" s="260"/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60"/>
      <c r="U146" s="260"/>
      <c r="V146" s="260"/>
      <c r="W146" s="261"/>
    </row>
    <row r="147" spans="2:23" ht="15.75">
      <c r="B147" s="259"/>
      <c r="C147" s="260"/>
      <c r="D147" s="260"/>
      <c r="E147" s="260"/>
      <c r="F147" s="260"/>
      <c r="G147" s="260"/>
      <c r="H147" s="260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/>
      <c r="T147" s="260"/>
      <c r="U147" s="260"/>
      <c r="V147" s="260"/>
      <c r="W147" s="261"/>
    </row>
    <row r="148" spans="2:23" ht="15.75">
      <c r="B148" s="259"/>
      <c r="C148" s="260"/>
      <c r="D148" s="260"/>
      <c r="E148" s="260"/>
      <c r="F148" s="260"/>
      <c r="G148" s="260"/>
      <c r="H148" s="260"/>
      <c r="I148" s="260"/>
      <c r="J148" s="260"/>
      <c r="K148" s="260"/>
      <c r="L148" s="260"/>
      <c r="M148" s="260"/>
      <c r="N148" s="260"/>
      <c r="O148" s="260"/>
      <c r="P148" s="260"/>
      <c r="Q148" s="260"/>
      <c r="R148" s="260"/>
      <c r="S148" s="260"/>
      <c r="T148" s="260"/>
      <c r="U148" s="260"/>
      <c r="V148" s="260"/>
      <c r="W148" s="261"/>
    </row>
    <row r="149" spans="2:23" ht="15.75">
      <c r="B149" s="259"/>
      <c r="C149" s="260"/>
      <c r="D149" s="260"/>
      <c r="E149" s="260"/>
      <c r="F149" s="260"/>
      <c r="G149" s="260"/>
      <c r="H149" s="260"/>
      <c r="I149" s="260"/>
      <c r="J149" s="260"/>
      <c r="K149" s="260"/>
      <c r="L149" s="260"/>
      <c r="M149" s="260"/>
      <c r="N149" s="260"/>
      <c r="O149" s="260"/>
      <c r="P149" s="260"/>
      <c r="Q149" s="260"/>
      <c r="R149" s="260"/>
      <c r="S149" s="260"/>
      <c r="T149" s="260"/>
      <c r="U149" s="260"/>
      <c r="V149" s="260"/>
      <c r="W149" s="261"/>
    </row>
    <row r="150" spans="2:23" ht="15.75">
      <c r="B150" s="259"/>
      <c r="C150" s="260"/>
      <c r="D150" s="260"/>
      <c r="E150" s="260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60"/>
      <c r="V150" s="260"/>
      <c r="W150" s="261"/>
    </row>
    <row r="151" spans="2:23" ht="15.75">
      <c r="B151" s="259"/>
      <c r="C151" s="260"/>
      <c r="D151" s="260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1"/>
    </row>
    <row r="152" spans="2:23" ht="15.75">
      <c r="B152" s="259"/>
      <c r="C152" s="260"/>
      <c r="D152" s="260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1"/>
    </row>
    <row r="153" spans="2:23" ht="15.75">
      <c r="B153" s="259"/>
      <c r="C153" s="260"/>
      <c r="D153" s="260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1"/>
    </row>
    <row r="154" spans="2:23" ht="15.75">
      <c r="B154" s="259"/>
      <c r="C154" s="260"/>
      <c r="D154" s="260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60"/>
      <c r="U154" s="260"/>
      <c r="V154" s="260"/>
      <c r="W154" s="261"/>
    </row>
    <row r="155" spans="2:23" ht="15.75">
      <c r="B155" s="259"/>
      <c r="C155" s="260"/>
      <c r="D155" s="260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0"/>
      <c r="U155" s="260"/>
      <c r="V155" s="260"/>
      <c r="W155" s="261"/>
    </row>
    <row r="156" spans="2:23" ht="15.75">
      <c r="B156" s="259"/>
      <c r="C156" s="260"/>
      <c r="D156" s="260"/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60"/>
      <c r="V156" s="260"/>
      <c r="W156" s="261"/>
    </row>
    <row r="157" spans="2:23" ht="15.75">
      <c r="B157" s="259"/>
      <c r="C157" s="260"/>
      <c r="D157" s="260"/>
      <c r="E157" s="260"/>
      <c r="F157" s="260"/>
      <c r="G157" s="260"/>
      <c r="H157" s="260"/>
      <c r="I157" s="260"/>
      <c r="J157" s="260"/>
      <c r="K157" s="260"/>
      <c r="L157" s="260"/>
      <c r="M157" s="260"/>
      <c r="N157" s="260"/>
      <c r="O157" s="260"/>
      <c r="P157" s="260"/>
      <c r="Q157" s="260"/>
      <c r="R157" s="260"/>
      <c r="S157" s="260"/>
      <c r="T157" s="260"/>
      <c r="U157" s="260"/>
      <c r="V157" s="260"/>
      <c r="W157" s="261"/>
    </row>
    <row r="158" spans="2:23" ht="15.75">
      <c r="B158" s="259"/>
      <c r="C158" s="260"/>
      <c r="D158" s="260"/>
      <c r="E158" s="260"/>
      <c r="F158" s="260"/>
      <c r="G158" s="260"/>
      <c r="H158" s="260"/>
      <c r="I158" s="260"/>
      <c r="J158" s="260"/>
      <c r="K158" s="260"/>
      <c r="L158" s="260"/>
      <c r="M158" s="260"/>
      <c r="N158" s="260"/>
      <c r="O158" s="260"/>
      <c r="P158" s="260"/>
      <c r="Q158" s="260"/>
      <c r="R158" s="260"/>
      <c r="S158" s="260"/>
      <c r="T158" s="260"/>
      <c r="U158" s="260"/>
      <c r="V158" s="260"/>
      <c r="W158" s="261"/>
    </row>
    <row r="159" spans="2:23" ht="15.75">
      <c r="B159" s="259"/>
      <c r="C159" s="260"/>
      <c r="D159" s="260"/>
      <c r="E159" s="260"/>
      <c r="F159" s="260"/>
      <c r="G159" s="260"/>
      <c r="H159" s="260"/>
      <c r="I159" s="260"/>
      <c r="J159" s="260"/>
      <c r="K159" s="260"/>
      <c r="L159" s="260"/>
      <c r="M159" s="260"/>
      <c r="N159" s="260"/>
      <c r="O159" s="260"/>
      <c r="P159" s="260"/>
      <c r="Q159" s="260"/>
      <c r="R159" s="260"/>
      <c r="S159" s="260"/>
      <c r="T159" s="260"/>
      <c r="U159" s="260"/>
      <c r="V159" s="260"/>
      <c r="W159" s="261"/>
    </row>
    <row r="160" spans="2:23" ht="15.75">
      <c r="B160" s="259"/>
      <c r="C160" s="260"/>
      <c r="D160" s="260"/>
      <c r="E160" s="260"/>
      <c r="F160" s="260"/>
      <c r="G160" s="260"/>
      <c r="H160" s="260"/>
      <c r="I160" s="260"/>
      <c r="J160" s="260"/>
      <c r="K160" s="260"/>
      <c r="L160" s="260"/>
      <c r="M160" s="260"/>
      <c r="N160" s="260"/>
      <c r="O160" s="260"/>
      <c r="P160" s="260"/>
      <c r="Q160" s="260"/>
      <c r="R160" s="260"/>
      <c r="S160" s="260"/>
      <c r="T160" s="260"/>
      <c r="U160" s="260"/>
      <c r="V160" s="260"/>
      <c r="W160" s="261"/>
    </row>
    <row r="161" spans="2:23" ht="15.75">
      <c r="B161" s="259"/>
      <c r="C161" s="260"/>
      <c r="D161" s="260"/>
      <c r="E161" s="260"/>
      <c r="F161" s="260"/>
      <c r="G161" s="260"/>
      <c r="H161" s="260"/>
      <c r="I161" s="260"/>
      <c r="J161" s="260"/>
      <c r="K161" s="260"/>
      <c r="L161" s="260"/>
      <c r="M161" s="260"/>
      <c r="N161" s="260"/>
      <c r="O161" s="260"/>
      <c r="P161" s="260"/>
      <c r="Q161" s="260"/>
      <c r="R161" s="260"/>
      <c r="S161" s="260"/>
      <c r="T161" s="260"/>
      <c r="U161" s="260"/>
      <c r="V161" s="260"/>
      <c r="W161" s="261"/>
    </row>
    <row r="162" spans="2:23" ht="15.75">
      <c r="B162" s="259"/>
      <c r="C162" s="260"/>
      <c r="D162" s="260"/>
      <c r="E162" s="260"/>
      <c r="F162" s="260"/>
      <c r="G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60"/>
      <c r="S162" s="260"/>
      <c r="T162" s="260"/>
      <c r="U162" s="260"/>
      <c r="V162" s="260"/>
      <c r="W162" s="261"/>
    </row>
    <row r="163" spans="2:23" ht="15.75">
      <c r="B163" s="259"/>
      <c r="C163" s="260"/>
      <c r="D163" s="260"/>
      <c r="E163" s="260"/>
      <c r="F163" s="260"/>
      <c r="G163" s="260"/>
      <c r="H163" s="260"/>
      <c r="I163" s="260"/>
      <c r="J163" s="260"/>
      <c r="K163" s="260"/>
      <c r="L163" s="260"/>
      <c r="M163" s="260"/>
      <c r="N163" s="260"/>
      <c r="O163" s="260"/>
      <c r="P163" s="260"/>
      <c r="Q163" s="260"/>
      <c r="R163" s="260"/>
      <c r="S163" s="260"/>
      <c r="T163" s="260"/>
      <c r="U163" s="260"/>
      <c r="V163" s="260"/>
      <c r="W163" s="261"/>
    </row>
    <row r="164" spans="2:23" ht="15.75">
      <c r="B164" s="259"/>
      <c r="C164" s="260"/>
      <c r="D164" s="260"/>
      <c r="E164" s="260"/>
      <c r="F164" s="260"/>
      <c r="G164" s="260"/>
      <c r="H164" s="260"/>
      <c r="I164" s="260"/>
      <c r="J164" s="260"/>
      <c r="K164" s="260"/>
      <c r="L164" s="260"/>
      <c r="M164" s="260"/>
      <c r="N164" s="260"/>
      <c r="O164" s="260"/>
      <c r="P164" s="260"/>
      <c r="Q164" s="260"/>
      <c r="R164" s="260"/>
      <c r="S164" s="260"/>
      <c r="T164" s="260"/>
      <c r="U164" s="260"/>
      <c r="V164" s="260"/>
      <c r="W164" s="261"/>
    </row>
    <row r="165" spans="2:23" ht="15.75">
      <c r="B165" s="259"/>
      <c r="C165" s="260"/>
      <c r="D165" s="260"/>
      <c r="E165" s="260"/>
      <c r="F165" s="260"/>
      <c r="G165" s="260"/>
      <c r="H165" s="260"/>
      <c r="I165" s="260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260"/>
      <c r="V165" s="260"/>
      <c r="W165" s="261"/>
    </row>
    <row r="166" spans="2:23" ht="15.75">
      <c r="B166" s="259"/>
      <c r="C166" s="260"/>
      <c r="D166" s="260"/>
      <c r="E166" s="260"/>
      <c r="F166" s="260"/>
      <c r="G166" s="260"/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60"/>
      <c r="U166" s="260"/>
      <c r="V166" s="260"/>
      <c r="W166" s="261"/>
    </row>
    <row r="167" spans="2:23" ht="15.75">
      <c r="B167" s="259"/>
      <c r="C167" s="260"/>
      <c r="D167" s="260"/>
      <c r="E167" s="260"/>
      <c r="F167" s="260"/>
      <c r="G167" s="260"/>
      <c r="H167" s="260"/>
      <c r="I167" s="260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60"/>
      <c r="U167" s="260"/>
      <c r="V167" s="260"/>
      <c r="W167" s="261"/>
    </row>
    <row r="168" spans="2:23" ht="15.75">
      <c r="B168" s="259"/>
      <c r="C168" s="260"/>
      <c r="D168" s="260"/>
      <c r="E168" s="260"/>
      <c r="F168" s="260"/>
      <c r="G168" s="260"/>
      <c r="H168" s="260"/>
      <c r="I168" s="260"/>
      <c r="J168" s="260"/>
      <c r="K168" s="260"/>
      <c r="L168" s="260"/>
      <c r="M168" s="260"/>
      <c r="N168" s="260"/>
      <c r="O168" s="260"/>
      <c r="P168" s="260"/>
      <c r="Q168" s="260"/>
      <c r="R168" s="260"/>
      <c r="S168" s="260"/>
      <c r="T168" s="260"/>
      <c r="U168" s="260"/>
      <c r="V168" s="260"/>
      <c r="W168" s="261"/>
    </row>
    <row r="169" spans="2:23" ht="15.75">
      <c r="B169" s="259"/>
      <c r="C169" s="260"/>
      <c r="D169" s="260"/>
      <c r="E169" s="260"/>
      <c r="F169" s="260"/>
      <c r="G169" s="260"/>
      <c r="H169" s="260"/>
      <c r="I169" s="260"/>
      <c r="J169" s="260"/>
      <c r="K169" s="260"/>
      <c r="L169" s="260"/>
      <c r="M169" s="260"/>
      <c r="N169" s="260"/>
      <c r="O169" s="260"/>
      <c r="P169" s="260"/>
      <c r="Q169" s="260"/>
      <c r="R169" s="260"/>
      <c r="S169" s="260"/>
      <c r="T169" s="260"/>
      <c r="U169" s="260"/>
      <c r="V169" s="260"/>
      <c r="W169" s="261"/>
    </row>
    <row r="170" spans="2:23" ht="15.75">
      <c r="B170" s="259"/>
      <c r="C170" s="260"/>
      <c r="D170" s="260"/>
      <c r="E170" s="260"/>
      <c r="F170" s="260"/>
      <c r="G170" s="260"/>
      <c r="H170" s="260"/>
      <c r="I170" s="260"/>
      <c r="J170" s="260"/>
      <c r="K170" s="260"/>
      <c r="L170" s="260"/>
      <c r="M170" s="260"/>
      <c r="N170" s="260"/>
      <c r="O170" s="260"/>
      <c r="P170" s="260"/>
      <c r="Q170" s="260"/>
      <c r="R170" s="260"/>
      <c r="S170" s="260"/>
      <c r="T170" s="260"/>
      <c r="U170" s="260"/>
      <c r="V170" s="260"/>
      <c r="W170" s="261"/>
    </row>
    <row r="171" spans="2:23" ht="15.75">
      <c r="B171" s="259"/>
      <c r="C171" s="260"/>
      <c r="D171" s="260"/>
      <c r="E171" s="260"/>
      <c r="F171" s="260"/>
      <c r="G171" s="260"/>
      <c r="H171" s="260"/>
      <c r="I171" s="260"/>
      <c r="J171" s="260"/>
      <c r="K171" s="260"/>
      <c r="L171" s="260"/>
      <c r="M171" s="260"/>
      <c r="N171" s="260"/>
      <c r="O171" s="260"/>
      <c r="P171" s="260"/>
      <c r="Q171" s="260"/>
      <c r="R171" s="260"/>
      <c r="S171" s="260"/>
      <c r="T171" s="260"/>
      <c r="U171" s="260"/>
      <c r="V171" s="260"/>
      <c r="W171" s="261"/>
    </row>
    <row r="172" spans="2:23" ht="15.75">
      <c r="B172" s="259"/>
      <c r="C172" s="260"/>
      <c r="D172" s="260"/>
      <c r="E172" s="260"/>
      <c r="F172" s="260"/>
      <c r="G172" s="260"/>
      <c r="H172" s="260"/>
      <c r="I172" s="260"/>
      <c r="J172" s="260"/>
      <c r="K172" s="260"/>
      <c r="L172" s="260"/>
      <c r="M172" s="260"/>
      <c r="N172" s="260"/>
      <c r="O172" s="260"/>
      <c r="P172" s="260"/>
      <c r="Q172" s="260"/>
      <c r="R172" s="260"/>
      <c r="S172" s="260"/>
      <c r="T172" s="260"/>
      <c r="U172" s="260"/>
      <c r="V172" s="260"/>
      <c r="W172" s="261"/>
    </row>
    <row r="173" spans="2:23" ht="15.75">
      <c r="B173" s="259"/>
      <c r="C173" s="260"/>
      <c r="D173" s="260"/>
      <c r="E173" s="260"/>
      <c r="F173" s="260"/>
      <c r="G173" s="260"/>
      <c r="H173" s="260"/>
      <c r="I173" s="260"/>
      <c r="J173" s="260"/>
      <c r="K173" s="260"/>
      <c r="L173" s="260"/>
      <c r="M173" s="260"/>
      <c r="N173" s="260"/>
      <c r="O173" s="260"/>
      <c r="P173" s="260"/>
      <c r="Q173" s="260"/>
      <c r="R173" s="260"/>
      <c r="S173" s="260"/>
      <c r="T173" s="260"/>
      <c r="U173" s="260"/>
      <c r="V173" s="260"/>
      <c r="W173" s="261"/>
    </row>
    <row r="174" spans="2:23" ht="15.75">
      <c r="B174" s="259"/>
      <c r="C174" s="260"/>
      <c r="D174" s="260"/>
      <c r="E174" s="260"/>
      <c r="F174" s="260"/>
      <c r="G174" s="260"/>
      <c r="H174" s="260"/>
      <c r="I174" s="260"/>
      <c r="J174" s="260"/>
      <c r="K174" s="260"/>
      <c r="L174" s="260"/>
      <c r="M174" s="260"/>
      <c r="N174" s="260"/>
      <c r="O174" s="260"/>
      <c r="P174" s="260"/>
      <c r="Q174" s="260"/>
      <c r="R174" s="260"/>
      <c r="S174" s="260"/>
      <c r="T174" s="260"/>
      <c r="U174" s="260"/>
      <c r="V174" s="260"/>
      <c r="W174" s="261"/>
    </row>
    <row r="175" spans="2:23" ht="15.75">
      <c r="B175" s="259"/>
      <c r="C175" s="260"/>
      <c r="D175" s="260"/>
      <c r="E175" s="260"/>
      <c r="F175" s="260"/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60"/>
      <c r="U175" s="260"/>
      <c r="V175" s="260"/>
      <c r="W175" s="261"/>
    </row>
    <row r="176" spans="2:23" ht="15.75">
      <c r="B176" s="259"/>
      <c r="C176" s="260"/>
      <c r="D176" s="260"/>
      <c r="E176" s="260"/>
      <c r="F176" s="260"/>
      <c r="G176" s="260"/>
      <c r="H176" s="260"/>
      <c r="I176" s="260"/>
      <c r="J176" s="260"/>
      <c r="K176" s="260"/>
      <c r="L176" s="260"/>
      <c r="M176" s="260"/>
      <c r="N176" s="260"/>
      <c r="O176" s="260"/>
      <c r="P176" s="260"/>
      <c r="Q176" s="260"/>
      <c r="R176" s="260"/>
      <c r="S176" s="260"/>
      <c r="T176" s="260"/>
      <c r="U176" s="260"/>
      <c r="V176" s="260"/>
      <c r="W176" s="261"/>
    </row>
    <row r="177" spans="2:23" ht="15.75">
      <c r="B177" s="259"/>
      <c r="C177" s="260"/>
      <c r="D177" s="260"/>
      <c r="E177" s="260"/>
      <c r="F177" s="260"/>
      <c r="G177" s="260"/>
      <c r="H177" s="260"/>
      <c r="I177" s="260"/>
      <c r="J177" s="260"/>
      <c r="K177" s="260"/>
      <c r="L177" s="260"/>
      <c r="M177" s="260"/>
      <c r="N177" s="260"/>
      <c r="O177" s="260"/>
      <c r="P177" s="260"/>
      <c r="Q177" s="260"/>
      <c r="R177" s="260"/>
      <c r="S177" s="260"/>
      <c r="T177" s="260"/>
      <c r="U177" s="260"/>
      <c r="V177" s="260"/>
      <c r="W177" s="261"/>
    </row>
    <row r="178" spans="2:23" ht="15.75">
      <c r="B178" s="259"/>
      <c r="C178" s="260"/>
      <c r="D178" s="260"/>
      <c r="E178" s="260"/>
      <c r="F178" s="260"/>
      <c r="G178" s="260"/>
      <c r="H178" s="260"/>
      <c r="I178" s="260"/>
      <c r="J178" s="260"/>
      <c r="K178" s="260"/>
      <c r="L178" s="260"/>
      <c r="M178" s="260"/>
      <c r="N178" s="260"/>
      <c r="O178" s="260"/>
      <c r="P178" s="260"/>
      <c r="Q178" s="260"/>
      <c r="R178" s="260"/>
      <c r="S178" s="260"/>
      <c r="T178" s="260"/>
      <c r="U178" s="260"/>
      <c r="V178" s="260"/>
      <c r="W178" s="261"/>
    </row>
    <row r="179" spans="2:23" ht="15.75">
      <c r="B179" s="259"/>
      <c r="C179" s="260"/>
      <c r="D179" s="260"/>
      <c r="E179" s="260"/>
      <c r="F179" s="260"/>
      <c r="G179" s="260"/>
      <c r="H179" s="260"/>
      <c r="I179" s="260"/>
      <c r="J179" s="260"/>
      <c r="K179" s="260"/>
      <c r="L179" s="260"/>
      <c r="M179" s="260"/>
      <c r="N179" s="260"/>
      <c r="O179" s="260"/>
      <c r="P179" s="260"/>
      <c r="Q179" s="260"/>
      <c r="R179" s="260"/>
      <c r="S179" s="260"/>
      <c r="T179" s="260"/>
      <c r="U179" s="260"/>
      <c r="V179" s="260"/>
      <c r="W179" s="261"/>
    </row>
    <row r="180" spans="2:23" ht="15.75">
      <c r="B180" s="259"/>
      <c r="C180" s="260"/>
      <c r="D180" s="260"/>
      <c r="E180" s="260"/>
      <c r="F180" s="260"/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60"/>
      <c r="V180" s="260"/>
      <c r="W180" s="261"/>
    </row>
    <row r="181" spans="2:23" ht="15.75">
      <c r="B181" s="259"/>
      <c r="C181" s="260"/>
      <c r="D181" s="260"/>
      <c r="E181" s="260"/>
      <c r="F181" s="260"/>
      <c r="G181" s="260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T181" s="260"/>
      <c r="U181" s="260"/>
      <c r="V181" s="260"/>
      <c r="W181" s="261"/>
    </row>
    <row r="182" spans="2:23" ht="15.75">
      <c r="B182" s="259"/>
      <c r="C182" s="260"/>
      <c r="D182" s="260"/>
      <c r="E182" s="260"/>
      <c r="F182" s="260"/>
      <c r="G182" s="260"/>
      <c r="H182" s="260"/>
      <c r="I182" s="260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T182" s="260"/>
      <c r="U182" s="260"/>
      <c r="V182" s="260"/>
      <c r="W182" s="261"/>
    </row>
    <row r="183" spans="2:23" ht="15.75">
      <c r="B183" s="259"/>
      <c r="C183" s="260"/>
      <c r="D183" s="260"/>
      <c r="E183" s="260"/>
      <c r="F183" s="260"/>
      <c r="G183" s="260"/>
      <c r="H183" s="260"/>
      <c r="I183" s="260"/>
      <c r="J183" s="260"/>
      <c r="K183" s="260"/>
      <c r="L183" s="260"/>
      <c r="M183" s="260"/>
      <c r="N183" s="260"/>
      <c r="O183" s="260"/>
      <c r="P183" s="260"/>
      <c r="Q183" s="260"/>
      <c r="R183" s="260"/>
      <c r="S183" s="260"/>
      <c r="T183" s="260"/>
      <c r="U183" s="260"/>
      <c r="V183" s="260"/>
      <c r="W183" s="261"/>
    </row>
    <row r="184" spans="2:23" ht="15.75">
      <c r="B184" s="259"/>
      <c r="C184" s="260"/>
      <c r="D184" s="260"/>
      <c r="E184" s="260"/>
      <c r="F184" s="260"/>
      <c r="G184" s="260"/>
      <c r="H184" s="260"/>
      <c r="I184" s="260"/>
      <c r="J184" s="260"/>
      <c r="K184" s="260"/>
      <c r="L184" s="260"/>
      <c r="M184" s="260"/>
      <c r="N184" s="260"/>
      <c r="O184" s="260"/>
      <c r="P184" s="260"/>
      <c r="Q184" s="260"/>
      <c r="R184" s="260"/>
      <c r="S184" s="260"/>
      <c r="T184" s="260"/>
      <c r="U184" s="260"/>
      <c r="V184" s="260"/>
      <c r="W184" s="261"/>
    </row>
    <row r="185" spans="2:23" ht="15.75">
      <c r="B185" s="259"/>
      <c r="C185" s="260"/>
      <c r="D185" s="260"/>
      <c r="E185" s="260"/>
      <c r="F185" s="260"/>
      <c r="G185" s="260"/>
      <c r="H185" s="260"/>
      <c r="I185" s="260"/>
      <c r="J185" s="260"/>
      <c r="K185" s="260"/>
      <c r="L185" s="260"/>
      <c r="M185" s="260"/>
      <c r="N185" s="260"/>
      <c r="O185" s="260"/>
      <c r="P185" s="260"/>
      <c r="Q185" s="260"/>
      <c r="R185" s="260"/>
      <c r="S185" s="260"/>
      <c r="T185" s="260"/>
      <c r="U185" s="260"/>
      <c r="V185" s="260"/>
      <c r="W185" s="261"/>
    </row>
    <row r="186" spans="2:23" ht="15.75">
      <c r="B186" s="259"/>
      <c r="C186" s="260"/>
      <c r="D186" s="260"/>
      <c r="E186" s="260"/>
      <c r="F186" s="260"/>
      <c r="G186" s="260"/>
      <c r="H186" s="260"/>
      <c r="I186" s="260"/>
      <c r="J186" s="260"/>
      <c r="K186" s="260"/>
      <c r="L186" s="260"/>
      <c r="M186" s="260"/>
      <c r="N186" s="260"/>
      <c r="O186" s="260"/>
      <c r="P186" s="260"/>
      <c r="Q186" s="260"/>
      <c r="R186" s="260"/>
      <c r="S186" s="260"/>
      <c r="T186" s="260"/>
      <c r="U186" s="260"/>
      <c r="V186" s="260"/>
      <c r="W186" s="261"/>
    </row>
    <row r="187" spans="2:23" ht="15.75">
      <c r="B187" s="259"/>
      <c r="C187" s="260"/>
      <c r="D187" s="260"/>
      <c r="E187" s="260"/>
      <c r="F187" s="260"/>
      <c r="G187" s="260"/>
      <c r="H187" s="260"/>
      <c r="I187" s="260"/>
      <c r="J187" s="260"/>
      <c r="K187" s="260"/>
      <c r="L187" s="260"/>
      <c r="M187" s="260"/>
      <c r="N187" s="260"/>
      <c r="O187" s="260"/>
      <c r="P187" s="260"/>
      <c r="Q187" s="260"/>
      <c r="R187" s="260"/>
      <c r="S187" s="260"/>
      <c r="T187" s="260"/>
      <c r="U187" s="260"/>
      <c r="V187" s="260"/>
      <c r="W187" s="261"/>
    </row>
    <row r="188" spans="2:23" ht="15.75">
      <c r="B188" s="259"/>
      <c r="C188" s="260"/>
      <c r="D188" s="260"/>
      <c r="E188" s="260"/>
      <c r="F188" s="260"/>
      <c r="G188" s="260"/>
      <c r="H188" s="260"/>
      <c r="I188" s="260"/>
      <c r="J188" s="260"/>
      <c r="K188" s="260"/>
      <c r="L188" s="260"/>
      <c r="M188" s="260"/>
      <c r="N188" s="260"/>
      <c r="O188" s="260"/>
      <c r="P188" s="260"/>
      <c r="Q188" s="260"/>
      <c r="R188" s="260"/>
      <c r="S188" s="260"/>
      <c r="T188" s="260"/>
      <c r="U188" s="260"/>
      <c r="V188" s="260"/>
      <c r="W188" s="261"/>
    </row>
    <row r="189" spans="2:23" ht="15.75">
      <c r="B189" s="259"/>
      <c r="C189" s="260"/>
      <c r="D189" s="260"/>
      <c r="E189" s="260"/>
      <c r="F189" s="260"/>
      <c r="G189" s="260"/>
      <c r="H189" s="260"/>
      <c r="I189" s="260"/>
      <c r="J189" s="260"/>
      <c r="K189" s="260"/>
      <c r="L189" s="260"/>
      <c r="M189" s="260"/>
      <c r="N189" s="260"/>
      <c r="O189" s="260"/>
      <c r="P189" s="260"/>
      <c r="Q189" s="260"/>
      <c r="R189" s="260"/>
      <c r="S189" s="260"/>
      <c r="T189" s="260"/>
      <c r="U189" s="260"/>
      <c r="V189" s="260"/>
      <c r="W189" s="261"/>
    </row>
    <row r="190" spans="2:23" ht="15.75">
      <c r="B190" s="259"/>
      <c r="C190" s="260"/>
      <c r="D190" s="260"/>
      <c r="E190" s="260"/>
      <c r="F190" s="260"/>
      <c r="G190" s="260"/>
      <c r="H190" s="260"/>
      <c r="I190" s="260"/>
      <c r="J190" s="260"/>
      <c r="K190" s="260"/>
      <c r="L190" s="260"/>
      <c r="M190" s="260"/>
      <c r="N190" s="260"/>
      <c r="O190" s="260"/>
      <c r="P190" s="260"/>
      <c r="Q190" s="260"/>
      <c r="R190" s="260"/>
      <c r="S190" s="260"/>
      <c r="T190" s="260"/>
      <c r="U190" s="260"/>
      <c r="V190" s="260"/>
      <c r="W190" s="261"/>
    </row>
    <row r="191" spans="2:23" ht="15.75">
      <c r="B191" s="259"/>
      <c r="C191" s="260"/>
      <c r="D191" s="260"/>
      <c r="E191" s="260"/>
      <c r="F191" s="260"/>
      <c r="G191" s="260"/>
      <c r="H191" s="260"/>
      <c r="I191" s="260"/>
      <c r="J191" s="260"/>
      <c r="K191" s="260"/>
      <c r="L191" s="260"/>
      <c r="M191" s="260"/>
      <c r="N191" s="260"/>
      <c r="O191" s="260"/>
      <c r="P191" s="260"/>
      <c r="Q191" s="260"/>
      <c r="R191" s="260"/>
      <c r="S191" s="260"/>
      <c r="T191" s="260"/>
      <c r="U191" s="260"/>
      <c r="V191" s="260"/>
      <c r="W191" s="261"/>
    </row>
    <row r="192" spans="2:23" ht="15.75">
      <c r="B192" s="259"/>
      <c r="C192" s="260"/>
      <c r="D192" s="260"/>
      <c r="E192" s="260"/>
      <c r="F192" s="260"/>
      <c r="G192" s="260"/>
      <c r="H192" s="260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260"/>
      <c r="V192" s="260"/>
      <c r="W192" s="261"/>
    </row>
    <row r="193" spans="2:23" ht="15.75">
      <c r="B193" s="259"/>
      <c r="C193" s="260"/>
      <c r="D193" s="260"/>
      <c r="E193" s="260"/>
      <c r="F193" s="260"/>
      <c r="G193" s="260"/>
      <c r="H193" s="260"/>
      <c r="I193" s="260"/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T193" s="260"/>
      <c r="U193" s="260"/>
      <c r="V193" s="260"/>
      <c r="W193" s="261"/>
    </row>
    <row r="194" spans="2:23" ht="15.75">
      <c r="B194" s="259"/>
      <c r="C194" s="260"/>
      <c r="D194" s="260"/>
      <c r="E194" s="260"/>
      <c r="F194" s="260"/>
      <c r="G194" s="260"/>
      <c r="H194" s="260"/>
      <c r="I194" s="260"/>
      <c r="J194" s="260"/>
      <c r="K194" s="260"/>
      <c r="L194" s="260"/>
      <c r="M194" s="260"/>
      <c r="N194" s="260"/>
      <c r="O194" s="260"/>
      <c r="P194" s="260"/>
      <c r="Q194" s="260"/>
      <c r="R194" s="260"/>
      <c r="S194" s="260"/>
      <c r="T194" s="260"/>
      <c r="U194" s="260"/>
      <c r="V194" s="260"/>
      <c r="W194" s="261"/>
    </row>
    <row r="195" spans="2:23" ht="15.75">
      <c r="B195" s="259"/>
      <c r="C195" s="260"/>
      <c r="D195" s="260"/>
      <c r="E195" s="260"/>
      <c r="F195" s="260"/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0"/>
      <c r="U195" s="260"/>
      <c r="V195" s="260"/>
      <c r="W195" s="261"/>
    </row>
    <row r="196" spans="2:23" ht="15.75">
      <c r="B196" s="259"/>
      <c r="C196" s="260"/>
      <c r="D196" s="260"/>
      <c r="E196" s="260"/>
      <c r="F196" s="260"/>
      <c r="G196" s="260"/>
      <c r="H196" s="260"/>
      <c r="I196" s="260"/>
      <c r="J196" s="260"/>
      <c r="K196" s="260"/>
      <c r="L196" s="260"/>
      <c r="M196" s="260"/>
      <c r="N196" s="260"/>
      <c r="O196" s="260"/>
      <c r="P196" s="260"/>
      <c r="Q196" s="260"/>
      <c r="R196" s="260"/>
      <c r="S196" s="260"/>
      <c r="T196" s="260"/>
      <c r="U196" s="260"/>
      <c r="V196" s="260"/>
      <c r="W196" s="261"/>
    </row>
    <row r="197" spans="2:23" ht="15.75">
      <c r="B197" s="259"/>
      <c r="C197" s="260"/>
      <c r="D197" s="260"/>
      <c r="E197" s="260"/>
      <c r="F197" s="260"/>
      <c r="G197" s="260"/>
      <c r="H197" s="260"/>
      <c r="I197" s="260"/>
      <c r="J197" s="260"/>
      <c r="K197" s="260"/>
      <c r="L197" s="260"/>
      <c r="M197" s="260"/>
      <c r="N197" s="260"/>
      <c r="O197" s="260"/>
      <c r="P197" s="260"/>
      <c r="Q197" s="260"/>
      <c r="R197" s="260"/>
      <c r="S197" s="260"/>
      <c r="T197" s="260"/>
      <c r="U197" s="260"/>
      <c r="V197" s="260"/>
      <c r="W197" s="261"/>
    </row>
    <row r="198" spans="2:23" ht="15.75">
      <c r="B198" s="259"/>
      <c r="C198" s="260"/>
      <c r="D198" s="260"/>
      <c r="E198" s="260"/>
      <c r="F198" s="260"/>
      <c r="G198" s="260"/>
      <c r="H198" s="260"/>
      <c r="I198" s="260"/>
      <c r="J198" s="260"/>
      <c r="K198" s="260"/>
      <c r="L198" s="260"/>
      <c r="M198" s="260"/>
      <c r="N198" s="260"/>
      <c r="O198" s="260"/>
      <c r="P198" s="260"/>
      <c r="Q198" s="260"/>
      <c r="R198" s="260"/>
      <c r="S198" s="260"/>
      <c r="T198" s="260"/>
      <c r="U198" s="260"/>
      <c r="V198" s="260"/>
      <c r="W198" s="261"/>
    </row>
    <row r="199" spans="2:23" ht="15.75">
      <c r="B199" s="259"/>
      <c r="C199" s="260"/>
      <c r="D199" s="260"/>
      <c r="E199" s="260"/>
      <c r="F199" s="260"/>
      <c r="G199" s="260"/>
      <c r="H199" s="260"/>
      <c r="I199" s="260"/>
      <c r="J199" s="260"/>
      <c r="K199" s="260"/>
      <c r="L199" s="260"/>
      <c r="M199" s="260"/>
      <c r="N199" s="260"/>
      <c r="O199" s="260"/>
      <c r="P199" s="260"/>
      <c r="Q199" s="260"/>
      <c r="R199" s="260"/>
      <c r="S199" s="260"/>
      <c r="T199" s="260"/>
      <c r="U199" s="260"/>
      <c r="V199" s="260"/>
      <c r="W199" s="261"/>
    </row>
    <row r="200" spans="2:23" ht="15.75">
      <c r="B200" s="259"/>
      <c r="C200" s="260"/>
      <c r="D200" s="260"/>
      <c r="E200" s="260"/>
      <c r="F200" s="260"/>
      <c r="G200" s="260"/>
      <c r="H200" s="260"/>
      <c r="I200" s="260"/>
      <c r="J200" s="260"/>
      <c r="K200" s="260"/>
      <c r="L200" s="260"/>
      <c r="M200" s="260"/>
      <c r="N200" s="260"/>
      <c r="O200" s="260"/>
      <c r="P200" s="260"/>
      <c r="Q200" s="260"/>
      <c r="R200" s="260"/>
      <c r="S200" s="260"/>
      <c r="T200" s="260"/>
      <c r="U200" s="260"/>
      <c r="V200" s="260"/>
      <c r="W200" s="261"/>
    </row>
    <row r="201" spans="2:23" ht="15.75">
      <c r="B201" s="259"/>
      <c r="C201" s="260"/>
      <c r="D201" s="260"/>
      <c r="E201" s="260"/>
      <c r="F201" s="260"/>
      <c r="G201" s="260"/>
      <c r="H201" s="260"/>
      <c r="I201" s="260"/>
      <c r="J201" s="260"/>
      <c r="K201" s="260"/>
      <c r="L201" s="260"/>
      <c r="M201" s="260"/>
      <c r="N201" s="260"/>
      <c r="O201" s="260"/>
      <c r="P201" s="260"/>
      <c r="Q201" s="260"/>
      <c r="R201" s="260"/>
      <c r="S201" s="260"/>
      <c r="T201" s="260"/>
      <c r="U201" s="260"/>
      <c r="V201" s="260"/>
      <c r="W201" s="261"/>
    </row>
    <row r="202" spans="2:23" ht="15.75">
      <c r="B202" s="259"/>
      <c r="C202" s="260"/>
      <c r="D202" s="260"/>
      <c r="E202" s="260"/>
      <c r="F202" s="260"/>
      <c r="G202" s="260"/>
      <c r="H202" s="260"/>
      <c r="I202" s="260"/>
      <c r="J202" s="260"/>
      <c r="K202" s="260"/>
      <c r="L202" s="260"/>
      <c r="M202" s="260"/>
      <c r="N202" s="260"/>
      <c r="O202" s="260"/>
      <c r="P202" s="260"/>
      <c r="Q202" s="260"/>
      <c r="R202" s="260"/>
      <c r="S202" s="260"/>
      <c r="T202" s="260"/>
      <c r="U202" s="260"/>
      <c r="V202" s="260"/>
      <c r="W202" s="261"/>
    </row>
    <row r="203" spans="2:23" ht="15.75">
      <c r="B203" s="259"/>
      <c r="C203" s="260"/>
      <c r="D203" s="260"/>
      <c r="E203" s="260"/>
      <c r="F203" s="260"/>
      <c r="G203" s="260"/>
      <c r="H203" s="260"/>
      <c r="I203" s="260"/>
      <c r="J203" s="260"/>
      <c r="K203" s="260"/>
      <c r="L203" s="260"/>
      <c r="M203" s="260"/>
      <c r="N203" s="260"/>
      <c r="O203" s="260"/>
      <c r="P203" s="260"/>
      <c r="Q203" s="260"/>
      <c r="R203" s="260"/>
      <c r="S203" s="260"/>
      <c r="T203" s="260"/>
      <c r="U203" s="260"/>
      <c r="V203" s="260"/>
      <c r="W203" s="261"/>
    </row>
    <row r="204" spans="2:23" ht="15.75">
      <c r="B204" s="259"/>
      <c r="C204" s="260"/>
      <c r="D204" s="260"/>
      <c r="E204" s="260"/>
      <c r="F204" s="260"/>
      <c r="G204" s="260"/>
      <c r="H204" s="260"/>
      <c r="I204" s="260"/>
      <c r="J204" s="260"/>
      <c r="K204" s="260"/>
      <c r="L204" s="260"/>
      <c r="M204" s="260"/>
      <c r="N204" s="260"/>
      <c r="O204" s="260"/>
      <c r="P204" s="260"/>
      <c r="Q204" s="260"/>
      <c r="R204" s="260"/>
      <c r="S204" s="260"/>
      <c r="T204" s="260"/>
      <c r="U204" s="260"/>
      <c r="V204" s="260"/>
      <c r="W204" s="261"/>
    </row>
    <row r="205" spans="2:23" ht="16.5" thickBot="1">
      <c r="B205" s="264"/>
      <c r="C205" s="265"/>
      <c r="D205" s="265"/>
      <c r="E205" s="265"/>
      <c r="F205" s="265"/>
      <c r="G205" s="265"/>
      <c r="H205" s="265"/>
      <c r="I205" s="265"/>
      <c r="J205" s="265"/>
      <c r="K205" s="265"/>
      <c r="L205" s="265"/>
      <c r="M205" s="265"/>
      <c r="N205" s="265"/>
      <c r="O205" s="265"/>
      <c r="P205" s="265"/>
      <c r="Q205" s="265"/>
      <c r="R205" s="265"/>
      <c r="S205" s="265"/>
      <c r="T205" s="265"/>
      <c r="U205" s="265"/>
      <c r="V205" s="265"/>
      <c r="W205" s="266"/>
    </row>
  </sheetData>
  <mergeCells count="157">
    <mergeCell ref="D87:J87"/>
    <mergeCell ref="K87:L87"/>
    <mergeCell ref="D84:J84"/>
    <mergeCell ref="D85:J85"/>
    <mergeCell ref="D86:J86"/>
    <mergeCell ref="K86:L86"/>
    <mergeCell ref="D79:J79"/>
    <mergeCell ref="D75:J75"/>
    <mergeCell ref="D76:J76"/>
    <mergeCell ref="D77:J77"/>
    <mergeCell ref="D82:J82"/>
    <mergeCell ref="D83:J83"/>
    <mergeCell ref="D80:J80"/>
    <mergeCell ref="D81:J81"/>
    <mergeCell ref="B34:B39"/>
    <mergeCell ref="C34:C39"/>
    <mergeCell ref="D72:J72"/>
    <mergeCell ref="D73:J73"/>
    <mergeCell ref="L32:O33"/>
    <mergeCell ref="P32:S33"/>
    <mergeCell ref="R28:R31"/>
    <mergeCell ref="S28:S31"/>
    <mergeCell ref="M28:M31"/>
    <mergeCell ref="N28:N31"/>
    <mergeCell ref="L28:L31"/>
    <mergeCell ref="B32:B33"/>
    <mergeCell ref="C32:C33"/>
    <mergeCell ref="D32:G33"/>
    <mergeCell ref="H32:K33"/>
    <mergeCell ref="P26:S27"/>
    <mergeCell ref="Q28:Q31"/>
    <mergeCell ref="B30:B31"/>
    <mergeCell ref="C30:C31"/>
    <mergeCell ref="O28:O31"/>
    <mergeCell ref="P28:P31"/>
    <mergeCell ref="H20:K21"/>
    <mergeCell ref="P20:S21"/>
    <mergeCell ref="P22:P25"/>
    <mergeCell ref="T20:W20"/>
    <mergeCell ref="Q22:Q25"/>
    <mergeCell ref="R22:R25"/>
    <mergeCell ref="S22:S25"/>
    <mergeCell ref="F17:F19"/>
    <mergeCell ref="G17:G19"/>
    <mergeCell ref="B20:B21"/>
    <mergeCell ref="C20:C25"/>
    <mergeCell ref="D20:G21"/>
    <mergeCell ref="P15:S16"/>
    <mergeCell ref="T15:W15"/>
    <mergeCell ref="T16:W19"/>
    <mergeCell ref="J17:J19"/>
    <mergeCell ref="K17:K19"/>
    <mergeCell ref="P17:P19"/>
    <mergeCell ref="Q17:Q19"/>
    <mergeCell ref="S17:S19"/>
    <mergeCell ref="R17:R19"/>
    <mergeCell ref="B9:B10"/>
    <mergeCell ref="C9:C19"/>
    <mergeCell ref="H9:K10"/>
    <mergeCell ref="J11:J14"/>
    <mergeCell ref="K11:K14"/>
    <mergeCell ref="B17:B19"/>
    <mergeCell ref="H17:H19"/>
    <mergeCell ref="I17:I19"/>
    <mergeCell ref="D17:D19"/>
    <mergeCell ref="E17:E19"/>
    <mergeCell ref="D78:J78"/>
    <mergeCell ref="J28:J31"/>
    <mergeCell ref="K28:K31"/>
    <mergeCell ref="I28:I31"/>
    <mergeCell ref="E34:E39"/>
    <mergeCell ref="C63:W63"/>
    <mergeCell ref="C67:J68"/>
    <mergeCell ref="D74:J74"/>
    <mergeCell ref="S34:S39"/>
    <mergeCell ref="L34:O39"/>
    <mergeCell ref="P34:P39"/>
    <mergeCell ref="Q34:Q39"/>
    <mergeCell ref="R34:R39"/>
    <mergeCell ref="K34:K39"/>
    <mergeCell ref="L11:L14"/>
    <mergeCell ref="L26:O27"/>
    <mergeCell ref="D71:J71"/>
    <mergeCell ref="F34:F39"/>
    <mergeCell ref="G34:G39"/>
    <mergeCell ref="H34:H39"/>
    <mergeCell ref="I34:I39"/>
    <mergeCell ref="J34:J39"/>
    <mergeCell ref="D34:D39"/>
    <mergeCell ref="L15:O16"/>
    <mergeCell ref="L20:O21"/>
    <mergeCell ref="L22:L25"/>
    <mergeCell ref="M22:M25"/>
    <mergeCell ref="N22:N25"/>
    <mergeCell ref="L17:O19"/>
    <mergeCell ref="O22:O25"/>
    <mergeCell ref="C2:U3"/>
    <mergeCell ref="B3:B8"/>
    <mergeCell ref="D8:G8"/>
    <mergeCell ref="H8:K8"/>
    <mergeCell ref="L8:O8"/>
    <mergeCell ref="P8:S8"/>
    <mergeCell ref="T8:W8"/>
    <mergeCell ref="M11:M14"/>
    <mergeCell ref="L9:O10"/>
    <mergeCell ref="P9:S9"/>
    <mergeCell ref="T9:W10"/>
    <mergeCell ref="P10:S10"/>
    <mergeCell ref="N11:N14"/>
    <mergeCell ref="S11:S14"/>
    <mergeCell ref="T11:W14"/>
    <mergeCell ref="O11:O14"/>
    <mergeCell ref="P11:P14"/>
    <mergeCell ref="Q11:Q14"/>
    <mergeCell ref="R11:R14"/>
    <mergeCell ref="B11:B12"/>
    <mergeCell ref="D11:G12"/>
    <mergeCell ref="H11:H14"/>
    <mergeCell ref="I11:I14"/>
    <mergeCell ref="D13:G13"/>
    <mergeCell ref="D14:G15"/>
    <mergeCell ref="H15:K16"/>
    <mergeCell ref="D16:G16"/>
    <mergeCell ref="T21:W39"/>
    <mergeCell ref="B22:B25"/>
    <mergeCell ref="D22:D25"/>
    <mergeCell ref="E22:E25"/>
    <mergeCell ref="F22:F25"/>
    <mergeCell ref="G22:G25"/>
    <mergeCell ref="H22:H25"/>
    <mergeCell ref="I22:I25"/>
    <mergeCell ref="J22:J25"/>
    <mergeCell ref="K22:K25"/>
    <mergeCell ref="B26:B27"/>
    <mergeCell ref="C26:C29"/>
    <mergeCell ref="D26:G27"/>
    <mergeCell ref="H26:K27"/>
    <mergeCell ref="B28:B29"/>
    <mergeCell ref="D28:D31"/>
    <mergeCell ref="E28:E31"/>
    <mergeCell ref="F28:F31"/>
    <mergeCell ref="G28:G31"/>
    <mergeCell ref="H28:H31"/>
    <mergeCell ref="X41:X57"/>
    <mergeCell ref="Z41:Z58"/>
    <mergeCell ref="B58:W58"/>
    <mergeCell ref="X59:X62"/>
    <mergeCell ref="K67:L67"/>
    <mergeCell ref="M67:U67"/>
    <mergeCell ref="D69:J69"/>
    <mergeCell ref="D70:J70"/>
    <mergeCell ref="Q88:Q89"/>
    <mergeCell ref="R88:T89"/>
    <mergeCell ref="D88:F89"/>
    <mergeCell ref="G88:G89"/>
    <mergeCell ref="H88:I89"/>
    <mergeCell ref="N88:P8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1999</dc:title>
  <dc:subject/>
  <dc:creator>Robert F. Heile</dc:creator>
  <cp:keywords/>
  <dc:description/>
  <cp:lastModifiedBy>Robert F.  Heile</cp:lastModifiedBy>
  <cp:lastPrinted>1999-09-09T20:00:43Z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