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12384" windowHeight="4728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'Monday'!$A$24:$A$45</definedName>
    <definedName name="_Parse_In" localSheetId="5" hidden="1">'Thursday'!$A$24:$A$35</definedName>
    <definedName name="_Parse_In" localSheetId="3" hidden="1">'Tuesday'!$A$15:$A$26</definedName>
    <definedName name="_Parse_Out" localSheetId="6" hidden="1">'Friday'!$A$33</definedName>
    <definedName name="_Parse_Out" localSheetId="2" hidden="1">'Monday'!$A$47</definedName>
    <definedName name="_Parse_Out" localSheetId="5" hidden="1">'Thursday'!$A$37</definedName>
    <definedName name="_Parse_Out" localSheetId="3" hidden="1">'Tuesday'!$A$28</definedName>
    <definedName name="_xlnm.Print_Area" localSheetId="6">'Friday'!$A$1:$G$17</definedName>
    <definedName name="_xlnm.Print_Area" localSheetId="0">'Graphic'!#REF!</definedName>
    <definedName name="_xlnm.Print_Area" localSheetId="2">'Monday'!$A$1:$H$45</definedName>
    <definedName name="_xlnm.Print_Area" localSheetId="1">'Objectives'!$A$1:$B$17</definedName>
    <definedName name="_xlnm.Print_Area" localSheetId="5">'Thursday'!$A$1:$G$11</definedName>
    <definedName name="_xlnm.Print_Area" localSheetId="3">'Tuesday'!$A$1:$G$14</definedName>
    <definedName name="_xlnm.Print_Area" localSheetId="4">'Wednesday'!$A$1:$G$24</definedName>
    <definedName name="Print_Area_MI" localSheetId="6">'Friday'!$A$1:$F$5</definedName>
    <definedName name="PRINT_AREA_MI" localSheetId="6">'Friday'!$A$1:$F$5</definedName>
    <definedName name="Print_Area_MI" localSheetId="5">'Thursday'!$A$1:$F$15</definedName>
    <definedName name="PRINT_AREA_MI" localSheetId="5">'Thursday'!$A$1:$F$15</definedName>
    <definedName name="Print_Area_MI" localSheetId="3">'Tuesday'!$A$1:$F$14</definedName>
    <definedName name="PRINT_AREA_MI" localSheetId="3">'Tuesday'!$A$1:$F$14</definedName>
    <definedName name="Print_Area_MI">'Monday'!$A$3:$F$16</definedName>
    <definedName name="PRINT_AREA_MI">'Monday'!$A$3:$F$16</definedName>
  </definedNames>
  <calcPr fullCalcOnLoad="1"/>
</workbook>
</file>

<file path=xl/comments3.xml><?xml version="1.0" encoding="utf-8"?>
<comments xmlns="http://schemas.openxmlformats.org/spreadsheetml/2006/main">
  <authors>
    <author>Chuck Brabenac</author>
  </authors>
  <commentList>
    <comment ref="C18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Recent agenda change: Criteria editing now essentially complete, few issues expected.  Jason/Kai are most familiar with edits, so Jason will REVIEW those edits </t>
        </r>
        <r>
          <rPr>
            <b/>
            <sz val="8"/>
            <color indexed="10"/>
            <rFont val="Tahoma"/>
            <family val="2"/>
          </rPr>
          <t>(this is NOT an editing session)</t>
        </r>
        <r>
          <rPr>
            <sz val="8"/>
            <rFont val="Tahoma"/>
            <family val="0"/>
          </rPr>
          <t xml:space="preserve">.  After seeing the changes, people should go off and think about them for possible discussion led by Rick on Tuesday.
</t>
        </r>
        <r>
          <rPr>
            <b/>
            <sz val="8"/>
            <color indexed="11"/>
            <rFont val="Tahoma"/>
            <family val="2"/>
          </rPr>
          <t>NOTE the ** comment</t>
        </r>
      </text>
    </comment>
    <comment ref="C22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Because the criteria has changed to only a quick summary of edits, 90 minutes were freed for procedure editing -- an evening session might not be needed.</t>
        </r>
      </text>
    </comment>
    <comment ref="C10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Discuss relationship between TG3 and TG3a
</t>
        </r>
        <r>
          <rPr>
            <b/>
            <sz val="8"/>
            <rFont val="Tahoma"/>
            <family val="2"/>
          </rPr>
          <t xml:space="preserve">MOTION:  </t>
        </r>
        <r>
          <rPr>
            <sz val="8"/>
            <rFont val="Tahoma"/>
            <family val="0"/>
          </rPr>
          <t>Confirmation of TG VC, TE, and Sec positions</t>
        </r>
      </text>
    </comment>
  </commentList>
</comments>
</file>

<file path=xl/comments4.xml><?xml version="1.0" encoding="utf-8"?>
<comments xmlns="http://schemas.openxmlformats.org/spreadsheetml/2006/main">
  <authors>
    <author>Chuck Brabenac</author>
  </authors>
  <commentList>
    <comment ref="C11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UWB 02 PHY Development in SG3a</t>
        </r>
      </text>
    </comment>
    <comment ref="C7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This "general editing" can be used either for the criteria or the procedure as conditions warrant.</t>
        </r>
      </text>
    </comment>
    <comment ref="C16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This "general editing" can be used either for the criteria or the procedure as conditions warrant.</t>
        </r>
      </text>
    </comment>
    <comment ref="C12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This "general editing" can be used either for the criteria or the procedure as conditions warrant.</t>
        </r>
      </text>
    </comment>
  </commentList>
</comments>
</file>

<file path=xl/comments5.xml><?xml version="1.0" encoding="utf-8"?>
<comments xmlns="http://schemas.openxmlformats.org/spreadsheetml/2006/main">
  <authors>
    <author>Chuck Brabenac</author>
  </authors>
  <commentList>
    <comment ref="C11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It is TBD if we will be ready to vote on the process document at this meeting.  Perhaps not critical for it to be completed here.</t>
        </r>
      </text>
    </comment>
  </commentList>
</comments>
</file>

<file path=xl/comments6.xml><?xml version="1.0" encoding="utf-8"?>
<comments xmlns="http://schemas.openxmlformats.org/spreadsheetml/2006/main">
  <authors>
    <author>Chuck Brabenac</author>
  </authors>
  <commentList>
    <comment ref="C9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Use of the SG3a UWB Channel Model for PHY Proposal Evaluation</t>
        </r>
      </text>
    </comment>
  </commentList>
</comments>
</file>

<file path=xl/sharedStrings.xml><?xml version="1.0" encoding="utf-8"?>
<sst xmlns="http://schemas.openxmlformats.org/spreadsheetml/2006/main" count="431" uniqueCount="154">
  <si>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</si>
  <si>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</si>
  <si>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</si>
  <si>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</si>
  <si>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</si>
  <si>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</si>
  <si>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</si>
  <si>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</si>
  <si>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</si>
  <si>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</si>
  <si>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</si>
  <si>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</si>
  <si>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</si>
  <si>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</si>
  <si>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</si>
  <si>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</si>
  <si>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</si>
  <si>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</si>
  <si>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</si>
  <si>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</si>
  <si>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</si>
  <si>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</si>
  <si>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</si>
  <si>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</si>
  <si>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</si>
  <si>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</si>
  <si>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</si>
  <si>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</si>
  <si>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</si>
  <si>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</si>
  <si>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</si>
  <si>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</si>
  <si>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</si>
  <si>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</si>
  <si>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</si>
  <si>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</si>
  <si>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</si>
  <si>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</si>
  <si>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</si>
  <si>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</si>
  <si>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</si>
  <si>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</si>
  <si>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</si>
  <si>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</si>
  <si>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</si>
  <si>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</si>
  <si>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</si>
  <si>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</si>
  <si>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</si>
  <si>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</si>
  <si>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</si>
  <si>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</si>
  <si>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</si>
  <si>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</si>
  <si>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</si>
  <si>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</si>
  <si>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</si>
  <si>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</si>
  <si>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</si>
  <si>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</si>
  <si>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</si>
  <si>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</si>
  <si>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</si>
  <si>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</si>
  <si>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</si>
  <si>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</si>
  <si>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</si>
  <si>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</si>
  <si>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</si>
  <si>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</si>
  <si>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</si>
  <si>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</si>
  <si>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</si>
  <si>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</si>
  <si>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</si>
  <si>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</si>
  <si>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</si>
  <si>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</si>
  <si>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ROBERTS</t>
  </si>
  <si>
    <t>Optional Meeting Time</t>
  </si>
  <si>
    <t>TASK GROUP 3a OBJECTIVES FOR THIS MEETING:</t>
  </si>
  <si>
    <t>11 / 15 / R-REG LEADERSHIP MEETING</t>
  </si>
  <si>
    <t>802.15 OPENING PLENARY</t>
  </si>
  <si>
    <t>NEW MEMBERS ORIENTATION</t>
  </si>
  <si>
    <t>BARR</t>
  </si>
  <si>
    <t>802.15 AC MTG (12BR)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</si>
  <si>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</si>
  <si>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</si>
  <si>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</si>
  <si>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t>09:00-09:15</t>
  </si>
  <si>
    <t>09:15-09:30</t>
  </si>
  <si>
    <t>10:00-10:15</t>
  </si>
  <si>
    <t>10:15-10:30</t>
  </si>
  <si>
    <t>TG3 (20CR)</t>
  </si>
  <si>
    <t>WNG SC</t>
  </si>
  <si>
    <t>TG3 (30CR)</t>
  </si>
  <si>
    <t>WNG sc</t>
  </si>
  <si>
    <t>IEEE / ETSI / MMAC 5 GHz Globalization Study Group</t>
  </si>
  <si>
    <t>R0</t>
  </si>
  <si>
    <t>22nd IEEE 802.15 WIRELESS PERSONAL AREA NETWORKS SESSION</t>
  </si>
  <si>
    <t>Marriott, Ft Lauderdale   FL</t>
  </si>
  <si>
    <t>Jan 13th-17th, 2003</t>
  </si>
  <si>
    <t>TG3a (100CR)</t>
  </si>
  <si>
    <t>TG2 (10BR)</t>
  </si>
  <si>
    <t>802.18 R-REG</t>
  </si>
  <si>
    <r>
      <t>TG3/TG</t>
    </r>
    <r>
      <rPr>
        <b/>
        <sz val="18"/>
        <color indexed="61"/>
        <rFont val="Arial"/>
        <family val="2"/>
      </rPr>
      <t>3a (100CR)</t>
    </r>
  </si>
  <si>
    <t>TG3a</t>
  </si>
  <si>
    <r>
      <t xml:space="preserve">TG3a </t>
    </r>
    <r>
      <rPr>
        <b/>
        <sz val="14"/>
        <color indexed="20"/>
        <rFont val="Arial"/>
        <family val="2"/>
      </rPr>
      <t>(100CR)</t>
    </r>
  </si>
  <si>
    <t>802.19 COEX</t>
  </si>
  <si>
    <t>Task Group 3a - Atlernate PHY</t>
  </si>
  <si>
    <t>AGENDA IEEE802.15 TG3a WPAN MEETING</t>
  </si>
  <si>
    <t>22th IEEE 802.15 WPAN MEETING</t>
  </si>
  <si>
    <t>1. Task Group Organization</t>
  </si>
  <si>
    <t>3. Editing Selection Procedure</t>
  </si>
  <si>
    <t>TG3a ORGANIZATION</t>
  </si>
  <si>
    <t>NO VOTE RESOLUTION AD-HOC</t>
  </si>
  <si>
    <t>NO VOTE RESOLUTION</t>
  </si>
  <si>
    <t>CLOSING</t>
  </si>
  <si>
    <t>January, 2003</t>
  </si>
  <si>
    <t>4. Review Project Timeline</t>
  </si>
  <si>
    <t>5. Technical Vote on Key Documents</t>
  </si>
  <si>
    <t>6. Contribution Presentations</t>
  </si>
  <si>
    <t>Project timeline</t>
  </si>
  <si>
    <t>Closing Report</t>
  </si>
  <si>
    <t>Objectives for the DFW meeting</t>
  </si>
  <si>
    <t>JOINT SESSION WITH 802.19 COEX</t>
  </si>
  <si>
    <t>LANSFORD</t>
  </si>
  <si>
    <t>REVIEW AND APPROVE TG3 AGENDA (ref 03/003r0)</t>
  </si>
  <si>
    <t>REVIEW AND APPROVE TG3a AGENDA (ref 03/006r2)</t>
  </si>
  <si>
    <t>GIFFORD</t>
  </si>
  <si>
    <t>WELBORN</t>
  </si>
  <si>
    <t>ELLIS</t>
  </si>
  <si>
    <t>TECHNICAL VOTE (as required)</t>
  </si>
  <si>
    <t>ROBERTS/GIFFORD</t>
  </si>
  <si>
    <t>(NOTE:  This is an 802.15 WG member vote -- a voter token is required to participate)</t>
  </si>
  <si>
    <t>Monday, January 13, 2003</t>
  </si>
  <si>
    <t>Tuesday, January 14, 2003</t>
  </si>
  <si>
    <t>Wednesday, January 15, 2003</t>
  </si>
  <si>
    <t>Thursday, January 16, 2003</t>
  </si>
  <si>
    <t>Friday, January 17, 2003</t>
  </si>
  <si>
    <r>
      <t>MEETING CALLED TO ORDER (</t>
    </r>
    <r>
      <rPr>
        <b/>
        <sz val="10"/>
        <color indexed="10"/>
        <rFont val="Times New Roman"/>
        <family val="1"/>
      </rPr>
      <t>TENTATIVE - maybe un-needed</t>
    </r>
    <r>
      <rPr>
        <b/>
        <sz val="10"/>
        <rFont val="Times New Roman"/>
        <family val="1"/>
      </rPr>
      <t>)</t>
    </r>
  </si>
  <si>
    <t>2. Reviewing Selection Criteria changes, editing as needed</t>
  </si>
  <si>
    <t>BRABENAC</t>
  </si>
  <si>
    <r>
      <t>CONTRIBUTION PRESENTATION (ref 03/040r0</t>
    </r>
    <r>
      <rPr>
        <b/>
        <sz val="10"/>
        <rFont val="Times New Roman"/>
        <family val="1"/>
      </rPr>
      <t>)</t>
    </r>
  </si>
  <si>
    <t>CONTRIBUTION PRESENTATION (ref 03/029r0)</t>
  </si>
  <si>
    <t>TECHNICAL VOTES (refs 03/030, 03/031, 03/041)</t>
  </si>
  <si>
    <t>**Technical edits limited at this time to editorial and technical clarification.  Major changes and modifications</t>
  </si>
  <si>
    <t xml:space="preserve">    will be accommodated during "NO VOTE" resolution following each technical vote.</t>
  </si>
  <si>
    <t>22nd IEEE 802.15 WPAN MEETING</t>
  </si>
  <si>
    <t>SELECTION PROCEDURE EDITING (ref 03/041r1)</t>
  </si>
  <si>
    <t>SELECTION CRITERIA CHANGES SUMMARY** (ref 03/031r0)</t>
  </si>
  <si>
    <t>GENERAL EDITING (03/031r0** and 03/041r0 as required)</t>
  </si>
  <si>
    <t>MINUTES APPROVAL (ref 422/r11)</t>
  </si>
  <si>
    <t>CFP EDITORIAL UPDATE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</si>
</sst>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</numFmts>
  <fonts count="5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  <font>
      <b/>
      <sz val="14"/>
      <color indexed="20"/>
      <name val="Arial"/>
      <family val="2"/>
    </font>
    <font>
      <b/>
      <sz val="16"/>
      <color indexed="9"/>
      <name val="Arial"/>
      <family val="2"/>
    </font>
    <font>
      <sz val="8"/>
      <name val="Courier"/>
      <family val="3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1"/>
      <name val="Times New Roman"/>
      <family val="1"/>
    </font>
    <font>
      <b/>
      <sz val="8"/>
      <color indexed="10"/>
      <name val="Tahoma"/>
      <family val="2"/>
    </font>
    <font>
      <b/>
      <sz val="8"/>
      <color indexed="11"/>
      <name val="Tahoma"/>
      <family val="2"/>
    </font>
    <font>
      <b/>
      <sz val="8"/>
      <name val="Courier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3" fillId="3" borderId="5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6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4" fillId="2" borderId="8" xfId="0" applyFont="1" applyFill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4" fillId="5" borderId="12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 wrapText="1"/>
    </xf>
    <xf numFmtId="164" fontId="39" fillId="2" borderId="9" xfId="0" applyFont="1" applyFill="1" applyBorder="1" applyAlignment="1">
      <alignment/>
    </xf>
    <xf numFmtId="164" fontId="39" fillId="2" borderId="6" xfId="0" applyFont="1" applyFill="1" applyBorder="1" applyAlignment="1">
      <alignment/>
    </xf>
    <xf numFmtId="164" fontId="39" fillId="2" borderId="6" xfId="0" applyFont="1" applyFill="1" applyBorder="1" applyAlignment="1">
      <alignment horizontal="left" vertical="top"/>
    </xf>
    <xf numFmtId="164" fontId="23" fillId="6" borderId="5" xfId="0" applyFont="1" applyFill="1" applyBorder="1" applyAlignment="1">
      <alignment horizontal="center" vertical="center"/>
    </xf>
    <xf numFmtId="164" fontId="25" fillId="7" borderId="5" xfId="0" applyFont="1" applyFill="1" applyBorder="1" applyAlignment="1" quotePrefix="1">
      <alignment horizontal="center" vertical="center" wrapText="1"/>
    </xf>
    <xf numFmtId="164" fontId="23" fillId="4" borderId="5" xfId="0" applyFont="1" applyFill="1" applyBorder="1" applyAlignment="1" quotePrefix="1">
      <alignment horizontal="center" vertical="center" wrapText="1"/>
    </xf>
    <xf numFmtId="164" fontId="25" fillId="7" borderId="5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center" wrapText="1"/>
    </xf>
    <xf numFmtId="164" fontId="18" fillId="5" borderId="12" xfId="0" applyFont="1" applyFill="1" applyBorder="1" applyAlignment="1">
      <alignment horizontal="center" vertical="center" wrapText="1"/>
    </xf>
    <xf numFmtId="164" fontId="25" fillId="7" borderId="13" xfId="0" applyFont="1" applyFill="1" applyBorder="1" applyAlignment="1">
      <alignment horizontal="center" vertical="center" wrapText="1"/>
    </xf>
    <xf numFmtId="164" fontId="25" fillId="7" borderId="14" xfId="0" applyFont="1" applyFill="1" applyBorder="1" applyAlignment="1">
      <alignment horizontal="center" vertical="center" wrapText="1"/>
    </xf>
    <xf numFmtId="164" fontId="38" fillId="5" borderId="0" xfId="0" applyFont="1" applyFill="1" applyBorder="1" applyAlignment="1">
      <alignment horizontal="center" vertical="center" wrapText="1"/>
    </xf>
    <xf numFmtId="164" fontId="25" fillId="7" borderId="15" xfId="0" applyFont="1" applyFill="1" applyBorder="1" applyAlignment="1">
      <alignment horizontal="center" vertical="center" wrapText="1"/>
    </xf>
    <xf numFmtId="164" fontId="38" fillId="5" borderId="16" xfId="0" applyFont="1" applyFill="1" applyBorder="1" applyAlignment="1">
      <alignment horizontal="center" vertical="center" wrapText="1"/>
    </xf>
    <xf numFmtId="164" fontId="48" fillId="0" borderId="0" xfId="0" applyNumberFormat="1" applyFont="1" applyFill="1" applyAlignment="1" applyProtection="1">
      <alignment horizontal="left"/>
      <protection/>
    </xf>
    <xf numFmtId="164" fontId="33" fillId="8" borderId="17" xfId="0" applyFont="1" applyFill="1" applyBorder="1" applyAlignment="1">
      <alignment horizontal="center" vertical="center"/>
    </xf>
    <xf numFmtId="164" fontId="33" fillId="8" borderId="0" xfId="0" applyFont="1" applyFill="1" applyBorder="1" applyAlignment="1">
      <alignment horizontal="center" vertical="center"/>
    </xf>
    <xf numFmtId="164" fontId="33" fillId="8" borderId="18" xfId="0" applyFont="1" applyFill="1" applyBorder="1" applyAlignment="1">
      <alignment horizontal="center" vertical="center"/>
    </xf>
    <xf numFmtId="164" fontId="15" fillId="8" borderId="19" xfId="0" applyFont="1" applyFill="1" applyBorder="1" applyAlignment="1">
      <alignment horizontal="center" vertical="center"/>
    </xf>
    <xf numFmtId="164" fontId="15" fillId="8" borderId="11" xfId="0" applyFont="1" applyFill="1" applyBorder="1" applyAlignment="1">
      <alignment horizontal="center" vertical="center"/>
    </xf>
    <xf numFmtId="164" fontId="31" fillId="3" borderId="18" xfId="0" applyFont="1" applyFill="1" applyBorder="1" applyAlignment="1">
      <alignment horizontal="center" vertical="center"/>
    </xf>
    <xf numFmtId="164" fontId="15" fillId="8" borderId="2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8" borderId="21" xfId="0" applyFont="1" applyFill="1" applyBorder="1" applyAlignment="1">
      <alignment horizontal="center" vertical="center"/>
    </xf>
    <xf numFmtId="164" fontId="16" fillId="8" borderId="8" xfId="0" applyFont="1" applyFill="1" applyBorder="1" applyAlignment="1">
      <alignment horizontal="center" vertical="center"/>
    </xf>
    <xf numFmtId="164" fontId="16" fillId="8" borderId="22" xfId="0" applyFont="1" applyFill="1" applyBorder="1" applyAlignment="1">
      <alignment horizontal="center" vertical="center"/>
    </xf>
    <xf numFmtId="164" fontId="17" fillId="3" borderId="17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3" borderId="18" xfId="0" applyFont="1" applyFill="1" applyBorder="1" applyAlignment="1">
      <alignment horizontal="center" vertical="center"/>
    </xf>
    <xf numFmtId="164" fontId="30" fillId="8" borderId="17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64" fontId="30" fillId="8" borderId="18" xfId="0" applyFont="1" applyFill="1" applyBorder="1" applyAlignment="1">
      <alignment horizontal="center" vertical="center"/>
    </xf>
    <xf numFmtId="164" fontId="31" fillId="3" borderId="17" xfId="0" applyFont="1" applyFill="1" applyBorder="1" applyAlignment="1">
      <alignment horizontal="center" vertical="center"/>
    </xf>
    <xf numFmtId="164" fontId="18" fillId="8" borderId="17" xfId="0" applyFont="1" applyFill="1" applyBorder="1" applyAlignment="1">
      <alignment horizontal="center" vertical="center"/>
    </xf>
    <xf numFmtId="164" fontId="18" fillId="8" borderId="0" xfId="0" applyFont="1" applyFill="1" applyBorder="1" applyAlignment="1">
      <alignment horizontal="center" vertical="center"/>
    </xf>
    <xf numFmtId="164" fontId="18" fillId="8" borderId="18" xfId="0" applyFont="1" applyFill="1" applyBorder="1" applyAlignment="1">
      <alignment horizontal="center" vertical="center"/>
    </xf>
    <xf numFmtId="164" fontId="32" fillId="8" borderId="17" xfId="0" applyFont="1" applyFill="1" applyBorder="1" applyAlignment="1">
      <alignment horizontal="center" vertical="center"/>
    </xf>
    <xf numFmtId="164" fontId="32" fillId="8" borderId="0" xfId="0" applyFont="1" applyFill="1" applyBorder="1" applyAlignment="1">
      <alignment horizontal="center" vertical="center"/>
    </xf>
    <xf numFmtId="164" fontId="32" fillId="8" borderId="18" xfId="0" applyFont="1" applyFill="1" applyBorder="1" applyAlignment="1">
      <alignment horizontal="center" vertical="center"/>
    </xf>
    <xf numFmtId="164" fontId="33" fillId="3" borderId="17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18" xfId="0" applyFont="1" applyFill="1" applyBorder="1" applyAlignment="1">
      <alignment horizontal="center" vertical="center"/>
    </xf>
    <xf numFmtId="164" fontId="19" fillId="8" borderId="20" xfId="0" applyFont="1" applyFill="1" applyBorder="1" applyAlignment="1">
      <alignment horizontal="center" vertical="center"/>
    </xf>
    <xf numFmtId="164" fontId="19" fillId="8" borderId="11" xfId="0" applyFont="1" applyFill="1" applyBorder="1" applyAlignment="1">
      <alignment horizontal="center" vertical="center"/>
    </xf>
    <xf numFmtId="164" fontId="19" fillId="8" borderId="19" xfId="0" applyFont="1" applyFill="1" applyBorder="1" applyAlignment="1">
      <alignment horizontal="center" vertical="center"/>
    </xf>
    <xf numFmtId="164" fontId="15" fillId="3" borderId="17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3" borderId="18" xfId="0" applyFont="1" applyFill="1" applyBorder="1" applyAlignment="1">
      <alignment horizontal="center" vertical="center"/>
    </xf>
    <xf numFmtId="164" fontId="31" fillId="8" borderId="17" xfId="0" applyFont="1" applyFill="1" applyBorder="1" applyAlignment="1">
      <alignment horizontal="center" vertical="center"/>
    </xf>
    <xf numFmtId="164" fontId="31" fillId="8" borderId="0" xfId="0" applyFont="1" applyFill="1" applyBorder="1" applyAlignment="1">
      <alignment horizontal="center" vertical="center"/>
    </xf>
    <xf numFmtId="164" fontId="31" fillId="8" borderId="18" xfId="0" applyFont="1" applyFill="1" applyBorder="1" applyAlignment="1">
      <alignment horizontal="center" vertical="center"/>
    </xf>
    <xf numFmtId="164" fontId="24" fillId="4" borderId="23" xfId="0" applyFont="1" applyFill="1" applyBorder="1" applyAlignment="1">
      <alignment horizontal="center" vertical="center"/>
    </xf>
    <xf numFmtId="164" fontId="24" fillId="4" borderId="8" xfId="0" applyFont="1" applyFill="1" applyBorder="1" applyAlignment="1">
      <alignment horizontal="center" vertical="center"/>
    </xf>
    <xf numFmtId="164" fontId="24" fillId="4" borderId="24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/>
    </xf>
    <xf numFmtId="164" fontId="27" fillId="8" borderId="25" xfId="0" applyFont="1" applyFill="1" applyBorder="1" applyAlignment="1">
      <alignment horizontal="center" vertical="center"/>
    </xf>
    <xf numFmtId="164" fontId="27" fillId="8" borderId="26" xfId="0" applyFont="1" applyFill="1" applyBorder="1" applyAlignment="1">
      <alignment horizontal="center" vertical="center"/>
    </xf>
    <xf numFmtId="164" fontId="27" fillId="8" borderId="27" xfId="0" applyFont="1" applyFill="1" applyBorder="1" applyAlignment="1">
      <alignment horizontal="center" vertical="center"/>
    </xf>
    <xf numFmtId="164" fontId="23" fillId="8" borderId="28" xfId="0" applyFont="1" applyFill="1" applyBorder="1" applyAlignment="1">
      <alignment horizontal="center" vertical="center" wrapText="1"/>
    </xf>
    <xf numFmtId="164" fontId="23" fillId="8" borderId="29" xfId="0" applyFont="1" applyFill="1" applyBorder="1" applyAlignment="1">
      <alignment horizontal="center" vertical="center" wrapText="1"/>
    </xf>
    <xf numFmtId="164" fontId="23" fillId="8" borderId="30" xfId="0" applyFont="1" applyFill="1" applyBorder="1" applyAlignment="1">
      <alignment horizontal="center" vertical="center" wrapText="1"/>
    </xf>
    <xf numFmtId="164" fontId="25" fillId="9" borderId="23" xfId="0" applyFont="1" applyFill="1" applyBorder="1" applyAlignment="1">
      <alignment horizontal="center" vertical="center"/>
    </xf>
    <xf numFmtId="164" fontId="25" fillId="9" borderId="8" xfId="0" applyFont="1" applyFill="1" applyBorder="1" applyAlignment="1">
      <alignment horizontal="center" vertical="center"/>
    </xf>
    <xf numFmtId="164" fontId="25" fillId="9" borderId="24" xfId="0" applyFont="1" applyFill="1" applyBorder="1" applyAlignment="1">
      <alignment horizontal="center" vertical="center"/>
    </xf>
    <xf numFmtId="164" fontId="25" fillId="9" borderId="6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9" borderId="12" xfId="0" applyFont="1" applyFill="1" applyBorder="1" applyAlignment="1">
      <alignment horizontal="center" vertical="center"/>
    </xf>
    <xf numFmtId="164" fontId="41" fillId="0" borderId="31" xfId="0" applyFont="1" applyFill="1" applyBorder="1" applyAlignment="1">
      <alignment horizontal="center" vertical="center" wrapText="1"/>
    </xf>
    <xf numFmtId="164" fontId="41" fillId="0" borderId="32" xfId="0" applyFont="1" applyFill="1" applyBorder="1" applyAlignment="1">
      <alignment horizontal="center" vertical="center" wrapText="1"/>
    </xf>
    <xf numFmtId="164" fontId="41" fillId="0" borderId="33" xfId="0" applyFont="1" applyFill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  <xf numFmtId="164" fontId="35" fillId="0" borderId="26" xfId="0" applyFont="1" applyBorder="1" applyAlignment="1">
      <alignment horizontal="center" vertical="center" wrapText="1"/>
    </xf>
    <xf numFmtId="164" fontId="35" fillId="0" borderId="27" xfId="0" applyFont="1" applyBorder="1" applyAlignment="1">
      <alignment horizontal="center" vertical="center" wrapText="1"/>
    </xf>
    <xf numFmtId="164" fontId="27" fillId="0" borderId="25" xfId="0" applyFont="1" applyBorder="1" applyAlignment="1">
      <alignment horizontal="center" vertical="center" wrapText="1"/>
    </xf>
    <xf numFmtId="164" fontId="27" fillId="0" borderId="26" xfId="0" applyFont="1" applyBorder="1" applyAlignment="1">
      <alignment horizontal="center" vertical="center" wrapText="1"/>
    </xf>
    <xf numFmtId="164" fontId="27" fillId="0" borderId="27" xfId="0" applyFont="1" applyBorder="1" applyAlignment="1">
      <alignment horizontal="center" vertical="center" wrapText="1"/>
    </xf>
    <xf numFmtId="164" fontId="42" fillId="0" borderId="31" xfId="0" applyFont="1" applyBorder="1" applyAlignment="1">
      <alignment horizontal="center" vertical="center" wrapText="1"/>
    </xf>
    <xf numFmtId="164" fontId="42" fillId="0" borderId="32" xfId="0" applyFont="1" applyBorder="1" applyAlignment="1">
      <alignment horizontal="center" vertical="center" wrapText="1"/>
    </xf>
    <xf numFmtId="164" fontId="42" fillId="0" borderId="33" xfId="0" applyFont="1" applyBorder="1" applyAlignment="1">
      <alignment horizontal="center" vertical="center" wrapText="1"/>
    </xf>
    <xf numFmtId="164" fontId="23" fillId="0" borderId="28" xfId="0" applyFont="1" applyBorder="1" applyAlignment="1">
      <alignment horizontal="center" vertical="center" wrapText="1"/>
    </xf>
    <xf numFmtId="164" fontId="23" fillId="0" borderId="29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5" fillId="10" borderId="31" xfId="0" applyFont="1" applyFill="1" applyBorder="1" applyAlignment="1">
      <alignment horizontal="center" vertical="center" wrapText="1"/>
    </xf>
    <xf numFmtId="164" fontId="25" fillId="10" borderId="32" xfId="0" applyFont="1" applyFill="1" applyBorder="1" applyAlignment="1">
      <alignment horizontal="center" vertical="center" wrapText="1"/>
    </xf>
    <xf numFmtId="164" fontId="25" fillId="10" borderId="33" xfId="0" applyFont="1" applyFill="1" applyBorder="1" applyAlignment="1">
      <alignment horizontal="center" vertical="center" wrapText="1"/>
    </xf>
    <xf numFmtId="164" fontId="11" fillId="3" borderId="34" xfId="0" applyFont="1" applyFill="1" applyBorder="1" applyAlignment="1">
      <alignment horizontal="center" vertical="center" wrapText="1"/>
    </xf>
    <xf numFmtId="164" fontId="11" fillId="3" borderId="35" xfId="0" applyFont="1" applyFill="1" applyBorder="1" applyAlignment="1">
      <alignment horizontal="center" vertical="center" wrapText="1"/>
    </xf>
    <xf numFmtId="164" fontId="11" fillId="3" borderId="36" xfId="0" applyFont="1" applyFill="1" applyBorder="1" applyAlignment="1">
      <alignment horizontal="center" vertical="center" wrapText="1"/>
    </xf>
    <xf numFmtId="164" fontId="25" fillId="11" borderId="9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25" fillId="11" borderId="2" xfId="0" applyFont="1" applyFill="1" applyBorder="1" applyAlignment="1">
      <alignment horizontal="center" vertical="center"/>
    </xf>
    <xf numFmtId="164" fontId="25" fillId="11" borderId="1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12" xfId="0" applyFont="1" applyFill="1" applyBorder="1" applyAlignment="1">
      <alignment horizontal="center" vertical="center"/>
    </xf>
    <xf numFmtId="164" fontId="22" fillId="12" borderId="37" xfId="0" applyFont="1" applyFill="1" applyBorder="1" applyAlignment="1">
      <alignment horizontal="center" vertical="center"/>
    </xf>
    <xf numFmtId="164" fontId="22" fillId="12" borderId="14" xfId="0" applyFont="1" applyFill="1" applyBorder="1" applyAlignment="1">
      <alignment horizontal="center" vertical="center"/>
    </xf>
    <xf numFmtId="164" fontId="22" fillId="12" borderId="15" xfId="0" applyFont="1" applyFill="1" applyBorder="1" applyAlignment="1">
      <alignment horizontal="center" vertical="center"/>
    </xf>
    <xf numFmtId="164" fontId="11" fillId="2" borderId="38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horizontal="center" vertical="center"/>
    </xf>
    <xf numFmtId="164" fontId="24" fillId="5" borderId="9" xfId="0" applyFont="1" applyFill="1" applyBorder="1" applyAlignment="1">
      <alignment horizontal="center" vertical="center"/>
    </xf>
    <xf numFmtId="164" fontId="24" fillId="5" borderId="6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5" fillId="9" borderId="23" xfId="0" applyFont="1" applyFill="1" applyBorder="1" applyAlignment="1">
      <alignment horizontal="center" vertical="center" wrapText="1"/>
    </xf>
    <xf numFmtId="164" fontId="25" fillId="9" borderId="8" xfId="0" applyFont="1" applyFill="1" applyBorder="1" applyAlignment="1">
      <alignment horizontal="center" vertical="center" wrapText="1"/>
    </xf>
    <xf numFmtId="164" fontId="25" fillId="9" borderId="24" xfId="0" applyFont="1" applyFill="1" applyBorder="1" applyAlignment="1">
      <alignment horizontal="center" vertical="center" wrapText="1"/>
    </xf>
    <xf numFmtId="164" fontId="25" fillId="9" borderId="6" xfId="0" applyFont="1" applyFill="1" applyBorder="1" applyAlignment="1">
      <alignment horizontal="center" vertical="center" wrapText="1"/>
    </xf>
    <xf numFmtId="164" fontId="25" fillId="9" borderId="0" xfId="0" applyFont="1" applyFill="1" applyBorder="1" applyAlignment="1">
      <alignment horizontal="center" vertical="center" wrapText="1"/>
    </xf>
    <xf numFmtId="164" fontId="25" fillId="9" borderId="3" xfId="0" applyFont="1" applyFill="1" applyBorder="1" applyAlignment="1">
      <alignment horizontal="center" vertical="center" wrapText="1"/>
    </xf>
    <xf numFmtId="164" fontId="25" fillId="9" borderId="10" xfId="0" applyFont="1" applyFill="1" applyBorder="1" applyAlignment="1">
      <alignment horizontal="center" vertical="center" wrapText="1"/>
    </xf>
    <xf numFmtId="164" fontId="25" fillId="9" borderId="11" xfId="0" applyFont="1" applyFill="1" applyBorder="1" applyAlignment="1">
      <alignment horizontal="center" vertical="center" wrapText="1"/>
    </xf>
    <xf numFmtId="164" fontId="25" fillId="9" borderId="12" xfId="0" applyFont="1" applyFill="1" applyBorder="1" applyAlignment="1">
      <alignment horizontal="center" vertical="center" wrapText="1"/>
    </xf>
    <xf numFmtId="164" fontId="28" fillId="9" borderId="23" xfId="0" applyFont="1" applyFill="1" applyBorder="1" applyAlignment="1">
      <alignment horizontal="center" vertical="center"/>
    </xf>
    <xf numFmtId="164" fontId="28" fillId="9" borderId="8" xfId="0" applyFont="1" applyFill="1" applyBorder="1" applyAlignment="1">
      <alignment horizontal="center" vertical="center"/>
    </xf>
    <xf numFmtId="164" fontId="28" fillId="9" borderId="24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24" fillId="4" borderId="39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40" xfId="0" applyFont="1" applyFill="1" applyBorder="1" applyAlignment="1">
      <alignment horizontal="center" vertical="center"/>
    </xf>
    <xf numFmtId="164" fontId="26" fillId="8" borderId="25" xfId="0" applyFont="1" applyFill="1" applyBorder="1" applyAlignment="1">
      <alignment horizontal="center" vertical="center" wrapText="1"/>
    </xf>
    <xf numFmtId="164" fontId="26" fillId="8" borderId="26" xfId="0" applyFont="1" applyFill="1" applyBorder="1" applyAlignment="1">
      <alignment horizontal="center" vertical="center" wrapText="1"/>
    </xf>
    <xf numFmtId="164" fontId="26" fillId="8" borderId="27" xfId="0" applyFont="1" applyFill="1" applyBorder="1" applyAlignment="1">
      <alignment horizontal="center" vertical="center" wrapText="1"/>
    </xf>
    <xf numFmtId="164" fontId="27" fillId="8" borderId="21" xfId="0" applyFont="1" applyFill="1" applyBorder="1" applyAlignment="1">
      <alignment horizontal="center" vertical="center" wrapText="1"/>
    </xf>
    <xf numFmtId="164" fontId="27" fillId="8" borderId="22" xfId="0" applyFont="1" applyFill="1" applyBorder="1" applyAlignment="1">
      <alignment horizontal="center" vertical="center" wrapText="1"/>
    </xf>
    <xf numFmtId="164" fontId="27" fillId="8" borderId="17" xfId="0" applyFont="1" applyFill="1" applyBorder="1" applyAlignment="1">
      <alignment horizontal="center" vertical="center" wrapText="1"/>
    </xf>
    <xf numFmtId="164" fontId="27" fillId="8" borderId="18" xfId="0" applyFont="1" applyFill="1" applyBorder="1" applyAlignment="1">
      <alignment horizontal="center" vertical="center" wrapText="1"/>
    </xf>
    <xf numFmtId="164" fontId="27" fillId="8" borderId="20" xfId="0" applyFont="1" applyFill="1" applyBorder="1" applyAlignment="1">
      <alignment horizontal="center" vertical="center" wrapText="1"/>
    </xf>
    <xf numFmtId="164" fontId="27" fillId="8" borderId="19" xfId="0" applyFont="1" applyFill="1" applyBorder="1" applyAlignment="1">
      <alignment horizontal="center" vertical="center" wrapText="1"/>
    </xf>
    <xf numFmtId="164" fontId="25" fillId="13" borderId="31" xfId="0" applyFont="1" applyFill="1" applyBorder="1" applyAlignment="1">
      <alignment horizontal="center" vertical="center"/>
    </xf>
    <xf numFmtId="164" fontId="25" fillId="13" borderId="32" xfId="0" applyFont="1" applyFill="1" applyBorder="1" applyAlignment="1">
      <alignment horizontal="center" vertical="center"/>
    </xf>
    <xf numFmtId="164" fontId="25" fillId="13" borderId="33" xfId="0" applyFont="1" applyFill="1" applyBorder="1" applyAlignment="1">
      <alignment horizontal="center" vertical="center"/>
    </xf>
    <xf numFmtId="164" fontId="24" fillId="2" borderId="39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24" fillId="2" borderId="40" xfId="0" applyFont="1" applyFill="1" applyBorder="1" applyAlignment="1">
      <alignment horizontal="center" vertical="center" wrapText="1"/>
    </xf>
    <xf numFmtId="164" fontId="29" fillId="5" borderId="8" xfId="0" applyFont="1" applyFill="1" applyBorder="1" applyAlignment="1">
      <alignment horizontal="center" vertical="center" wrapText="1"/>
    </xf>
    <xf numFmtId="164" fontId="29" fillId="5" borderId="24" xfId="0" applyFont="1" applyFill="1" applyBorder="1" applyAlignment="1">
      <alignment horizontal="center" vertical="center" wrapText="1"/>
    </xf>
    <xf numFmtId="164" fontId="29" fillId="5" borderId="0" xfId="0" applyFont="1" applyFill="1" applyBorder="1" applyAlignment="1">
      <alignment horizontal="center" vertical="center" wrapText="1"/>
    </xf>
    <xf numFmtId="164" fontId="29" fillId="5" borderId="3" xfId="0" applyFont="1" applyFill="1" applyBorder="1" applyAlignment="1">
      <alignment horizontal="center" vertical="center" wrapText="1"/>
    </xf>
    <xf numFmtId="164" fontId="29" fillId="5" borderId="16" xfId="0" applyFont="1" applyFill="1" applyBorder="1" applyAlignment="1">
      <alignment horizontal="center" vertical="center" wrapText="1"/>
    </xf>
    <xf numFmtId="164" fontId="29" fillId="5" borderId="41" xfId="0" applyFont="1" applyFill="1" applyBorder="1" applyAlignment="1">
      <alignment horizontal="center" vertical="center" wrapText="1"/>
    </xf>
    <xf numFmtId="164" fontId="26" fillId="0" borderId="25" xfId="0" applyFont="1" applyBorder="1" applyAlignment="1">
      <alignment horizontal="center" vertical="center" wrapText="1"/>
    </xf>
    <xf numFmtId="164" fontId="26" fillId="0" borderId="26" xfId="0" applyFont="1" applyBorder="1" applyAlignment="1">
      <alignment horizontal="center" vertical="center" wrapText="1"/>
    </xf>
    <xf numFmtId="164" fontId="26" fillId="0" borderId="27" xfId="0" applyFont="1" applyBorder="1" applyAlignment="1">
      <alignment horizontal="center" vertical="center" wrapText="1"/>
    </xf>
    <xf numFmtId="164" fontId="44" fillId="14" borderId="23" xfId="0" applyFont="1" applyFill="1" applyBorder="1" applyAlignment="1">
      <alignment horizontal="center" vertical="center" wrapText="1"/>
    </xf>
    <xf numFmtId="164" fontId="44" fillId="14" borderId="6" xfId="0" applyFont="1" applyFill="1" applyBorder="1" applyAlignment="1">
      <alignment horizontal="center" vertical="center" wrapText="1"/>
    </xf>
    <xf numFmtId="164" fontId="44" fillId="14" borderId="10" xfId="0" applyFont="1" applyFill="1" applyBorder="1" applyAlignment="1">
      <alignment horizontal="center" vertical="center" wrapText="1"/>
    </xf>
    <xf numFmtId="164" fontId="42" fillId="0" borderId="42" xfId="0" applyFont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42" fillId="0" borderId="5" xfId="0" applyFont="1" applyBorder="1" applyAlignment="1">
      <alignment horizontal="center" vertical="center" wrapText="1"/>
    </xf>
    <xf numFmtId="164" fontId="24" fillId="4" borderId="39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40" xfId="0" applyFont="1" applyFill="1" applyBorder="1" applyAlignment="1">
      <alignment horizontal="center" vertical="center" wrapText="1"/>
    </xf>
    <xf numFmtId="164" fontId="18" fillId="11" borderId="42" xfId="0" applyFont="1" applyFill="1" applyBorder="1" applyAlignment="1">
      <alignment horizontal="center" vertical="center" wrapText="1"/>
    </xf>
    <xf numFmtId="164" fontId="18" fillId="11" borderId="14" xfId="0" applyFont="1" applyFill="1" applyBorder="1" applyAlignment="1">
      <alignment horizontal="center" vertical="center" wrapText="1"/>
    </xf>
    <xf numFmtId="164" fontId="37" fillId="15" borderId="42" xfId="0" applyFont="1" applyFill="1" applyBorder="1" applyAlignment="1">
      <alignment horizontal="center" vertical="center" wrapText="1"/>
    </xf>
    <xf numFmtId="164" fontId="37" fillId="15" borderId="14" xfId="0" applyFont="1" applyFill="1" applyBorder="1" applyAlignment="1">
      <alignment horizontal="center" vertical="center" wrapText="1"/>
    </xf>
    <xf numFmtId="164" fontId="37" fillId="15" borderId="5" xfId="0" applyFont="1" applyFill="1" applyBorder="1" applyAlignment="1">
      <alignment horizontal="center" vertical="center" wrapText="1"/>
    </xf>
    <xf numFmtId="164" fontId="26" fillId="0" borderId="31" xfId="0" applyFont="1" applyBorder="1" applyAlignment="1">
      <alignment horizontal="center" vertical="center" wrapText="1"/>
    </xf>
    <xf numFmtId="164" fontId="26" fillId="0" borderId="32" xfId="0" applyFont="1" applyBorder="1" applyAlignment="1">
      <alignment horizontal="center" vertical="center" wrapText="1"/>
    </xf>
    <xf numFmtId="164" fontId="26" fillId="0" borderId="33" xfId="0" applyFont="1" applyBorder="1" applyAlignment="1">
      <alignment horizontal="center" vertical="center" wrapText="1"/>
    </xf>
    <xf numFmtId="164" fontId="25" fillId="16" borderId="8" xfId="0" applyFont="1" applyFill="1" applyBorder="1" applyAlignment="1">
      <alignment horizontal="center" vertical="center" wrapText="1"/>
    </xf>
    <xf numFmtId="164" fontId="25" fillId="16" borderId="22" xfId="0" applyFont="1" applyFill="1" applyBorder="1" applyAlignment="1">
      <alignment horizontal="center" vertical="center" wrapText="1"/>
    </xf>
    <xf numFmtId="164" fontId="25" fillId="16" borderId="0" xfId="0" applyFont="1" applyFill="1" applyBorder="1" applyAlignment="1">
      <alignment horizontal="center" vertical="center" wrapText="1"/>
    </xf>
    <xf numFmtId="164" fontId="25" fillId="16" borderId="18" xfId="0" applyFont="1" applyFill="1" applyBorder="1" applyAlignment="1">
      <alignment horizontal="center" vertical="center" wrapText="1"/>
    </xf>
    <xf numFmtId="164" fontId="25" fillId="16" borderId="11" xfId="0" applyFont="1" applyFill="1" applyBorder="1" applyAlignment="1">
      <alignment horizontal="center" vertical="center" wrapText="1"/>
    </xf>
    <xf numFmtId="164" fontId="25" fillId="16" borderId="19" xfId="0" applyFont="1" applyFill="1" applyBorder="1" applyAlignment="1">
      <alignment horizontal="center" vertical="center" wrapText="1"/>
    </xf>
    <xf numFmtId="164" fontId="27" fillId="0" borderId="21" xfId="0" applyFont="1" applyFill="1" applyBorder="1" applyAlignment="1">
      <alignment horizontal="center" vertical="center" wrapText="1"/>
    </xf>
    <xf numFmtId="164" fontId="27" fillId="0" borderId="24" xfId="0" applyFont="1" applyFill="1" applyBorder="1" applyAlignment="1">
      <alignment horizontal="center" vertical="center" wrapText="1"/>
    </xf>
    <xf numFmtId="164" fontId="27" fillId="0" borderId="17" xfId="0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43" xfId="0" applyFont="1" applyFill="1" applyBorder="1" applyAlignment="1">
      <alignment horizontal="center" vertical="center" wrapText="1"/>
    </xf>
    <xf numFmtId="164" fontId="27" fillId="0" borderId="41" xfId="0" applyFont="1" applyFill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27" fillId="0" borderId="22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18" xfId="0" applyFont="1" applyBorder="1" applyAlignment="1">
      <alignment horizontal="center" vertical="center" wrapText="1"/>
    </xf>
    <xf numFmtId="164" fontId="27" fillId="0" borderId="16" xfId="0" applyFont="1" applyBorder="1" applyAlignment="1">
      <alignment horizontal="center" vertical="center" wrapText="1"/>
    </xf>
    <xf numFmtId="164" fontId="27" fillId="0" borderId="44" xfId="0" applyFont="1" applyBorder="1" applyAlignment="1">
      <alignment horizontal="center" vertical="center" wrapText="1"/>
    </xf>
    <xf numFmtId="164" fontId="23" fillId="6" borderId="21" xfId="0" applyFont="1" applyFill="1" applyBorder="1" applyAlignment="1">
      <alignment horizontal="center" vertical="center" wrapText="1"/>
    </xf>
    <xf numFmtId="164" fontId="23" fillId="6" borderId="24" xfId="0" applyFont="1" applyFill="1" applyBorder="1" applyAlignment="1">
      <alignment horizontal="center" vertical="center" wrapText="1"/>
    </xf>
    <xf numFmtId="164" fontId="23" fillId="6" borderId="17" xfId="0" applyFont="1" applyFill="1" applyBorder="1" applyAlignment="1">
      <alignment horizontal="center" vertical="center" wrapText="1"/>
    </xf>
    <xf numFmtId="164" fontId="23" fillId="6" borderId="3" xfId="0" applyFont="1" applyFill="1" applyBorder="1" applyAlignment="1">
      <alignment horizontal="center" vertical="center" wrapText="1"/>
    </xf>
    <xf numFmtId="164" fontId="23" fillId="6" borderId="43" xfId="0" applyFont="1" applyFill="1" applyBorder="1" applyAlignment="1">
      <alignment horizontal="center" vertical="center" wrapText="1"/>
    </xf>
    <xf numFmtId="164" fontId="23" fillId="6" borderId="41" xfId="0" applyFont="1" applyFill="1" applyBorder="1" applyAlignment="1">
      <alignment horizontal="center" vertical="center" wrapText="1"/>
    </xf>
    <xf numFmtId="164" fontId="24" fillId="2" borderId="23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24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38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24" fillId="2" borderId="41" xfId="0" applyFont="1" applyFill="1" applyBorder="1" applyAlignment="1">
      <alignment horizontal="center" vertical="center" wrapText="1"/>
    </xf>
    <xf numFmtId="164" fontId="23" fillId="5" borderId="31" xfId="0" applyFont="1" applyFill="1" applyBorder="1" applyAlignment="1">
      <alignment horizontal="center" vertical="center" wrapText="1"/>
    </xf>
    <xf numFmtId="164" fontId="23" fillId="5" borderId="32" xfId="0" applyFont="1" applyFill="1" applyBorder="1" applyAlignment="1">
      <alignment horizontal="center" vertical="center" wrapText="1"/>
    </xf>
    <xf numFmtId="164" fontId="23" fillId="5" borderId="45" xfId="0" applyFont="1" applyFill="1" applyBorder="1" applyAlignment="1">
      <alignment horizontal="center" vertical="center" wrapText="1"/>
    </xf>
    <xf numFmtId="164" fontId="27" fillId="0" borderId="17" xfId="0" applyFont="1" applyBorder="1" applyAlignment="1">
      <alignment horizontal="center" vertical="center" wrapText="1"/>
    </xf>
    <xf numFmtId="164" fontId="27" fillId="0" borderId="43" xfId="0" applyFont="1" applyBorder="1" applyAlignment="1">
      <alignment horizontal="center" vertical="center" wrapText="1"/>
    </xf>
    <xf numFmtId="164" fontId="23" fillId="0" borderId="26" xfId="0" applyFont="1" applyBorder="1" applyAlignment="1">
      <alignment horizontal="center" vertical="center" wrapText="1"/>
    </xf>
    <xf numFmtId="164" fontId="23" fillId="0" borderId="46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42" fillId="0" borderId="41" xfId="0" applyFont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4" fillId="3" borderId="8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8" xfId="0" applyFont="1" applyFill="1" applyBorder="1" applyAlignment="1">
      <alignment horizontal="center" vertical="center"/>
    </xf>
    <xf numFmtId="164" fontId="18" fillId="3" borderId="17" xfId="0" applyFont="1" applyFill="1" applyBorder="1" applyAlignment="1">
      <alignment horizontal="center" vertical="center"/>
    </xf>
    <xf numFmtId="164" fontId="18" fillId="3" borderId="18" xfId="0" applyFont="1" applyFill="1" applyBorder="1" applyAlignment="1">
      <alignment horizontal="center" vertical="center"/>
    </xf>
    <xf numFmtId="164" fontId="17" fillId="8" borderId="21" xfId="0" applyFont="1" applyFill="1" applyBorder="1" applyAlignment="1">
      <alignment horizontal="center" vertical="center"/>
    </xf>
    <xf numFmtId="164" fontId="17" fillId="8" borderId="8" xfId="0" applyFont="1" applyFill="1" applyBorder="1" applyAlignment="1">
      <alignment horizontal="center" vertical="center"/>
    </xf>
    <xf numFmtId="164" fontId="17" fillId="8" borderId="22" xfId="0" applyFont="1" applyFill="1" applyBorder="1" applyAlignment="1">
      <alignment horizontal="center" vertical="center"/>
    </xf>
    <xf numFmtId="164" fontId="6" fillId="0" borderId="0" xfId="0" applyNumberFormat="1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C51" sqref="C51"/>
    </sheetView>
  </sheetViews>
  <sheetFormatPr defaultColWidth="8.796875" defaultRowHeight="15"/>
  <cols>
    <col min="1" max="1" width="0.40625" style="37" customWidth="1"/>
    <col min="2" max="2" width="19.296875" style="37" customWidth="1"/>
    <col min="3" max="3" width="20.69921875" style="37" customWidth="1"/>
    <col min="4" max="4" width="10.19921875" style="37" customWidth="1"/>
    <col min="5" max="5" width="9.09765625" style="37" customWidth="1"/>
    <col min="6" max="6" width="9.69921875" style="37" customWidth="1"/>
    <col min="7" max="7" width="10.8984375" style="37" customWidth="1"/>
    <col min="8" max="8" width="10.19921875" style="37" customWidth="1"/>
    <col min="9" max="11" width="9.09765625" style="37" customWidth="1"/>
    <col min="12" max="12" width="10.69921875" style="37" customWidth="1"/>
    <col min="13" max="15" width="9.09765625" style="37" customWidth="1"/>
    <col min="16" max="16" width="10.19921875" style="37" customWidth="1"/>
    <col min="17" max="23" width="9.09765625" style="37" customWidth="1"/>
    <col min="24" max="16384" width="8.8984375" style="37" customWidth="1"/>
  </cols>
  <sheetData>
    <row r="1" s="29" customFormat="1" ht="5.25" customHeight="1" thickBot="1"/>
    <row r="2" spans="2:23" s="29" customFormat="1" ht="29.25" customHeight="1">
      <c r="B2" s="166" t="s">
        <v>98</v>
      </c>
      <c r="C2" s="66" t="s">
        <v>99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9" customFormat="1" ht="31.5" customHeight="1">
      <c r="B3" s="167"/>
      <c r="C3" s="67" t="s">
        <v>100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</row>
    <row r="4" spans="2:23" s="29" customFormat="1" ht="31.5" customHeight="1">
      <c r="B4" s="167"/>
      <c r="C4" s="68" t="s">
        <v>101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4"/>
      <c r="W4" s="35"/>
    </row>
    <row r="5" spans="2:23" s="29" customFormat="1" ht="20.25" customHeight="1" thickBot="1">
      <c r="B5" s="168"/>
      <c r="C5" s="169" t="s">
        <v>48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36"/>
      <c r="O5" s="36"/>
      <c r="P5" s="36"/>
      <c r="Q5" s="36"/>
      <c r="R5" s="36"/>
      <c r="S5" s="36"/>
      <c r="T5" s="36" t="s">
        <v>49</v>
      </c>
      <c r="U5" s="36"/>
      <c r="V5" s="34"/>
      <c r="W5" s="35"/>
    </row>
    <row r="6" spans="2:23" ht="21.75" customHeight="1" thickBot="1">
      <c r="B6" s="38" t="s">
        <v>5</v>
      </c>
      <c r="C6" s="38" t="s">
        <v>23</v>
      </c>
      <c r="D6" s="157" t="s">
        <v>12</v>
      </c>
      <c r="E6" s="158"/>
      <c r="F6" s="158"/>
      <c r="G6" s="159"/>
      <c r="H6" s="157" t="s">
        <v>13</v>
      </c>
      <c r="I6" s="158"/>
      <c r="J6" s="158"/>
      <c r="K6" s="159"/>
      <c r="L6" s="157" t="s">
        <v>14</v>
      </c>
      <c r="M6" s="158"/>
      <c r="N6" s="158"/>
      <c r="O6" s="159"/>
      <c r="P6" s="157" t="s">
        <v>15</v>
      </c>
      <c r="Q6" s="158"/>
      <c r="R6" s="158"/>
      <c r="S6" s="159"/>
      <c r="T6" s="157" t="s">
        <v>16</v>
      </c>
      <c r="U6" s="158"/>
      <c r="V6" s="158"/>
      <c r="W6" s="159"/>
    </row>
    <row r="7" spans="2:23" ht="21.75" customHeight="1">
      <c r="B7" s="69" t="s">
        <v>27</v>
      </c>
      <c r="C7" s="171"/>
      <c r="D7" s="160" t="s">
        <v>85</v>
      </c>
      <c r="E7" s="161"/>
      <c r="F7" s="161"/>
      <c r="G7" s="162"/>
      <c r="H7" s="60"/>
      <c r="I7" s="60"/>
      <c r="J7" s="60"/>
      <c r="K7" s="60"/>
      <c r="L7" s="59"/>
      <c r="M7" s="60"/>
      <c r="N7" s="60"/>
      <c r="O7" s="61"/>
      <c r="P7" s="160" t="s">
        <v>85</v>
      </c>
      <c r="Q7" s="161"/>
      <c r="R7" s="161"/>
      <c r="S7" s="162"/>
      <c r="T7" s="59" t="s">
        <v>49</v>
      </c>
      <c r="U7" s="60"/>
      <c r="V7" s="60"/>
      <c r="W7" s="61"/>
    </row>
    <row r="8" spans="2:23" ht="21.75" customHeight="1">
      <c r="B8" s="69" t="s">
        <v>28</v>
      </c>
      <c r="C8" s="172"/>
      <c r="D8" s="163"/>
      <c r="E8" s="164"/>
      <c r="F8" s="164"/>
      <c r="G8" s="165"/>
      <c r="H8" s="63"/>
      <c r="I8" s="63"/>
      <c r="J8" s="63"/>
      <c r="K8" s="63"/>
      <c r="L8" s="62"/>
      <c r="M8" s="63"/>
      <c r="N8" s="63"/>
      <c r="O8" s="64"/>
      <c r="P8" s="163"/>
      <c r="Q8" s="164"/>
      <c r="R8" s="164"/>
      <c r="S8" s="165"/>
      <c r="T8" s="62"/>
      <c r="U8" s="63"/>
      <c r="V8" s="63"/>
      <c r="W8" s="64"/>
    </row>
    <row r="9" spans="2:23" ht="21.75" customHeight="1">
      <c r="B9" s="70" t="s">
        <v>29</v>
      </c>
      <c r="C9" s="172"/>
      <c r="D9" s="174" t="s">
        <v>50</v>
      </c>
      <c r="E9" s="175"/>
      <c r="F9" s="175"/>
      <c r="G9" s="176"/>
      <c r="H9" s="148" t="s">
        <v>102</v>
      </c>
      <c r="I9" s="142" t="s">
        <v>103</v>
      </c>
      <c r="J9" s="145" t="s">
        <v>86</v>
      </c>
      <c r="K9" s="151" t="s">
        <v>87</v>
      </c>
      <c r="L9" s="154" t="s">
        <v>104</v>
      </c>
      <c r="M9" s="142" t="s">
        <v>103</v>
      </c>
      <c r="N9" s="145" t="s">
        <v>88</v>
      </c>
      <c r="O9" s="151" t="s">
        <v>87</v>
      </c>
      <c r="P9" s="148" t="s">
        <v>102</v>
      </c>
      <c r="Q9" s="142" t="s">
        <v>103</v>
      </c>
      <c r="R9" s="145" t="s">
        <v>86</v>
      </c>
      <c r="S9" s="151" t="s">
        <v>87</v>
      </c>
      <c r="T9" s="130" t="s">
        <v>55</v>
      </c>
      <c r="U9" s="131"/>
      <c r="V9" s="131"/>
      <c r="W9" s="132"/>
    </row>
    <row r="10" spans="2:23" ht="21.75" customHeight="1">
      <c r="B10" s="70" t="s">
        <v>30</v>
      </c>
      <c r="C10" s="172"/>
      <c r="D10" s="177"/>
      <c r="E10" s="178"/>
      <c r="F10" s="178"/>
      <c r="G10" s="179"/>
      <c r="H10" s="149"/>
      <c r="I10" s="143"/>
      <c r="J10" s="146"/>
      <c r="K10" s="152"/>
      <c r="L10" s="155"/>
      <c r="M10" s="143"/>
      <c r="N10" s="146"/>
      <c r="O10" s="152"/>
      <c r="P10" s="149"/>
      <c r="Q10" s="143"/>
      <c r="R10" s="146"/>
      <c r="S10" s="152"/>
      <c r="T10" s="133"/>
      <c r="U10" s="134"/>
      <c r="V10" s="134"/>
      <c r="W10" s="135"/>
    </row>
    <row r="11" spans="2:23" ht="21.75" customHeight="1">
      <c r="B11" s="70" t="s">
        <v>89</v>
      </c>
      <c r="C11" s="172"/>
      <c r="D11" s="180"/>
      <c r="E11" s="181"/>
      <c r="F11" s="181"/>
      <c r="G11" s="182"/>
      <c r="H11" s="149"/>
      <c r="I11" s="143"/>
      <c r="J11" s="146"/>
      <c r="K11" s="152"/>
      <c r="L11" s="155"/>
      <c r="M11" s="143"/>
      <c r="N11" s="146"/>
      <c r="O11" s="152"/>
      <c r="P11" s="149"/>
      <c r="Q11" s="143"/>
      <c r="R11" s="146"/>
      <c r="S11" s="152"/>
      <c r="T11" s="133"/>
      <c r="U11" s="134"/>
      <c r="V11" s="134"/>
      <c r="W11" s="135"/>
    </row>
    <row r="12" spans="2:23" ht="21.75" customHeight="1">
      <c r="B12" s="70" t="s">
        <v>90</v>
      </c>
      <c r="C12" s="172"/>
      <c r="D12" s="56" t="s">
        <v>17</v>
      </c>
      <c r="E12" s="56"/>
      <c r="F12" s="56"/>
      <c r="G12" s="56"/>
      <c r="H12" s="149"/>
      <c r="I12" s="143"/>
      <c r="J12" s="146"/>
      <c r="K12" s="152"/>
      <c r="L12" s="155"/>
      <c r="M12" s="143"/>
      <c r="N12" s="146"/>
      <c r="O12" s="152"/>
      <c r="P12" s="149"/>
      <c r="Q12" s="143"/>
      <c r="R12" s="146"/>
      <c r="S12" s="152"/>
      <c r="T12" s="133"/>
      <c r="U12" s="134"/>
      <c r="V12" s="134"/>
      <c r="W12" s="135"/>
    </row>
    <row r="13" spans="2:23" ht="21.75" customHeight="1">
      <c r="B13" s="70" t="s">
        <v>31</v>
      </c>
      <c r="C13" s="172"/>
      <c r="D13" s="183" t="s">
        <v>82</v>
      </c>
      <c r="E13" s="184"/>
      <c r="F13" s="184"/>
      <c r="G13" s="185"/>
      <c r="H13" s="150"/>
      <c r="I13" s="144"/>
      <c r="J13" s="147"/>
      <c r="K13" s="153"/>
      <c r="L13" s="156"/>
      <c r="M13" s="144"/>
      <c r="N13" s="147"/>
      <c r="O13" s="153"/>
      <c r="P13" s="150"/>
      <c r="Q13" s="144"/>
      <c r="R13" s="147"/>
      <c r="S13" s="153"/>
      <c r="T13" s="136"/>
      <c r="U13" s="137"/>
      <c r="V13" s="137"/>
      <c r="W13" s="138"/>
    </row>
    <row r="14" spans="2:23" ht="21.75" customHeight="1">
      <c r="B14" s="71" t="s">
        <v>91</v>
      </c>
      <c r="C14" s="172"/>
      <c r="D14" s="186"/>
      <c r="E14" s="187"/>
      <c r="F14" s="187"/>
      <c r="G14" s="188"/>
      <c r="H14" s="118" t="s">
        <v>17</v>
      </c>
      <c r="I14" s="119"/>
      <c r="J14" s="119"/>
      <c r="K14" s="120"/>
      <c r="L14" s="118" t="s">
        <v>17</v>
      </c>
      <c r="M14" s="119"/>
      <c r="N14" s="119"/>
      <c r="O14" s="120"/>
      <c r="P14" s="118" t="s">
        <v>17</v>
      </c>
      <c r="Q14" s="119"/>
      <c r="R14" s="119"/>
      <c r="S14" s="120"/>
      <c r="T14" s="118" t="s">
        <v>17</v>
      </c>
      <c r="U14" s="119"/>
      <c r="V14" s="119"/>
      <c r="W14" s="120"/>
    </row>
    <row r="15" spans="2:23" ht="21.75" customHeight="1">
      <c r="B15" s="71" t="s">
        <v>92</v>
      </c>
      <c r="C15" s="172"/>
      <c r="D15" s="189" t="s">
        <v>17</v>
      </c>
      <c r="E15" s="190"/>
      <c r="F15" s="190"/>
      <c r="G15" s="191"/>
      <c r="H15" s="121"/>
      <c r="I15" s="122"/>
      <c r="J15" s="122"/>
      <c r="K15" s="123"/>
      <c r="L15" s="121"/>
      <c r="M15" s="122"/>
      <c r="N15" s="122"/>
      <c r="O15" s="123"/>
      <c r="P15" s="121"/>
      <c r="Q15" s="122"/>
      <c r="R15" s="122"/>
      <c r="S15" s="123"/>
      <c r="T15" s="121"/>
      <c r="U15" s="122"/>
      <c r="V15" s="122"/>
      <c r="W15" s="123"/>
    </row>
    <row r="16" spans="2:23" ht="21.75" customHeight="1">
      <c r="B16" s="72" t="s">
        <v>32</v>
      </c>
      <c r="C16" s="172"/>
      <c r="D16" s="192" t="s">
        <v>103</v>
      </c>
      <c r="E16" s="195" t="s">
        <v>105</v>
      </c>
      <c r="F16" s="196"/>
      <c r="G16" s="127" t="s">
        <v>87</v>
      </c>
      <c r="H16" s="201" t="s">
        <v>56</v>
      </c>
      <c r="I16" s="142" t="s">
        <v>103</v>
      </c>
      <c r="J16" s="124" t="s">
        <v>52</v>
      </c>
      <c r="K16" s="127" t="s">
        <v>87</v>
      </c>
      <c r="L16" s="130" t="s">
        <v>57</v>
      </c>
      <c r="M16" s="131"/>
      <c r="N16" s="131"/>
      <c r="O16" s="132"/>
      <c r="P16" s="139" t="s">
        <v>102</v>
      </c>
      <c r="Q16" s="142" t="s">
        <v>103</v>
      </c>
      <c r="R16" s="124" t="s">
        <v>52</v>
      </c>
      <c r="S16" s="127" t="s">
        <v>87</v>
      </c>
      <c r="T16" s="130" t="s">
        <v>55</v>
      </c>
      <c r="U16" s="131"/>
      <c r="V16" s="131"/>
      <c r="W16" s="132"/>
    </row>
    <row r="17" spans="2:23" ht="21.75" customHeight="1">
      <c r="B17" s="72" t="s">
        <v>33</v>
      </c>
      <c r="C17" s="172"/>
      <c r="D17" s="193"/>
      <c r="E17" s="197"/>
      <c r="F17" s="198"/>
      <c r="G17" s="128"/>
      <c r="H17" s="202"/>
      <c r="I17" s="143"/>
      <c r="J17" s="125"/>
      <c r="K17" s="128"/>
      <c r="L17" s="133"/>
      <c r="M17" s="134"/>
      <c r="N17" s="134"/>
      <c r="O17" s="135"/>
      <c r="P17" s="140"/>
      <c r="Q17" s="143"/>
      <c r="R17" s="125"/>
      <c r="S17" s="128"/>
      <c r="T17" s="133"/>
      <c r="U17" s="134"/>
      <c r="V17" s="134"/>
      <c r="W17" s="135"/>
    </row>
    <row r="18" spans="2:23" ht="21.75" customHeight="1">
      <c r="B18" s="72" t="s">
        <v>34</v>
      </c>
      <c r="C18" s="172"/>
      <c r="D18" s="194"/>
      <c r="E18" s="199"/>
      <c r="F18" s="200"/>
      <c r="G18" s="129"/>
      <c r="H18" s="203"/>
      <c r="I18" s="144"/>
      <c r="J18" s="126"/>
      <c r="K18" s="129"/>
      <c r="L18" s="136"/>
      <c r="M18" s="137"/>
      <c r="N18" s="137"/>
      <c r="O18" s="138"/>
      <c r="P18" s="141"/>
      <c r="Q18" s="144"/>
      <c r="R18" s="126"/>
      <c r="S18" s="129"/>
      <c r="T18" s="136"/>
      <c r="U18" s="137"/>
      <c r="V18" s="137"/>
      <c r="W18" s="138"/>
    </row>
    <row r="19" spans="2:23" ht="21.75" customHeight="1">
      <c r="B19" s="39" t="s">
        <v>18</v>
      </c>
      <c r="C19" s="173"/>
      <c r="D19" s="204" t="s">
        <v>19</v>
      </c>
      <c r="E19" s="205"/>
      <c r="F19" s="205"/>
      <c r="G19" s="206"/>
      <c r="H19" s="204" t="s">
        <v>19</v>
      </c>
      <c r="I19" s="205"/>
      <c r="J19" s="205"/>
      <c r="K19" s="206"/>
      <c r="L19" s="204" t="s">
        <v>19</v>
      </c>
      <c r="M19" s="205"/>
      <c r="N19" s="205"/>
      <c r="O19" s="206"/>
      <c r="P19" s="204" t="s">
        <v>19</v>
      </c>
      <c r="Q19" s="205"/>
      <c r="R19" s="205"/>
      <c r="S19" s="206"/>
      <c r="T19" s="207"/>
      <c r="U19" s="207"/>
      <c r="V19" s="207"/>
      <c r="W19" s="208"/>
    </row>
    <row r="20" spans="2:23" ht="21.75" customHeight="1">
      <c r="B20" s="72" t="s">
        <v>35</v>
      </c>
      <c r="C20" s="58" t="s">
        <v>58</v>
      </c>
      <c r="D20" s="213" t="s">
        <v>103</v>
      </c>
      <c r="E20" s="145" t="s">
        <v>86</v>
      </c>
      <c r="F20" s="151" t="s">
        <v>87</v>
      </c>
      <c r="G20" s="219" t="s">
        <v>107</v>
      </c>
      <c r="H20" s="148" t="s">
        <v>102</v>
      </c>
      <c r="I20" s="142" t="s">
        <v>103</v>
      </c>
      <c r="J20" s="145" t="s">
        <v>86</v>
      </c>
      <c r="K20" s="151" t="s">
        <v>87</v>
      </c>
      <c r="L20" s="148" t="s">
        <v>102</v>
      </c>
      <c r="M20" s="216" t="s">
        <v>108</v>
      </c>
      <c r="N20" s="145" t="s">
        <v>86</v>
      </c>
      <c r="O20" s="151" t="s">
        <v>87</v>
      </c>
      <c r="P20" s="148" t="s">
        <v>102</v>
      </c>
      <c r="Q20" s="142" t="s">
        <v>103</v>
      </c>
      <c r="R20" s="145" t="s">
        <v>86</v>
      </c>
      <c r="S20" s="151" t="s">
        <v>87</v>
      </c>
      <c r="T20" s="209"/>
      <c r="U20" s="209"/>
      <c r="V20" s="209"/>
      <c r="W20" s="210"/>
    </row>
    <row r="21" spans="2:23" ht="21.75" customHeight="1">
      <c r="B21" s="72" t="s">
        <v>36</v>
      </c>
      <c r="C21" s="65"/>
      <c r="D21" s="214"/>
      <c r="E21" s="146"/>
      <c r="F21" s="152"/>
      <c r="G21" s="220"/>
      <c r="H21" s="149"/>
      <c r="I21" s="143"/>
      <c r="J21" s="146"/>
      <c r="K21" s="152"/>
      <c r="L21" s="149"/>
      <c r="M21" s="217"/>
      <c r="N21" s="146"/>
      <c r="O21" s="152"/>
      <c r="P21" s="149"/>
      <c r="Q21" s="143"/>
      <c r="R21" s="146"/>
      <c r="S21" s="152"/>
      <c r="T21" s="209"/>
      <c r="U21" s="209"/>
      <c r="V21" s="209"/>
      <c r="W21" s="210"/>
    </row>
    <row r="22" spans="2:23" ht="21.75" customHeight="1">
      <c r="B22" s="72" t="s">
        <v>37</v>
      </c>
      <c r="C22" s="65"/>
      <c r="D22" s="214"/>
      <c r="E22" s="146"/>
      <c r="F22" s="152"/>
      <c r="G22" s="220"/>
      <c r="H22" s="149"/>
      <c r="I22" s="143"/>
      <c r="J22" s="146"/>
      <c r="K22" s="152"/>
      <c r="L22" s="149"/>
      <c r="M22" s="217"/>
      <c r="N22" s="146"/>
      <c r="O22" s="152"/>
      <c r="P22" s="149"/>
      <c r="Q22" s="143"/>
      <c r="R22" s="146"/>
      <c r="S22" s="152"/>
      <c r="T22" s="209"/>
      <c r="U22" s="209"/>
      <c r="V22" s="209"/>
      <c r="W22" s="210"/>
    </row>
    <row r="23" spans="2:23" ht="21.75" customHeight="1">
      <c r="B23" s="72" t="s">
        <v>38</v>
      </c>
      <c r="C23" s="65"/>
      <c r="D23" s="215"/>
      <c r="E23" s="147"/>
      <c r="F23" s="153"/>
      <c r="G23" s="221"/>
      <c r="H23" s="150"/>
      <c r="I23" s="144"/>
      <c r="J23" s="147"/>
      <c r="K23" s="153"/>
      <c r="L23" s="150"/>
      <c r="M23" s="218"/>
      <c r="N23" s="147"/>
      <c r="O23" s="153"/>
      <c r="P23" s="150"/>
      <c r="Q23" s="144"/>
      <c r="R23" s="147"/>
      <c r="S23" s="153"/>
      <c r="T23" s="209"/>
      <c r="U23" s="209"/>
      <c r="V23" s="209"/>
      <c r="W23" s="210"/>
    </row>
    <row r="24" spans="2:23" ht="21.75" customHeight="1">
      <c r="B24" s="73" t="s">
        <v>20</v>
      </c>
      <c r="C24" s="227" t="s">
        <v>81</v>
      </c>
      <c r="D24" s="222" t="s">
        <v>49</v>
      </c>
      <c r="E24" s="223"/>
      <c r="F24" s="223"/>
      <c r="G24" s="224"/>
      <c r="H24" s="222" t="s">
        <v>17</v>
      </c>
      <c r="I24" s="223"/>
      <c r="J24" s="223"/>
      <c r="K24" s="224"/>
      <c r="L24" s="222" t="s">
        <v>17</v>
      </c>
      <c r="M24" s="223"/>
      <c r="N24" s="223"/>
      <c r="O24" s="224"/>
      <c r="P24" s="222" t="s">
        <v>17</v>
      </c>
      <c r="Q24" s="223"/>
      <c r="R24" s="223"/>
      <c r="S24" s="224"/>
      <c r="T24" s="209"/>
      <c r="U24" s="209"/>
      <c r="V24" s="209"/>
      <c r="W24" s="210"/>
    </row>
    <row r="25" spans="2:23" ht="21.75" customHeight="1">
      <c r="B25" s="72" t="s">
        <v>24</v>
      </c>
      <c r="C25" s="228"/>
      <c r="D25" s="230" t="s">
        <v>103</v>
      </c>
      <c r="E25" s="145" t="s">
        <v>86</v>
      </c>
      <c r="F25" s="151" t="s">
        <v>87</v>
      </c>
      <c r="G25" s="219" t="s">
        <v>102</v>
      </c>
      <c r="H25" s="148" t="s">
        <v>102</v>
      </c>
      <c r="I25" s="142" t="s">
        <v>103</v>
      </c>
      <c r="J25" s="145" t="s">
        <v>86</v>
      </c>
      <c r="K25" s="151" t="s">
        <v>87</v>
      </c>
      <c r="L25" s="148" t="s">
        <v>102</v>
      </c>
      <c r="M25" s="142" t="s">
        <v>103</v>
      </c>
      <c r="N25" s="145" t="s">
        <v>88</v>
      </c>
      <c r="O25" s="151" t="s">
        <v>87</v>
      </c>
      <c r="P25" s="148" t="s">
        <v>102</v>
      </c>
      <c r="Q25" s="142" t="s">
        <v>103</v>
      </c>
      <c r="R25" s="145" t="s">
        <v>86</v>
      </c>
      <c r="S25" s="151" t="s">
        <v>87</v>
      </c>
      <c r="T25" s="209"/>
      <c r="U25" s="209"/>
      <c r="V25" s="209"/>
      <c r="W25" s="210"/>
    </row>
    <row r="26" spans="2:23" ht="21.75" customHeight="1">
      <c r="B26" s="70" t="s">
        <v>39</v>
      </c>
      <c r="C26" s="229"/>
      <c r="D26" s="231"/>
      <c r="E26" s="146"/>
      <c r="F26" s="152"/>
      <c r="G26" s="220"/>
      <c r="H26" s="149"/>
      <c r="I26" s="143"/>
      <c r="J26" s="146"/>
      <c r="K26" s="152"/>
      <c r="L26" s="149"/>
      <c r="M26" s="143"/>
      <c r="N26" s="146"/>
      <c r="O26" s="152"/>
      <c r="P26" s="149"/>
      <c r="Q26" s="143"/>
      <c r="R26" s="146"/>
      <c r="S26" s="152"/>
      <c r="T26" s="209"/>
      <c r="U26" s="209"/>
      <c r="V26" s="209"/>
      <c r="W26" s="210"/>
    </row>
    <row r="27" spans="2:23" ht="21.75" customHeight="1">
      <c r="B27" s="72" t="s">
        <v>40</v>
      </c>
      <c r="C27" s="225" t="s">
        <v>83</v>
      </c>
      <c r="D27" s="231"/>
      <c r="E27" s="146"/>
      <c r="F27" s="152"/>
      <c r="G27" s="220"/>
      <c r="H27" s="149"/>
      <c r="I27" s="143"/>
      <c r="J27" s="146"/>
      <c r="K27" s="152"/>
      <c r="L27" s="149"/>
      <c r="M27" s="143"/>
      <c r="N27" s="146"/>
      <c r="O27" s="152"/>
      <c r="P27" s="149"/>
      <c r="Q27" s="143"/>
      <c r="R27" s="146"/>
      <c r="S27" s="152"/>
      <c r="T27" s="209"/>
      <c r="U27" s="209"/>
      <c r="V27" s="209"/>
      <c r="W27" s="210"/>
    </row>
    <row r="28" spans="2:23" ht="21.75" customHeight="1">
      <c r="B28" s="72" t="s">
        <v>41</v>
      </c>
      <c r="C28" s="226"/>
      <c r="D28" s="232"/>
      <c r="E28" s="147"/>
      <c r="F28" s="153"/>
      <c r="G28" s="221"/>
      <c r="H28" s="150"/>
      <c r="I28" s="144"/>
      <c r="J28" s="147"/>
      <c r="K28" s="153"/>
      <c r="L28" s="150"/>
      <c r="M28" s="144"/>
      <c r="N28" s="147"/>
      <c r="O28" s="153"/>
      <c r="P28" s="150"/>
      <c r="Q28" s="144"/>
      <c r="R28" s="147"/>
      <c r="S28" s="153"/>
      <c r="T28" s="209"/>
      <c r="U28" s="209"/>
      <c r="V28" s="209"/>
      <c r="W28" s="210"/>
    </row>
    <row r="29" spans="2:23" ht="21.75" customHeight="1">
      <c r="B29" s="39" t="s">
        <v>42</v>
      </c>
      <c r="C29" s="74"/>
      <c r="D29" s="204" t="s">
        <v>21</v>
      </c>
      <c r="E29" s="205"/>
      <c r="F29" s="205"/>
      <c r="G29" s="206"/>
      <c r="H29" s="204" t="s">
        <v>21</v>
      </c>
      <c r="I29" s="205"/>
      <c r="J29" s="205"/>
      <c r="K29" s="206"/>
      <c r="L29" s="222" t="s">
        <v>17</v>
      </c>
      <c r="M29" s="223"/>
      <c r="N29" s="223"/>
      <c r="O29" s="224"/>
      <c r="P29" s="204" t="s">
        <v>21</v>
      </c>
      <c r="Q29" s="205"/>
      <c r="R29" s="205"/>
      <c r="S29" s="206"/>
      <c r="T29" s="209"/>
      <c r="U29" s="209"/>
      <c r="V29" s="209"/>
      <c r="W29" s="210"/>
    </row>
    <row r="30" spans="2:23" ht="21.75" customHeight="1">
      <c r="B30" s="75" t="s">
        <v>60</v>
      </c>
      <c r="C30" s="266"/>
      <c r="D30" s="269" t="s">
        <v>86</v>
      </c>
      <c r="E30" s="248"/>
      <c r="F30" s="271" t="s">
        <v>87</v>
      </c>
      <c r="G30" s="273" t="s">
        <v>102</v>
      </c>
      <c r="H30" s="245" t="s">
        <v>93</v>
      </c>
      <c r="I30" s="246"/>
      <c r="J30" s="251" t="s">
        <v>79</v>
      </c>
      <c r="K30" s="252"/>
      <c r="L30" s="257" t="s">
        <v>22</v>
      </c>
      <c r="M30" s="258"/>
      <c r="N30" s="258"/>
      <c r="O30" s="259"/>
      <c r="P30" s="233" t="s">
        <v>94</v>
      </c>
      <c r="Q30" s="234"/>
      <c r="R30" s="239" t="s">
        <v>95</v>
      </c>
      <c r="S30" s="240"/>
      <c r="T30" s="209"/>
      <c r="U30" s="209"/>
      <c r="V30" s="209"/>
      <c r="W30" s="210"/>
    </row>
    <row r="31" spans="2:23" ht="21.75" customHeight="1">
      <c r="B31" s="72" t="s">
        <v>61</v>
      </c>
      <c r="C31" s="267"/>
      <c r="D31" s="269"/>
      <c r="E31" s="248"/>
      <c r="F31" s="271"/>
      <c r="G31" s="273"/>
      <c r="H31" s="247"/>
      <c r="I31" s="248"/>
      <c r="J31" s="253"/>
      <c r="K31" s="254"/>
      <c r="L31" s="260"/>
      <c r="M31" s="261"/>
      <c r="N31" s="261"/>
      <c r="O31" s="262"/>
      <c r="P31" s="235"/>
      <c r="Q31" s="236"/>
      <c r="R31" s="241"/>
      <c r="S31" s="242"/>
      <c r="T31" s="209"/>
      <c r="U31" s="209"/>
      <c r="V31" s="209"/>
      <c r="W31" s="210"/>
    </row>
    <row r="32" spans="2:23" ht="21.75" customHeight="1">
      <c r="B32" s="72" t="s">
        <v>62</v>
      </c>
      <c r="C32" s="267"/>
      <c r="D32" s="269"/>
      <c r="E32" s="248"/>
      <c r="F32" s="271"/>
      <c r="G32" s="273"/>
      <c r="H32" s="247"/>
      <c r="I32" s="248"/>
      <c r="J32" s="253"/>
      <c r="K32" s="254"/>
      <c r="L32" s="260"/>
      <c r="M32" s="261"/>
      <c r="N32" s="261"/>
      <c r="O32" s="262"/>
      <c r="P32" s="235"/>
      <c r="Q32" s="236"/>
      <c r="R32" s="241"/>
      <c r="S32" s="242"/>
      <c r="T32" s="209"/>
      <c r="U32" s="209"/>
      <c r="V32" s="209"/>
      <c r="W32" s="210"/>
    </row>
    <row r="33" spans="2:23" ht="21.75" customHeight="1">
      <c r="B33" s="76" t="s">
        <v>63</v>
      </c>
      <c r="C33" s="267"/>
      <c r="D33" s="269"/>
      <c r="E33" s="248"/>
      <c r="F33" s="271"/>
      <c r="G33" s="273"/>
      <c r="H33" s="247"/>
      <c r="I33" s="248"/>
      <c r="J33" s="253"/>
      <c r="K33" s="254"/>
      <c r="L33" s="260"/>
      <c r="M33" s="261"/>
      <c r="N33" s="261"/>
      <c r="O33" s="262"/>
      <c r="P33" s="237"/>
      <c r="Q33" s="238"/>
      <c r="R33" s="241"/>
      <c r="S33" s="242"/>
      <c r="T33" s="209"/>
      <c r="U33" s="209"/>
      <c r="V33" s="209"/>
      <c r="W33" s="210"/>
    </row>
    <row r="34" spans="2:23" ht="21.75" customHeight="1">
      <c r="B34" s="75" t="s">
        <v>64</v>
      </c>
      <c r="C34" s="267"/>
      <c r="D34" s="269"/>
      <c r="E34" s="248"/>
      <c r="F34" s="271"/>
      <c r="G34" s="273"/>
      <c r="H34" s="247"/>
      <c r="I34" s="248"/>
      <c r="J34" s="253"/>
      <c r="K34" s="254"/>
      <c r="L34" s="260"/>
      <c r="M34" s="261"/>
      <c r="N34" s="261"/>
      <c r="O34" s="262"/>
      <c r="P34" s="77"/>
      <c r="Q34" s="77"/>
      <c r="R34" s="241"/>
      <c r="S34" s="242"/>
      <c r="T34" s="209"/>
      <c r="U34" s="209"/>
      <c r="V34" s="209"/>
      <c r="W34" s="210"/>
    </row>
    <row r="35" spans="2:23" ht="21.75" customHeight="1" thickBot="1">
      <c r="B35" s="78" t="s">
        <v>65</v>
      </c>
      <c r="C35" s="268"/>
      <c r="D35" s="270"/>
      <c r="E35" s="250"/>
      <c r="F35" s="272"/>
      <c r="G35" s="274"/>
      <c r="H35" s="249"/>
      <c r="I35" s="250"/>
      <c r="J35" s="255"/>
      <c r="K35" s="256"/>
      <c r="L35" s="263"/>
      <c r="M35" s="264"/>
      <c r="N35" s="264"/>
      <c r="O35" s="265"/>
      <c r="P35" s="79"/>
      <c r="Q35" s="79"/>
      <c r="R35" s="243"/>
      <c r="S35" s="244"/>
      <c r="T35" s="211"/>
      <c r="U35" s="211"/>
      <c r="V35" s="211"/>
      <c r="W35" s="212"/>
    </row>
    <row r="36" spans="2:23" s="40" customFormat="1" ht="17.25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3"/>
    </row>
    <row r="37" spans="2:23" s="40" customFormat="1" ht="17.25">
      <c r="B37" s="41"/>
      <c r="C37" s="277" t="s">
        <v>66</v>
      </c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42"/>
      <c r="V37" s="42"/>
      <c r="W37" s="43"/>
    </row>
    <row r="38" spans="2:23" s="40" customFormat="1" ht="17.25">
      <c r="B38" s="41"/>
      <c r="C38" s="45"/>
      <c r="D38" s="89"/>
      <c r="E38" s="89"/>
      <c r="F38" s="89"/>
      <c r="G38" s="89"/>
      <c r="H38" s="89"/>
      <c r="I38" s="89"/>
      <c r="J38" s="89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2"/>
      <c r="V38" s="42"/>
      <c r="W38" s="43"/>
    </row>
    <row r="39" spans="2:23" s="40" customFormat="1" ht="17.25">
      <c r="B39" s="41"/>
      <c r="C39" s="45" t="s">
        <v>106</v>
      </c>
      <c r="D39" s="90" t="s">
        <v>109</v>
      </c>
      <c r="E39" s="91"/>
      <c r="F39" s="91"/>
      <c r="G39" s="91"/>
      <c r="H39" s="91"/>
      <c r="I39" s="91"/>
      <c r="J39" s="92"/>
      <c r="K39" s="93" t="s">
        <v>59</v>
      </c>
      <c r="L39" s="94"/>
      <c r="M39" s="95"/>
      <c r="N39" s="283" t="s">
        <v>67</v>
      </c>
      <c r="O39" s="284"/>
      <c r="P39" s="284"/>
      <c r="Q39" s="284"/>
      <c r="R39" s="284"/>
      <c r="S39" s="284"/>
      <c r="T39" s="285"/>
      <c r="U39" s="42"/>
      <c r="V39" s="42"/>
      <c r="W39" s="43"/>
    </row>
    <row r="40" spans="2:23" s="40" customFormat="1" ht="17.25">
      <c r="B40" s="41"/>
      <c r="C40" s="46" t="s">
        <v>51</v>
      </c>
      <c r="D40" s="96" t="s">
        <v>68</v>
      </c>
      <c r="E40" s="97"/>
      <c r="F40" s="97"/>
      <c r="G40" s="97"/>
      <c r="H40" s="97"/>
      <c r="I40" s="97"/>
      <c r="J40" s="98"/>
      <c r="K40" s="99" t="s">
        <v>54</v>
      </c>
      <c r="L40" s="88"/>
      <c r="M40" s="86"/>
      <c r="N40" s="115" t="s">
        <v>69</v>
      </c>
      <c r="O40" s="116"/>
      <c r="P40" s="116"/>
      <c r="Q40" s="116"/>
      <c r="R40" s="116"/>
      <c r="S40" s="116"/>
      <c r="T40" s="117"/>
      <c r="U40" s="42"/>
      <c r="V40" s="42"/>
      <c r="W40" s="43"/>
    </row>
    <row r="41" spans="2:23" s="40" customFormat="1" ht="17.25">
      <c r="B41" s="41"/>
      <c r="C41" s="47" t="s">
        <v>52</v>
      </c>
      <c r="D41" s="103" t="s">
        <v>70</v>
      </c>
      <c r="E41" s="104"/>
      <c r="F41" s="104"/>
      <c r="G41" s="104"/>
      <c r="H41" s="104"/>
      <c r="I41" s="104"/>
      <c r="J41" s="105"/>
      <c r="K41" s="106" t="s">
        <v>96</v>
      </c>
      <c r="L41" s="107"/>
      <c r="M41" s="108"/>
      <c r="N41" s="81" t="s">
        <v>97</v>
      </c>
      <c r="O41" s="82"/>
      <c r="P41" s="82"/>
      <c r="Q41" s="82"/>
      <c r="R41" s="82"/>
      <c r="S41" s="82"/>
      <c r="T41" s="83"/>
      <c r="U41" s="42"/>
      <c r="V41" s="42"/>
      <c r="W41" s="43"/>
    </row>
    <row r="42" spans="2:23" s="40" customFormat="1" ht="17.25">
      <c r="B42" s="41"/>
      <c r="C42" s="48" t="s">
        <v>53</v>
      </c>
      <c r="D42" s="100" t="s">
        <v>71</v>
      </c>
      <c r="E42" s="101"/>
      <c r="F42" s="101"/>
      <c r="G42" s="101"/>
      <c r="H42" s="101"/>
      <c r="I42" s="101"/>
      <c r="J42" s="102"/>
      <c r="K42" s="281" t="s">
        <v>72</v>
      </c>
      <c r="L42" s="276"/>
      <c r="M42" s="282"/>
      <c r="N42" s="100" t="s">
        <v>73</v>
      </c>
      <c r="O42" s="101"/>
      <c r="P42" s="101"/>
      <c r="Q42" s="101"/>
      <c r="R42" s="101"/>
      <c r="S42" s="101"/>
      <c r="T42" s="102"/>
      <c r="U42" s="42"/>
      <c r="V42" s="42"/>
      <c r="W42" s="43"/>
    </row>
    <row r="43" spans="2:23" s="40" customFormat="1" ht="17.25">
      <c r="B43" s="41"/>
      <c r="C43" s="49" t="s">
        <v>74</v>
      </c>
      <c r="D43" s="109" t="s">
        <v>75</v>
      </c>
      <c r="E43" s="110"/>
      <c r="F43" s="110"/>
      <c r="G43" s="110"/>
      <c r="H43" s="110"/>
      <c r="I43" s="110"/>
      <c r="J43" s="111"/>
      <c r="K43" s="112" t="s">
        <v>76</v>
      </c>
      <c r="L43" s="113"/>
      <c r="M43" s="114"/>
      <c r="N43" s="87" t="s">
        <v>77</v>
      </c>
      <c r="O43" s="85"/>
      <c r="P43" s="85"/>
      <c r="Q43" s="85"/>
      <c r="R43" s="85"/>
      <c r="S43" s="85"/>
      <c r="T43" s="84"/>
      <c r="U43" s="42"/>
      <c r="V43" s="42"/>
      <c r="W43" s="43"/>
    </row>
    <row r="44" spans="2:23" s="40" customFormat="1" ht="17.25">
      <c r="B44" s="41"/>
      <c r="C44" s="50"/>
      <c r="D44" s="278"/>
      <c r="E44" s="278"/>
      <c r="F44" s="278"/>
      <c r="G44" s="278"/>
      <c r="H44" s="278"/>
      <c r="I44" s="278"/>
      <c r="J44" s="278"/>
      <c r="K44" s="279"/>
      <c r="L44" s="279"/>
      <c r="M44" s="279"/>
      <c r="N44" s="280"/>
      <c r="O44" s="280"/>
      <c r="P44" s="280"/>
      <c r="Q44" s="280"/>
      <c r="R44" s="280"/>
      <c r="S44" s="280"/>
      <c r="T44" s="280"/>
      <c r="U44" s="42"/>
      <c r="V44" s="42"/>
      <c r="W44" s="43"/>
    </row>
    <row r="45" spans="2:23" s="40" customFormat="1" ht="19.5" customHeight="1">
      <c r="B45" s="41"/>
      <c r="C45" s="50"/>
      <c r="D45" s="275"/>
      <c r="E45" s="275"/>
      <c r="F45" s="275"/>
      <c r="G45" s="275"/>
      <c r="H45" s="275"/>
      <c r="I45" s="275"/>
      <c r="J45" s="275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42"/>
      <c r="V45" s="42"/>
      <c r="W45" s="43"/>
    </row>
    <row r="46" spans="3:5" s="40" customFormat="1" ht="17.25">
      <c r="C46" s="51"/>
      <c r="D46" s="51"/>
      <c r="E46" s="51"/>
    </row>
    <row r="47" spans="3:5" s="40" customFormat="1" ht="17.25">
      <c r="C47" s="51"/>
      <c r="D47" s="51"/>
      <c r="E47" s="51"/>
    </row>
    <row r="48" spans="12:19" s="40" customFormat="1" ht="17.25">
      <c r="L48" s="52"/>
      <c r="M48" s="52"/>
      <c r="N48" s="52"/>
      <c r="O48" s="52"/>
      <c r="P48" s="52"/>
      <c r="Q48" s="52"/>
      <c r="R48" s="52"/>
      <c r="S48" s="52"/>
    </row>
    <row r="49" spans="12:19" s="40" customFormat="1" ht="17.25">
      <c r="L49" s="52"/>
      <c r="M49" s="52"/>
      <c r="N49" s="52"/>
      <c r="O49" s="52"/>
      <c r="P49" s="52"/>
      <c r="Q49" s="52"/>
      <c r="R49" s="52"/>
      <c r="S49" s="52"/>
    </row>
    <row r="50" spans="12:19" s="40" customFormat="1" ht="17.25">
      <c r="L50" s="52"/>
      <c r="M50" s="52"/>
      <c r="N50" s="52"/>
      <c r="O50" s="52"/>
      <c r="P50" s="52"/>
      <c r="Q50" s="52"/>
      <c r="R50" s="52"/>
      <c r="S50" s="52"/>
    </row>
    <row r="51" spans="12:19" s="40" customFormat="1" ht="17.25">
      <c r="L51" s="52"/>
      <c r="M51" s="52"/>
      <c r="N51" s="52"/>
      <c r="O51" s="52"/>
      <c r="P51" s="52"/>
      <c r="Q51" s="52"/>
      <c r="R51" s="52"/>
      <c r="S51" s="52"/>
    </row>
    <row r="52" spans="12:19" s="40" customFormat="1" ht="17.25">
      <c r="L52" s="52"/>
      <c r="M52" s="52"/>
      <c r="N52" s="52"/>
      <c r="O52" s="52"/>
      <c r="P52" s="52"/>
      <c r="Q52" s="52"/>
      <c r="R52" s="52"/>
      <c r="S52" s="52"/>
    </row>
    <row r="53" spans="12:19" s="40" customFormat="1" ht="17.25">
      <c r="L53" s="52"/>
      <c r="M53" s="52"/>
      <c r="N53" s="52"/>
      <c r="O53" s="52"/>
      <c r="P53" s="52"/>
      <c r="Q53" s="52"/>
      <c r="R53" s="52"/>
      <c r="S53" s="52"/>
    </row>
    <row r="54" spans="12:19" s="40" customFormat="1" ht="17.25">
      <c r="L54" s="52"/>
      <c r="M54" s="52"/>
      <c r="N54" s="52"/>
      <c r="O54" s="52"/>
      <c r="P54" s="52"/>
      <c r="Q54" s="52"/>
      <c r="R54" s="52"/>
      <c r="S54" s="52"/>
    </row>
    <row r="55" s="40" customFormat="1" ht="17.25"/>
    <row r="56" s="40" customFormat="1" ht="17.25"/>
    <row r="57" s="40" customFormat="1" ht="17.25"/>
    <row r="58" s="40" customFormat="1" ht="17.25"/>
    <row r="59" s="40" customFormat="1" ht="17.25"/>
    <row r="60" spans="2:23" ht="17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2:23" ht="17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3:23" ht="17.2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3:20" ht="17.25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3:5" ht="17.25">
      <c r="C64" s="40"/>
      <c r="D64" s="40"/>
      <c r="E64" s="40"/>
    </row>
    <row r="65" spans="3:5" ht="17.25">
      <c r="C65" s="40"/>
      <c r="D65" s="40"/>
      <c r="E65" s="40"/>
    </row>
  </sheetData>
  <mergeCells count="122">
    <mergeCell ref="D45:J45"/>
    <mergeCell ref="K45:M45"/>
    <mergeCell ref="C37:T37"/>
    <mergeCell ref="D44:J44"/>
    <mergeCell ref="K44:M44"/>
    <mergeCell ref="N44:T44"/>
    <mergeCell ref="D42:J42"/>
    <mergeCell ref="K42:M42"/>
    <mergeCell ref="N39:T39"/>
    <mergeCell ref="N45:T45"/>
    <mergeCell ref="C30:C35"/>
    <mergeCell ref="D30:E35"/>
    <mergeCell ref="F30:F35"/>
    <mergeCell ref="G30:G35"/>
    <mergeCell ref="P30:Q33"/>
    <mergeCell ref="R30:S35"/>
    <mergeCell ref="D29:G29"/>
    <mergeCell ref="H29:K29"/>
    <mergeCell ref="L29:O29"/>
    <mergeCell ref="P29:S29"/>
    <mergeCell ref="H30:I35"/>
    <mergeCell ref="J30:K35"/>
    <mergeCell ref="L30:O35"/>
    <mergeCell ref="D25:D28"/>
    <mergeCell ref="E25:E28"/>
    <mergeCell ref="F25:F28"/>
    <mergeCell ref="Q25:Q28"/>
    <mergeCell ref="K25:K28"/>
    <mergeCell ref="L25:L28"/>
    <mergeCell ref="M25:M28"/>
    <mergeCell ref="N25:N28"/>
    <mergeCell ref="O25:O28"/>
    <mergeCell ref="R25:R28"/>
    <mergeCell ref="S25:S28"/>
    <mergeCell ref="C27:C28"/>
    <mergeCell ref="C24:C26"/>
    <mergeCell ref="D24:G24"/>
    <mergeCell ref="H25:H28"/>
    <mergeCell ref="I25:I28"/>
    <mergeCell ref="J25:J28"/>
    <mergeCell ref="P25:P28"/>
    <mergeCell ref="G25:G28"/>
    <mergeCell ref="R20:R23"/>
    <mergeCell ref="S20:S23"/>
    <mergeCell ref="H24:K24"/>
    <mergeCell ref="L24:O24"/>
    <mergeCell ref="P24:S24"/>
    <mergeCell ref="N20:N23"/>
    <mergeCell ref="O20:O23"/>
    <mergeCell ref="P20:P23"/>
    <mergeCell ref="Q20:Q23"/>
    <mergeCell ref="J20:J23"/>
    <mergeCell ref="K20:K23"/>
    <mergeCell ref="L20:L23"/>
    <mergeCell ref="M20:M23"/>
    <mergeCell ref="F20:F23"/>
    <mergeCell ref="G20:G23"/>
    <mergeCell ref="H20:H23"/>
    <mergeCell ref="I20:I23"/>
    <mergeCell ref="R16:R18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E16:F18"/>
    <mergeCell ref="G16:G18"/>
    <mergeCell ref="H16:H18"/>
    <mergeCell ref="I16:I18"/>
    <mergeCell ref="B2:B5"/>
    <mergeCell ref="D6:G6"/>
    <mergeCell ref="H6:K6"/>
    <mergeCell ref="D7:G8"/>
    <mergeCell ref="C5:M5"/>
    <mergeCell ref="C7:C19"/>
    <mergeCell ref="D9:G11"/>
    <mergeCell ref="D13:G14"/>
    <mergeCell ref="D15:G15"/>
    <mergeCell ref="D16:D18"/>
    <mergeCell ref="T6:W6"/>
    <mergeCell ref="M9:M13"/>
    <mergeCell ref="N9:N13"/>
    <mergeCell ref="O9:O13"/>
    <mergeCell ref="S9:S13"/>
    <mergeCell ref="T9:W13"/>
    <mergeCell ref="L6:O6"/>
    <mergeCell ref="P6:S6"/>
    <mergeCell ref="P7:S8"/>
    <mergeCell ref="P9:P13"/>
    <mergeCell ref="R9:R13"/>
    <mergeCell ref="H9:H13"/>
    <mergeCell ref="I9:I13"/>
    <mergeCell ref="J9:J13"/>
    <mergeCell ref="K9:K13"/>
    <mergeCell ref="Q9:Q13"/>
    <mergeCell ref="L9:L13"/>
    <mergeCell ref="N40:T40"/>
    <mergeCell ref="T14:W15"/>
    <mergeCell ref="J16:J18"/>
    <mergeCell ref="K16:K18"/>
    <mergeCell ref="L16:O18"/>
    <mergeCell ref="P16:P18"/>
    <mergeCell ref="Q16:Q18"/>
    <mergeCell ref="H14:K15"/>
    <mergeCell ref="L14:O15"/>
    <mergeCell ref="P14:S15"/>
    <mergeCell ref="N43:T43"/>
    <mergeCell ref="N41:T41"/>
    <mergeCell ref="N42:T42"/>
    <mergeCell ref="D41:J41"/>
    <mergeCell ref="K41:M41"/>
    <mergeCell ref="D43:J43"/>
    <mergeCell ref="K43:M43"/>
    <mergeCell ref="D38:J38"/>
    <mergeCell ref="D39:J39"/>
    <mergeCell ref="K39:M39"/>
    <mergeCell ref="D40:J40"/>
    <mergeCell ref="K40:M40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zoomScale="130" zoomScaleNormal="130" workbookViewId="0" topLeftCell="A1">
      <selection activeCell="A10" sqref="A10"/>
    </sheetView>
  </sheetViews>
  <sheetFormatPr defaultColWidth="8.796875" defaultRowHeight="15"/>
  <cols>
    <col min="1" max="1" width="65.69921875" style="22" customWidth="1"/>
    <col min="2" max="16384" width="8.8984375" style="13" customWidth="1"/>
  </cols>
  <sheetData>
    <row r="1" spans="1:2" ht="15">
      <c r="A1" s="16" t="s">
        <v>110</v>
      </c>
      <c r="B1" s="2"/>
    </row>
    <row r="2" spans="1:2" ht="15">
      <c r="A2" s="16" t="s">
        <v>118</v>
      </c>
      <c r="B2" s="2"/>
    </row>
    <row r="3" spans="1:2" ht="15">
      <c r="A3" s="55" t="s">
        <v>111</v>
      </c>
      <c r="B3" s="2"/>
    </row>
    <row r="4" spans="1:2" ht="15">
      <c r="A4" s="55" t="s">
        <v>100</v>
      </c>
      <c r="B4" s="2"/>
    </row>
    <row r="5" spans="1:2" ht="15">
      <c r="A5" s="19"/>
      <c r="B5" s="2"/>
    </row>
    <row r="6" spans="1:2" ht="15">
      <c r="A6" s="19" t="s">
        <v>80</v>
      </c>
      <c r="B6" s="3"/>
    </row>
    <row r="8" spans="1:2" ht="15">
      <c r="A8" s="20" t="s">
        <v>112</v>
      </c>
      <c r="B8" s="3"/>
    </row>
    <row r="9" spans="1:2" ht="15">
      <c r="A9" s="20" t="s">
        <v>141</v>
      </c>
      <c r="B9" s="3"/>
    </row>
    <row r="10" spans="1:2" ht="15">
      <c r="A10" s="20" t="s">
        <v>113</v>
      </c>
      <c r="B10" s="3"/>
    </row>
    <row r="11" spans="1:2" ht="15">
      <c r="A11" s="20" t="s">
        <v>119</v>
      </c>
      <c r="B11" s="3"/>
    </row>
    <row r="12" spans="1:2" ht="15">
      <c r="A12" s="20" t="s">
        <v>120</v>
      </c>
      <c r="B12" s="3"/>
    </row>
    <row r="13" spans="1:5" ht="15">
      <c r="A13" s="20" t="s">
        <v>121</v>
      </c>
      <c r="B13" s="3"/>
      <c r="C13" s="14"/>
      <c r="D13" s="14"/>
      <c r="E13" s="14"/>
    </row>
    <row r="14" ht="15">
      <c r="A14" s="20"/>
    </row>
    <row r="15" ht="15">
      <c r="A15" s="21" t="s">
        <v>5</v>
      </c>
    </row>
    <row r="16" ht="15">
      <c r="A16" s="21"/>
    </row>
    <row r="17" ht="15">
      <c r="A17" s="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tabSelected="1" workbookViewId="0" topLeftCell="A4">
      <selection activeCell="C9" sqref="C9"/>
    </sheetView>
  </sheetViews>
  <sheetFormatPr defaultColWidth="9.796875" defaultRowHeight="15"/>
  <cols>
    <col min="1" max="2" width="3.69921875" style="0" customWidth="1"/>
    <col min="3" max="3" width="43.6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.75">
      <c r="A1" s="1"/>
      <c r="B1" s="2"/>
      <c r="C1" s="16" t="s">
        <v>110</v>
      </c>
      <c r="D1" s="2"/>
      <c r="E1" s="2"/>
      <c r="F1" s="2"/>
      <c r="G1" s="2"/>
    </row>
    <row r="2" spans="1:7" ht="15.75">
      <c r="A2" s="2"/>
      <c r="B2" s="2"/>
      <c r="C2" s="16" t="s">
        <v>135</v>
      </c>
      <c r="D2" s="2"/>
      <c r="E2" s="2"/>
      <c r="F2" s="2"/>
      <c r="G2" s="2"/>
    </row>
    <row r="3" spans="1:9" ht="15.75">
      <c r="A3" s="2"/>
      <c r="B3" s="2"/>
      <c r="C3" s="55" t="s">
        <v>148</v>
      </c>
      <c r="D3" s="2"/>
      <c r="E3" s="2"/>
      <c r="F3" s="2"/>
      <c r="G3" s="2"/>
      <c r="H3" s="54"/>
      <c r="I3" s="54"/>
    </row>
    <row r="4" spans="1:9" ht="15.75">
      <c r="A4" s="2"/>
      <c r="B4" s="2"/>
      <c r="C4" s="55" t="s">
        <v>100</v>
      </c>
      <c r="D4" s="2"/>
      <c r="E4" s="2"/>
      <c r="F4" s="2"/>
      <c r="G4" s="2"/>
      <c r="H4" s="53"/>
      <c r="I4" s="53"/>
    </row>
    <row r="5" spans="4:9" ht="15.75">
      <c r="D5" s="2"/>
      <c r="E5" s="2"/>
      <c r="F5" s="2"/>
      <c r="H5" s="54"/>
      <c r="I5" s="54"/>
    </row>
    <row r="6" spans="1:7" ht="15" customHeight="1">
      <c r="A6" s="24">
        <v>1.1</v>
      </c>
      <c r="B6" s="2" t="s">
        <v>4</v>
      </c>
      <c r="C6" s="2" t="s">
        <v>0</v>
      </c>
      <c r="D6" s="2" t="s">
        <v>1</v>
      </c>
      <c r="E6" s="2" t="s">
        <v>46</v>
      </c>
      <c r="F6" s="2">
        <v>1</v>
      </c>
      <c r="G6" s="5">
        <f>TIME(10,30,0)</f>
        <v>0.4375</v>
      </c>
    </row>
    <row r="7" spans="1:7" ht="15">
      <c r="A7" s="23">
        <v>1.2</v>
      </c>
      <c r="B7" s="2" t="s">
        <v>2</v>
      </c>
      <c r="C7" s="2" t="s">
        <v>127</v>
      </c>
      <c r="D7" s="2" t="s">
        <v>1</v>
      </c>
      <c r="E7" s="2" t="s">
        <v>84</v>
      </c>
      <c r="F7" s="2">
        <v>25</v>
      </c>
      <c r="G7" s="5">
        <f>G6+TIME(0,F6,0)</f>
        <v>0.43819444444444444</v>
      </c>
    </row>
    <row r="8" spans="1:7" ht="15" customHeight="1">
      <c r="A8" s="23">
        <v>1.3</v>
      </c>
      <c r="B8" s="2" t="s">
        <v>2</v>
      </c>
      <c r="C8" s="2" t="s">
        <v>128</v>
      </c>
      <c r="D8" s="2" t="s">
        <v>1</v>
      </c>
      <c r="E8" s="2" t="s">
        <v>142</v>
      </c>
      <c r="F8" s="2">
        <v>25</v>
      </c>
      <c r="G8" s="5">
        <f>G7+TIME(0,F7,0)</f>
        <v>0.45555555555555555</v>
      </c>
    </row>
    <row r="9" spans="1:7" ht="15" customHeight="1">
      <c r="A9" s="23">
        <v>1.4</v>
      </c>
      <c r="B9" s="2" t="s">
        <v>2</v>
      </c>
      <c r="C9" s="2" t="s">
        <v>152</v>
      </c>
      <c r="D9" s="2"/>
      <c r="E9" s="2" t="s">
        <v>46</v>
      </c>
      <c r="F9" s="2">
        <v>5</v>
      </c>
      <c r="G9" s="5">
        <f>G8+TIME(0,F8,0)</f>
        <v>0.47291666666666665</v>
      </c>
    </row>
    <row r="10" spans="1:7" ht="15" customHeight="1">
      <c r="A10" s="28">
        <v>1.5</v>
      </c>
      <c r="B10" s="2" t="s">
        <v>2</v>
      </c>
      <c r="C10" s="2" t="s">
        <v>114</v>
      </c>
      <c r="D10" s="2" t="s">
        <v>1</v>
      </c>
      <c r="E10" s="2" t="s">
        <v>46</v>
      </c>
      <c r="F10" s="2">
        <v>35</v>
      </c>
      <c r="G10" s="5">
        <f>G9+TIME(0,F9,0)</f>
        <v>0.47638888888888886</v>
      </c>
    </row>
    <row r="11" spans="1:7" ht="15" customHeight="1">
      <c r="A11" s="23">
        <v>1.6</v>
      </c>
      <c r="B11" s="2" t="s">
        <v>2</v>
      </c>
      <c r="C11" s="2" t="s">
        <v>43</v>
      </c>
      <c r="D11" s="2" t="s">
        <v>1</v>
      </c>
      <c r="E11" s="2" t="s">
        <v>46</v>
      </c>
      <c r="F11" s="2">
        <v>1</v>
      </c>
      <c r="G11" s="5">
        <f>G10+TIME(0,F10,0)</f>
        <v>0.5006944444444444</v>
      </c>
    </row>
    <row r="12" spans="1:7" ht="15" customHeight="1">
      <c r="A12" s="23"/>
      <c r="B12" s="2"/>
      <c r="C12" s="2"/>
      <c r="D12" s="2"/>
      <c r="E12" s="2"/>
      <c r="F12" s="2"/>
      <c r="G12" s="5"/>
    </row>
    <row r="13" spans="1:9" ht="15">
      <c r="A13" s="23">
        <v>2.1</v>
      </c>
      <c r="B13" s="2" t="s">
        <v>4</v>
      </c>
      <c r="C13" s="2" t="s">
        <v>0</v>
      </c>
      <c r="D13" s="15" t="s">
        <v>25</v>
      </c>
      <c r="E13" s="2" t="s">
        <v>46</v>
      </c>
      <c r="F13" s="2">
        <v>1</v>
      </c>
      <c r="G13" s="5">
        <f>TIME(13,0,0)</f>
        <v>0.5416666666666666</v>
      </c>
      <c r="I13" s="9"/>
    </row>
    <row r="14" spans="1:9" ht="15">
      <c r="A14" s="23">
        <v>2.2</v>
      </c>
      <c r="B14" s="2" t="s">
        <v>3</v>
      </c>
      <c r="C14" s="2" t="s">
        <v>149</v>
      </c>
      <c r="D14" s="15" t="s">
        <v>25</v>
      </c>
      <c r="E14" s="2" t="s">
        <v>129</v>
      </c>
      <c r="F14" s="2">
        <v>120</v>
      </c>
      <c r="G14" s="5">
        <f>G13+TIME(0,F13,0)</f>
        <v>0.5423611111111111</v>
      </c>
      <c r="I14" s="9"/>
    </row>
    <row r="15" spans="1:7" ht="15">
      <c r="A15" s="23">
        <v>2.3</v>
      </c>
      <c r="B15" s="2" t="s">
        <v>2</v>
      </c>
      <c r="C15" s="2" t="s">
        <v>43</v>
      </c>
      <c r="D15" s="15" t="s">
        <v>25</v>
      </c>
      <c r="E15" s="2" t="s">
        <v>46</v>
      </c>
      <c r="F15" s="2">
        <v>1</v>
      </c>
      <c r="G15" s="5">
        <f>G14+TIME(0,F14,0)</f>
        <v>0.6256944444444444</v>
      </c>
    </row>
    <row r="16" spans="1:7" ht="15">
      <c r="A16" s="23"/>
      <c r="B16" s="2"/>
      <c r="C16" s="2"/>
      <c r="D16" s="15"/>
      <c r="E16" s="2"/>
      <c r="F16" s="2"/>
      <c r="G16" s="5"/>
    </row>
    <row r="17" spans="1:7" ht="15">
      <c r="A17" s="23">
        <v>3.1</v>
      </c>
      <c r="B17" s="2" t="s">
        <v>4</v>
      </c>
      <c r="C17" s="2" t="s">
        <v>0</v>
      </c>
      <c r="D17" s="15" t="s">
        <v>25</v>
      </c>
      <c r="E17" s="2" t="s">
        <v>46</v>
      </c>
      <c r="F17" s="2">
        <v>1</v>
      </c>
      <c r="G17" s="5">
        <f>TIME(15,30,0)</f>
        <v>0.6458333333333334</v>
      </c>
    </row>
    <row r="18" spans="1:9" ht="15">
      <c r="A18" s="23">
        <v>3.2</v>
      </c>
      <c r="B18" s="2" t="s">
        <v>3</v>
      </c>
      <c r="C18" s="2" t="s">
        <v>150</v>
      </c>
      <c r="D18" s="15" t="s">
        <v>25</v>
      </c>
      <c r="E18" s="2" t="s">
        <v>131</v>
      </c>
      <c r="F18" s="2">
        <v>30</v>
      </c>
      <c r="G18" s="5">
        <f>G17+TIME(0,F17,0)</f>
        <v>0.6465277777777778</v>
      </c>
      <c r="H18" s="11"/>
      <c r="I18" s="11"/>
    </row>
    <row r="19" spans="1:9" ht="15">
      <c r="A19" s="23">
        <v>3.3</v>
      </c>
      <c r="B19" s="2" t="s">
        <v>3</v>
      </c>
      <c r="C19" s="2" t="s">
        <v>149</v>
      </c>
      <c r="D19" s="15" t="s">
        <v>25</v>
      </c>
      <c r="E19" s="2" t="s">
        <v>129</v>
      </c>
      <c r="F19" s="2">
        <v>90</v>
      </c>
      <c r="G19" s="5">
        <f>G18+TIME(0,F18,0)</f>
        <v>0.6673611111111112</v>
      </c>
      <c r="H19" s="11"/>
      <c r="I19" s="11"/>
    </row>
    <row r="20" spans="1:7" ht="15">
      <c r="A20" s="23">
        <v>3.4</v>
      </c>
      <c r="B20" s="2" t="s">
        <v>2</v>
      </c>
      <c r="C20" s="2" t="s">
        <v>43</v>
      </c>
      <c r="D20" s="15" t="s">
        <v>25</v>
      </c>
      <c r="E20" s="2" t="s">
        <v>46</v>
      </c>
      <c r="F20" s="2">
        <v>1</v>
      </c>
      <c r="G20" s="5">
        <f>G19+TIME(0,F19,0)</f>
        <v>0.7298611111111112</v>
      </c>
    </row>
    <row r="21" spans="1:7" ht="15">
      <c r="A21" s="23"/>
      <c r="B21" s="2"/>
      <c r="C21" s="2"/>
      <c r="D21" s="15"/>
      <c r="E21" s="2"/>
      <c r="F21" s="2"/>
      <c r="G21" s="5"/>
    </row>
    <row r="22" spans="1:9" ht="15">
      <c r="A22" s="23">
        <v>4.1</v>
      </c>
      <c r="B22" s="2" t="s">
        <v>4</v>
      </c>
      <c r="C22" s="2" t="s">
        <v>140</v>
      </c>
      <c r="D22" s="15" t="s">
        <v>25</v>
      </c>
      <c r="E22" s="2" t="s">
        <v>46</v>
      </c>
      <c r="F22" s="2">
        <v>1</v>
      </c>
      <c r="G22" s="5">
        <f>TIME(19,0,0)</f>
        <v>0.7916666666666666</v>
      </c>
      <c r="H22" s="11"/>
      <c r="I22" s="11"/>
    </row>
    <row r="23" spans="1:9" ht="15">
      <c r="A23" s="23">
        <v>4.2</v>
      </c>
      <c r="B23" s="2" t="s">
        <v>3</v>
      </c>
      <c r="C23" s="2" t="s">
        <v>149</v>
      </c>
      <c r="D23" s="15" t="s">
        <v>25</v>
      </c>
      <c r="E23" s="2" t="s">
        <v>129</v>
      </c>
      <c r="F23" s="2">
        <v>120</v>
      </c>
      <c r="G23" s="5">
        <f>G22+TIME(0,F22,0)</f>
        <v>0.7923611111111111</v>
      </c>
      <c r="H23" s="11"/>
      <c r="I23" s="11"/>
    </row>
    <row r="24" spans="1:9" ht="15">
      <c r="A24" s="23">
        <v>4.3</v>
      </c>
      <c r="B24" s="2" t="s">
        <v>2</v>
      </c>
      <c r="C24" s="2" t="s">
        <v>43</v>
      </c>
      <c r="D24" s="15" t="s">
        <v>25</v>
      </c>
      <c r="E24" s="2" t="s">
        <v>46</v>
      </c>
      <c r="F24" s="2">
        <v>1</v>
      </c>
      <c r="G24" s="5">
        <f>G23+TIME(0,F23,0)</f>
        <v>0.8756944444444444</v>
      </c>
      <c r="H24" s="11"/>
      <c r="I24" s="11"/>
    </row>
    <row r="25" spans="1:9" ht="15">
      <c r="A25" s="23"/>
      <c r="B25" s="2"/>
      <c r="C25" s="2"/>
      <c r="D25" s="15"/>
      <c r="E25" s="2"/>
      <c r="F25" s="2"/>
      <c r="G25" s="5"/>
      <c r="H25" s="11"/>
      <c r="I25" s="11"/>
    </row>
    <row r="26" spans="1:9" ht="15">
      <c r="A26" s="7"/>
      <c r="B26" s="3" t="s">
        <v>5</v>
      </c>
      <c r="C26" s="2" t="s">
        <v>6</v>
      </c>
      <c r="H26" s="11"/>
      <c r="I26" s="11"/>
    </row>
    <row r="27" spans="1:9" ht="15">
      <c r="A27" s="7" t="s">
        <v>5</v>
      </c>
      <c r="B27" s="2"/>
      <c r="C27" s="2" t="s">
        <v>7</v>
      </c>
      <c r="H27" s="11"/>
      <c r="I27" s="11"/>
    </row>
    <row r="28" spans="1:9" ht="15">
      <c r="A28" s="7"/>
      <c r="B28" s="2"/>
      <c r="C28" s="2"/>
      <c r="H28" s="11"/>
      <c r="I28" s="11"/>
    </row>
    <row r="29" spans="1:9" ht="15">
      <c r="A29" s="2" t="s">
        <v>146</v>
      </c>
      <c r="B29" s="2"/>
      <c r="C29" s="2"/>
      <c r="H29" s="11"/>
      <c r="I29" s="11"/>
    </row>
    <row r="30" spans="1:3" ht="15">
      <c r="A30" s="286" t="s">
        <v>147</v>
      </c>
      <c r="B30" s="2"/>
      <c r="C30" s="2"/>
    </row>
    <row r="31" spans="1:3" ht="15">
      <c r="A31" s="80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8"/>
      <c r="C35" s="18"/>
    </row>
    <row r="37" spans="1:7" s="18" customFormat="1" ht="15">
      <c r="A37"/>
      <c r="B37"/>
      <c r="C37"/>
      <c r="D37"/>
      <c r="E37"/>
      <c r="F37"/>
      <c r="G37"/>
    </row>
    <row r="38" spans="1:13" s="18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scale="76" r:id="rId3"/>
  <headerFooter alignWithMargins="0">
    <oddHeader>&amp;LJan 2003&amp;RIEEE P802.15 03/006r0</oddHeader>
    <oddFooter xml:space="preserve">&amp;LSubmission&amp;C&amp;P&amp;R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workbookViewId="0" topLeftCell="A1">
      <selection activeCell="C24" sqref="C24"/>
    </sheetView>
  </sheetViews>
  <sheetFormatPr defaultColWidth="9.796875" defaultRowHeight="15"/>
  <cols>
    <col min="1" max="2" width="3.69921875" style="0" customWidth="1"/>
    <col min="3" max="3" width="40.1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.75">
      <c r="A1" s="1"/>
      <c r="B1" s="2"/>
      <c r="C1" s="16" t="s">
        <v>110</v>
      </c>
      <c r="D1" s="2"/>
      <c r="E1" s="2"/>
      <c r="F1" s="2"/>
      <c r="G1" s="2"/>
    </row>
    <row r="2" spans="1:7" ht="15.75">
      <c r="A2" s="2"/>
      <c r="B2" s="2"/>
      <c r="C2" s="16" t="s">
        <v>136</v>
      </c>
      <c r="D2" s="2"/>
      <c r="E2" s="2"/>
      <c r="F2" s="2"/>
      <c r="G2" s="2"/>
    </row>
    <row r="3" spans="1:7" ht="15.75">
      <c r="A3" s="2"/>
      <c r="B3" s="2"/>
      <c r="C3" s="55" t="s">
        <v>148</v>
      </c>
      <c r="D3" s="2"/>
      <c r="E3" s="2"/>
      <c r="F3" s="2"/>
      <c r="G3" s="2"/>
    </row>
    <row r="4" spans="1:7" ht="15.75">
      <c r="A4" s="2"/>
      <c r="B4" s="2"/>
      <c r="C4" s="55" t="s">
        <v>100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3">
        <v>5.1</v>
      </c>
      <c r="B6" s="2" t="s">
        <v>4</v>
      </c>
      <c r="C6" s="2" t="s">
        <v>0</v>
      </c>
      <c r="D6" s="15" t="s">
        <v>25</v>
      </c>
      <c r="E6" s="2" t="s">
        <v>46</v>
      </c>
      <c r="F6" s="2">
        <v>1</v>
      </c>
      <c r="G6" s="5">
        <f>TIME(8,0,0)</f>
        <v>0.3333333333333333</v>
      </c>
    </row>
    <row r="7" spans="1:7" ht="15">
      <c r="A7" s="23">
        <v>5.2</v>
      </c>
      <c r="B7" s="2" t="s">
        <v>3</v>
      </c>
      <c r="C7" s="2" t="s">
        <v>151</v>
      </c>
      <c r="D7" s="15" t="s">
        <v>25</v>
      </c>
      <c r="E7" s="2" t="s">
        <v>133</v>
      </c>
      <c r="F7" s="2">
        <v>120</v>
      </c>
      <c r="G7" s="5">
        <f>G6+TIME(0,F6,0)</f>
        <v>0.33402777777777776</v>
      </c>
    </row>
    <row r="8" spans="1:7" ht="15">
      <c r="A8" s="23">
        <v>5.3</v>
      </c>
      <c r="B8" s="2" t="s">
        <v>2</v>
      </c>
      <c r="C8" s="2" t="s">
        <v>43</v>
      </c>
      <c r="D8" s="15" t="s">
        <v>25</v>
      </c>
      <c r="E8" s="2" t="s">
        <v>46</v>
      </c>
      <c r="F8" s="2">
        <v>1</v>
      </c>
      <c r="G8" s="5">
        <f>G7+TIME(0,F7,0)</f>
        <v>0.41736111111111107</v>
      </c>
    </row>
    <row r="9" spans="1:7" ht="15">
      <c r="A9" s="7"/>
      <c r="B9" s="3"/>
      <c r="C9" s="17"/>
      <c r="D9" s="3"/>
      <c r="E9" s="6"/>
      <c r="F9" s="4"/>
      <c r="G9" s="5"/>
    </row>
    <row r="10" spans="1:7" ht="15">
      <c r="A10" s="23">
        <v>6.1</v>
      </c>
      <c r="B10" s="2" t="s">
        <v>4</v>
      </c>
      <c r="C10" s="2" t="s">
        <v>0</v>
      </c>
      <c r="D10" s="15" t="s">
        <v>25</v>
      </c>
      <c r="E10" s="2" t="s">
        <v>46</v>
      </c>
      <c r="F10" s="2">
        <v>1</v>
      </c>
      <c r="G10" s="5">
        <f>TIME(13,0,0)</f>
        <v>0.5416666666666666</v>
      </c>
    </row>
    <row r="11" spans="1:7" ht="15">
      <c r="A11" s="23">
        <v>6.2</v>
      </c>
      <c r="B11" s="2" t="s">
        <v>3</v>
      </c>
      <c r="C11" s="2" t="s">
        <v>144</v>
      </c>
      <c r="D11" s="15" t="s">
        <v>25</v>
      </c>
      <c r="E11" s="2" t="s">
        <v>131</v>
      </c>
      <c r="F11" s="2">
        <v>30</v>
      </c>
      <c r="G11" s="5">
        <f>G10+TIME(0,F10,0)</f>
        <v>0.5423611111111111</v>
      </c>
    </row>
    <row r="12" spans="1:7" ht="15">
      <c r="A12" s="23">
        <v>6.3</v>
      </c>
      <c r="B12" s="2" t="s">
        <v>3</v>
      </c>
      <c r="C12" s="2" t="s">
        <v>151</v>
      </c>
      <c r="D12" s="15" t="s">
        <v>25</v>
      </c>
      <c r="E12" s="2" t="s">
        <v>133</v>
      </c>
      <c r="F12" s="2">
        <v>90</v>
      </c>
      <c r="G12" s="5">
        <f>G11+TIME(0,F11,0)</f>
        <v>0.5631944444444444</v>
      </c>
    </row>
    <row r="13" spans="1:7" ht="15">
      <c r="A13" s="23">
        <v>6.4</v>
      </c>
      <c r="B13" s="2" t="s">
        <v>2</v>
      </c>
      <c r="C13" s="2" t="s">
        <v>43</v>
      </c>
      <c r="D13" s="15" t="s">
        <v>25</v>
      </c>
      <c r="E13" s="2" t="s">
        <v>46</v>
      </c>
      <c r="F13" s="2">
        <v>1</v>
      </c>
      <c r="G13" s="5">
        <f>G12+TIME(0,F12,0)</f>
        <v>0.6256944444444444</v>
      </c>
    </row>
    <row r="14" spans="1:7" ht="15">
      <c r="A14" s="7"/>
      <c r="B14" s="3"/>
      <c r="C14" s="17"/>
      <c r="D14" s="3"/>
      <c r="E14" s="6"/>
      <c r="F14" s="4"/>
      <c r="G14" s="5"/>
    </row>
    <row r="15" spans="1:7" ht="15">
      <c r="A15" s="23">
        <v>7.1</v>
      </c>
      <c r="B15" s="2" t="s">
        <v>4</v>
      </c>
      <c r="C15" s="2" t="s">
        <v>0</v>
      </c>
      <c r="D15" s="15" t="s">
        <v>25</v>
      </c>
      <c r="E15" s="2" t="s">
        <v>46</v>
      </c>
      <c r="F15" s="2">
        <v>1</v>
      </c>
      <c r="G15" s="5">
        <f>TIME(15,30,0)</f>
        <v>0.6458333333333334</v>
      </c>
    </row>
    <row r="16" spans="1:7" ht="15">
      <c r="A16" s="23">
        <v>7.2</v>
      </c>
      <c r="B16" s="2" t="s">
        <v>2</v>
      </c>
      <c r="C16" s="2" t="s">
        <v>151</v>
      </c>
      <c r="D16" s="15" t="s">
        <v>25</v>
      </c>
      <c r="E16" s="2" t="s">
        <v>133</v>
      </c>
      <c r="F16" s="2">
        <v>120</v>
      </c>
      <c r="G16" s="5">
        <f>G15+TIME(0,F15,0)</f>
        <v>0.6465277777777778</v>
      </c>
    </row>
    <row r="17" spans="1:7" ht="15" customHeight="1">
      <c r="A17" s="23">
        <v>7.3</v>
      </c>
      <c r="B17" s="2" t="s">
        <v>2</v>
      </c>
      <c r="C17" s="2" t="s">
        <v>43</v>
      </c>
      <c r="D17" s="15" t="s">
        <v>25</v>
      </c>
      <c r="E17" s="2" t="s">
        <v>46</v>
      </c>
      <c r="F17" s="2">
        <v>1</v>
      </c>
      <c r="G17" s="5">
        <f>G16+TIME(0,F16,0)</f>
        <v>0.7298611111111112</v>
      </c>
    </row>
    <row r="18" spans="1:9" ht="15">
      <c r="A18" s="23"/>
      <c r="B18" s="2"/>
      <c r="C18" s="2"/>
      <c r="D18" s="15"/>
      <c r="E18" s="2"/>
      <c r="F18" s="2"/>
      <c r="G18" s="5"/>
      <c r="I18" s="9"/>
    </row>
    <row r="19" spans="1:9" ht="15">
      <c r="A19" s="23"/>
      <c r="B19" s="2"/>
      <c r="C19" s="2"/>
      <c r="D19" s="15"/>
      <c r="E19" s="2"/>
      <c r="F19" s="2"/>
      <c r="G19" s="5"/>
      <c r="I19" s="9"/>
    </row>
    <row r="20" spans="1:9" ht="15">
      <c r="A20" s="7"/>
      <c r="B20" s="3" t="s">
        <v>5</v>
      </c>
      <c r="C20" s="2" t="s">
        <v>6</v>
      </c>
      <c r="I20" s="9"/>
    </row>
    <row r="21" spans="1:3" ht="15">
      <c r="A21" s="7" t="s">
        <v>5</v>
      </c>
      <c r="B21" s="2"/>
      <c r="C21" s="2" t="s">
        <v>7</v>
      </c>
    </row>
    <row r="22" spans="1:3" ht="15">
      <c r="A22" s="7"/>
      <c r="B22" s="2"/>
      <c r="C22" s="2"/>
    </row>
    <row r="23" spans="1:3" ht="15">
      <c r="A23" s="2" t="s">
        <v>146</v>
      </c>
      <c r="B23" s="2"/>
      <c r="C23" s="2"/>
    </row>
    <row r="24" spans="1:3" ht="15" customHeight="1">
      <c r="A24" s="286" t="s">
        <v>147</v>
      </c>
      <c r="B24" s="2"/>
      <c r="C24" s="2"/>
    </row>
    <row r="25" spans="1:3" ht="15" customHeight="1">
      <c r="A25" s="80"/>
      <c r="B25" s="2"/>
      <c r="C25" s="2"/>
    </row>
    <row r="26" spans="1:9" ht="15">
      <c r="A26" s="3" t="s">
        <v>8</v>
      </c>
      <c r="B26" s="2"/>
      <c r="C26" s="2"/>
      <c r="I26" s="9"/>
    </row>
    <row r="27" spans="1:9" ht="15">
      <c r="A27" s="3" t="s">
        <v>9</v>
      </c>
      <c r="B27" s="2"/>
      <c r="C27" s="2"/>
      <c r="I27" s="9"/>
    </row>
    <row r="28" spans="1:9" ht="15">
      <c r="A28" s="3" t="s">
        <v>10</v>
      </c>
      <c r="B28" s="2"/>
      <c r="C28" s="2"/>
      <c r="I28" s="9"/>
    </row>
    <row r="29" spans="1:3" ht="15">
      <c r="A29" s="3" t="s">
        <v>11</v>
      </c>
      <c r="B29" s="18"/>
      <c r="C29" s="18"/>
    </row>
    <row r="30" ht="15">
      <c r="I30" s="9"/>
    </row>
    <row r="31" ht="15">
      <c r="I31" s="9"/>
    </row>
    <row r="32" spans="1:9" s="18" customFormat="1" ht="15">
      <c r="A32"/>
      <c r="B32"/>
      <c r="C32"/>
      <c r="D32"/>
      <c r="E32"/>
      <c r="F32"/>
      <c r="G32"/>
      <c r="I32" s="57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41" spans="1:7" s="18" customFormat="1" ht="15">
      <c r="A41"/>
      <c r="B41"/>
      <c r="C41"/>
      <c r="D41"/>
      <c r="E41"/>
      <c r="F41"/>
      <c r="G41"/>
    </row>
    <row r="42" spans="1:13" s="18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&amp;LJan 2003&amp;RIEEE P802.15 03/006r0</oddHeader>
    <oddFooter xml:space="preserve">&amp;LSubmission&amp;C&amp;P&amp;R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10" zoomScaleNormal="110" workbookViewId="0" topLeftCell="A1">
      <selection activeCell="C10" sqref="C10"/>
    </sheetView>
  </sheetViews>
  <sheetFormatPr defaultColWidth="9.796875" defaultRowHeight="15"/>
  <cols>
    <col min="1" max="2" width="3.69921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.75">
      <c r="A1" s="1"/>
      <c r="B1" s="2"/>
      <c r="C1" s="16" t="s">
        <v>110</v>
      </c>
      <c r="D1" s="2"/>
      <c r="E1" s="2"/>
      <c r="F1" s="2"/>
      <c r="G1" s="2"/>
    </row>
    <row r="2" spans="1:7" ht="15.75">
      <c r="A2" s="2"/>
      <c r="B2" s="2"/>
      <c r="C2" s="16" t="s">
        <v>137</v>
      </c>
      <c r="D2" s="2"/>
      <c r="E2" s="2"/>
      <c r="F2" s="2"/>
      <c r="G2" s="2"/>
    </row>
    <row r="3" spans="1:7" ht="15.75">
      <c r="A3" s="2"/>
      <c r="B3" s="2"/>
      <c r="C3" s="55" t="s">
        <v>148</v>
      </c>
      <c r="D3" s="2"/>
      <c r="E3" s="2"/>
      <c r="F3" s="2"/>
      <c r="G3" s="2"/>
    </row>
    <row r="4" spans="1:7" ht="15.75">
      <c r="A4" s="2"/>
      <c r="B4" s="2"/>
      <c r="C4" s="55" t="s">
        <v>100</v>
      </c>
      <c r="D4" s="2"/>
      <c r="E4" s="2"/>
      <c r="F4" s="2"/>
      <c r="G4" s="2"/>
    </row>
    <row r="5" spans="1:6" ht="15.75">
      <c r="A5" s="55"/>
      <c r="B5" s="55"/>
      <c r="C5" s="55"/>
      <c r="D5" s="2"/>
      <c r="E5" s="2"/>
      <c r="F5" s="2"/>
    </row>
    <row r="6" spans="1:7" ht="15">
      <c r="A6" s="23">
        <v>8.1</v>
      </c>
      <c r="B6" s="2" t="s">
        <v>4</v>
      </c>
      <c r="C6" s="2" t="s">
        <v>0</v>
      </c>
      <c r="D6" s="15" t="s">
        <v>25</v>
      </c>
      <c r="E6" s="2" t="s">
        <v>46</v>
      </c>
      <c r="F6" s="2">
        <v>1</v>
      </c>
      <c r="G6" s="5">
        <f>TIME(13,0,0)</f>
        <v>0.5416666666666666</v>
      </c>
    </row>
    <row r="7" spans="1:7" ht="15">
      <c r="A7" s="23">
        <v>8.2</v>
      </c>
      <c r="B7" s="2" t="s">
        <v>3</v>
      </c>
      <c r="C7" s="2" t="s">
        <v>125</v>
      </c>
      <c r="D7" s="15" t="s">
        <v>25</v>
      </c>
      <c r="E7" s="2" t="s">
        <v>126</v>
      </c>
      <c r="F7" s="2">
        <v>120</v>
      </c>
      <c r="G7" s="5">
        <f>G6+TIME(0,F6,0)</f>
        <v>0.5423611111111111</v>
      </c>
    </row>
    <row r="8" spans="1:7" ht="15">
      <c r="A8" s="23">
        <v>8.4</v>
      </c>
      <c r="B8" s="2" t="s">
        <v>2</v>
      </c>
      <c r="C8" s="2" t="s">
        <v>43</v>
      </c>
      <c r="D8" s="15" t="s">
        <v>25</v>
      </c>
      <c r="E8" s="2" t="s">
        <v>46</v>
      </c>
      <c r="F8" s="2">
        <v>1</v>
      </c>
      <c r="G8" s="5">
        <f>G7+TIME(0,F7,0)</f>
        <v>0.6256944444444444</v>
      </c>
    </row>
    <row r="9" spans="1:7" ht="15">
      <c r="A9" s="23"/>
      <c r="B9" s="2"/>
      <c r="C9" s="2"/>
      <c r="D9" s="15"/>
      <c r="E9" s="2"/>
      <c r="F9" s="2"/>
      <c r="G9" s="5"/>
    </row>
    <row r="10" spans="1:7" ht="15">
      <c r="A10" s="23">
        <v>9.1</v>
      </c>
      <c r="B10" s="2" t="s">
        <v>4</v>
      </c>
      <c r="C10" s="2" t="s">
        <v>0</v>
      </c>
      <c r="D10" s="15" t="s">
        <v>25</v>
      </c>
      <c r="E10" s="2" t="s">
        <v>46</v>
      </c>
      <c r="F10" s="2">
        <v>1</v>
      </c>
      <c r="G10" s="5">
        <f>TIME(15,30,0)</f>
        <v>0.6458333333333334</v>
      </c>
    </row>
    <row r="11" spans="1:7" ht="15">
      <c r="A11" s="23">
        <v>9.2</v>
      </c>
      <c r="B11" s="2" t="s">
        <v>3</v>
      </c>
      <c r="C11" s="2" t="s">
        <v>145</v>
      </c>
      <c r="D11" s="15" t="s">
        <v>25</v>
      </c>
      <c r="E11" s="2" t="s">
        <v>78</v>
      </c>
      <c r="F11" s="2">
        <v>120</v>
      </c>
      <c r="G11" s="5">
        <f>G10+TIME(0,F10,0)</f>
        <v>0.6465277777777778</v>
      </c>
    </row>
    <row r="12" spans="1:7" ht="15">
      <c r="A12" s="23"/>
      <c r="B12" s="2"/>
      <c r="C12" s="2" t="s">
        <v>134</v>
      </c>
      <c r="D12" s="15"/>
      <c r="E12" s="2"/>
      <c r="F12" s="2"/>
      <c r="G12" s="5"/>
    </row>
    <row r="13" spans="1:9" ht="15">
      <c r="A13" s="23">
        <v>9.4</v>
      </c>
      <c r="B13" s="2" t="s">
        <v>2</v>
      </c>
      <c r="C13" s="2" t="s">
        <v>43</v>
      </c>
      <c r="D13" s="15" t="s">
        <v>25</v>
      </c>
      <c r="E13" s="2" t="s">
        <v>46</v>
      </c>
      <c r="F13" s="2">
        <v>1</v>
      </c>
      <c r="G13" s="5">
        <f>G11+TIME(0,F11,0)</f>
        <v>0.7298611111111112</v>
      </c>
      <c r="I13" s="9"/>
    </row>
    <row r="14" spans="1:7" s="18" customFormat="1" ht="15">
      <c r="A14" s="23"/>
      <c r="B14" s="2"/>
      <c r="C14" s="2"/>
      <c r="D14" s="15"/>
      <c r="E14" s="2"/>
      <c r="F14" s="2"/>
      <c r="G14" s="5"/>
    </row>
    <row r="15" spans="1:9" ht="15">
      <c r="A15" s="7"/>
      <c r="B15" s="3" t="s">
        <v>5</v>
      </c>
      <c r="C15" s="2" t="s">
        <v>6</v>
      </c>
      <c r="I15" s="9"/>
    </row>
    <row r="16" spans="1:3" ht="15">
      <c r="A16" s="7" t="s">
        <v>5</v>
      </c>
      <c r="B16" s="2"/>
      <c r="C16" s="2" t="s">
        <v>7</v>
      </c>
    </row>
    <row r="17" spans="1:3" ht="15">
      <c r="A17" s="3"/>
      <c r="B17" s="2"/>
      <c r="C17" s="2"/>
    </row>
    <row r="18" spans="1:3" ht="15">
      <c r="A18" s="3" t="s">
        <v>8</v>
      </c>
      <c r="B18" s="2"/>
      <c r="C18" s="2"/>
    </row>
    <row r="19" spans="1:9" ht="15">
      <c r="A19" s="3" t="s">
        <v>9</v>
      </c>
      <c r="B19" s="2"/>
      <c r="C19" s="2"/>
      <c r="H19" s="11"/>
      <c r="I19" s="11"/>
    </row>
    <row r="20" spans="1:3" ht="15">
      <c r="A20" s="3" t="s">
        <v>10</v>
      </c>
      <c r="B20" s="2"/>
      <c r="C20" s="2"/>
    </row>
    <row r="21" spans="1:3" ht="15">
      <c r="A21" s="3" t="s">
        <v>11</v>
      </c>
      <c r="B21" s="18"/>
      <c r="C21" s="18"/>
    </row>
    <row r="22" spans="1:7" ht="15">
      <c r="A22" s="23"/>
      <c r="B22" s="2"/>
      <c r="C22" s="2"/>
      <c r="D22" s="2"/>
      <c r="E22" s="2"/>
      <c r="F22" s="2"/>
      <c r="G22" s="5"/>
    </row>
    <row r="23" spans="1:9" ht="15">
      <c r="A23" s="23"/>
      <c r="B23" s="2"/>
      <c r="C23" s="2"/>
      <c r="D23" s="2"/>
      <c r="E23" s="2"/>
      <c r="F23" s="2"/>
      <c r="G23" s="5"/>
      <c r="H23" s="11"/>
      <c r="I23" s="11"/>
    </row>
    <row r="24" spans="1:7" ht="15">
      <c r="A24" s="23"/>
      <c r="B24" s="2"/>
      <c r="C24" s="2"/>
      <c r="D24" s="15"/>
      <c r="E24" s="2"/>
      <c r="F24" s="2"/>
      <c r="G24" s="5"/>
    </row>
    <row r="25" spans="1:7" ht="15">
      <c r="A25" s="12"/>
      <c r="B25" s="2"/>
      <c r="C25" s="2"/>
      <c r="D25" s="2"/>
      <c r="F25" s="10"/>
      <c r="G25" s="5"/>
    </row>
    <row r="26" spans="1:3" ht="15">
      <c r="A26" s="7"/>
      <c r="B26" s="3"/>
      <c r="C26" s="2"/>
    </row>
    <row r="27" spans="1:3" ht="15">
      <c r="A27" s="7"/>
      <c r="B27" s="2"/>
      <c r="C27" s="2"/>
    </row>
    <row r="28" spans="1:3" ht="15">
      <c r="A28" s="3"/>
      <c r="B28" s="2"/>
      <c r="C28" s="2"/>
    </row>
    <row r="29" spans="1:7" s="18" customFormat="1" ht="15">
      <c r="A29" s="3"/>
      <c r="B29" s="2"/>
      <c r="C29" s="2"/>
      <c r="D29"/>
      <c r="E29"/>
      <c r="F29"/>
      <c r="G29"/>
    </row>
    <row r="30" spans="1:13" s="18" customFormat="1" ht="15">
      <c r="A30" s="3"/>
      <c r="B30" s="2"/>
      <c r="C30" s="2"/>
      <c r="D30"/>
      <c r="E30"/>
      <c r="F30"/>
      <c r="G30"/>
      <c r="H30"/>
      <c r="I30"/>
      <c r="J30"/>
      <c r="K30"/>
      <c r="L30"/>
      <c r="M30"/>
    </row>
    <row r="31" spans="1:3" ht="15">
      <c r="A31" s="3"/>
      <c r="B31" s="2"/>
      <c r="C31" s="2"/>
    </row>
    <row r="32" spans="1:3" ht="15">
      <c r="A32" s="3"/>
      <c r="B32" s="18"/>
      <c r="C32" s="18"/>
    </row>
  </sheetData>
  <printOptions/>
  <pageMargins left="0.5" right="0.25" top="1.5" bottom="0.5" header="0.5" footer="0.5"/>
  <pageSetup fitToHeight="1" fitToWidth="1" horizontalDpi="600" verticalDpi="600" orientation="landscape" r:id="rId3"/>
  <headerFooter alignWithMargins="0">
    <oddHeader>&amp;LJan 2002&amp;RIEEE P802.15
03/006r0</oddHeader>
    <oddFooter xml:space="preserve">&amp;LSubmission&amp;C&amp;P&amp;R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6"/>
  <sheetViews>
    <sheetView showGridLines="0" workbookViewId="0" topLeftCell="A1">
      <selection activeCell="B1" sqref="B1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.75">
      <c r="A1" s="1"/>
      <c r="B1" s="2"/>
      <c r="C1" s="16" t="s">
        <v>110</v>
      </c>
      <c r="D1" s="2"/>
      <c r="E1" s="2"/>
      <c r="F1" s="2"/>
      <c r="G1" s="2"/>
    </row>
    <row r="2" spans="1:7" ht="15.75">
      <c r="A2" s="2"/>
      <c r="B2" s="2"/>
      <c r="C2" s="16" t="s">
        <v>138</v>
      </c>
      <c r="D2" s="2"/>
      <c r="E2" s="2"/>
      <c r="F2" s="2"/>
      <c r="G2" s="2"/>
    </row>
    <row r="3" spans="1:7" ht="15.75">
      <c r="A3" s="2"/>
      <c r="B3" s="2"/>
      <c r="C3" s="55" t="s">
        <v>148</v>
      </c>
      <c r="D3" s="2"/>
      <c r="E3" s="2"/>
      <c r="F3" s="2"/>
      <c r="G3" s="2"/>
    </row>
    <row r="4" spans="1:7" ht="15.75">
      <c r="A4" s="2"/>
      <c r="B4" s="2"/>
      <c r="C4" s="55" t="s">
        <v>100</v>
      </c>
      <c r="D4" s="2"/>
      <c r="E4" s="2"/>
      <c r="F4" s="2"/>
      <c r="G4" s="2"/>
    </row>
    <row r="5" spans="1:7" s="8" customFormat="1" ht="15.75">
      <c r="A5" s="2"/>
      <c r="B5" s="2"/>
      <c r="C5" s="55"/>
      <c r="D5" s="2"/>
      <c r="E5" s="2"/>
      <c r="F5" s="2"/>
      <c r="G5"/>
    </row>
    <row r="6" spans="1:7" s="8" customFormat="1" ht="15">
      <c r="A6" s="23"/>
      <c r="B6" s="2" t="s">
        <v>5</v>
      </c>
      <c r="C6" s="2" t="s">
        <v>115</v>
      </c>
      <c r="D6" s="15" t="s">
        <v>25</v>
      </c>
      <c r="E6" s="2" t="s">
        <v>78</v>
      </c>
      <c r="F6" s="2">
        <v>120</v>
      </c>
      <c r="G6" s="5">
        <f>TIME(8,0,0)</f>
        <v>0.3333333333333333</v>
      </c>
    </row>
    <row r="7" spans="1:7" s="8" customFormat="1" ht="15">
      <c r="A7" s="23"/>
      <c r="B7" s="2"/>
      <c r="C7" s="2"/>
      <c r="D7" s="15"/>
      <c r="E7" s="2"/>
      <c r="F7" s="2"/>
      <c r="G7" s="5"/>
    </row>
    <row r="8" spans="1:7" s="8" customFormat="1" ht="15">
      <c r="A8" s="23">
        <v>10.1</v>
      </c>
      <c r="B8" s="2" t="s">
        <v>4</v>
      </c>
      <c r="C8" s="2" t="s">
        <v>0</v>
      </c>
      <c r="D8" s="15" t="s">
        <v>25</v>
      </c>
      <c r="E8" s="2" t="s">
        <v>46</v>
      </c>
      <c r="F8" s="2">
        <v>1</v>
      </c>
      <c r="G8" s="5">
        <f>TIME(10,0,0)</f>
        <v>0.4166666666666667</v>
      </c>
    </row>
    <row r="9" spans="1:7" s="8" customFormat="1" ht="15">
      <c r="A9" s="23">
        <v>10.2</v>
      </c>
      <c r="B9" s="2" t="s">
        <v>3</v>
      </c>
      <c r="C9" s="2" t="s">
        <v>143</v>
      </c>
      <c r="D9" s="15" t="s">
        <v>25</v>
      </c>
      <c r="E9" s="2" t="s">
        <v>130</v>
      </c>
      <c r="F9" s="2">
        <v>45</v>
      </c>
      <c r="G9" s="5">
        <f>G8+TIME(0,F8,0)</f>
        <v>0.4173611111111111</v>
      </c>
    </row>
    <row r="10" spans="1:7" s="8" customFormat="1" ht="15">
      <c r="A10" s="28">
        <v>10.3</v>
      </c>
      <c r="B10" s="2" t="s">
        <v>2</v>
      </c>
      <c r="C10" s="2" t="s">
        <v>43</v>
      </c>
      <c r="D10" s="15" t="s">
        <v>25</v>
      </c>
      <c r="E10" s="2" t="s">
        <v>46</v>
      </c>
      <c r="F10" s="2">
        <v>1</v>
      </c>
      <c r="G10" s="5">
        <f>G9+TIME(0,F9,0)</f>
        <v>0.4486111111111111</v>
      </c>
    </row>
    <row r="11" spans="1:7" ht="15">
      <c r="A11" s="28"/>
      <c r="B11" s="2"/>
      <c r="C11" s="2"/>
      <c r="D11" s="15"/>
      <c r="E11" s="2"/>
      <c r="F11" s="2"/>
      <c r="G11" s="5"/>
    </row>
    <row r="12" spans="1:7" ht="15">
      <c r="A12" s="23">
        <v>11.1</v>
      </c>
      <c r="B12" s="2" t="s">
        <v>4</v>
      </c>
      <c r="C12" s="2" t="s">
        <v>0</v>
      </c>
      <c r="D12" s="15" t="s">
        <v>25</v>
      </c>
      <c r="E12" s="2" t="s">
        <v>46</v>
      </c>
      <c r="F12" s="2">
        <v>1</v>
      </c>
      <c r="G12" s="5">
        <f>TIME(13,0,0)</f>
        <v>0.5416666666666666</v>
      </c>
    </row>
    <row r="13" spans="1:7" ht="15">
      <c r="A13" s="23">
        <v>11.2</v>
      </c>
      <c r="B13" s="2" t="s">
        <v>3</v>
      </c>
      <c r="C13" s="2" t="s">
        <v>116</v>
      </c>
      <c r="D13" s="15" t="s">
        <v>25</v>
      </c>
      <c r="E13" s="2" t="s">
        <v>78</v>
      </c>
      <c r="F13" s="2">
        <v>60</v>
      </c>
      <c r="G13" s="5">
        <f>G12+TIME(0,F12,0)</f>
        <v>0.5423611111111111</v>
      </c>
    </row>
    <row r="14" spans="1:7" ht="15">
      <c r="A14" s="23">
        <v>11.3</v>
      </c>
      <c r="B14" s="2" t="s">
        <v>2</v>
      </c>
      <c r="C14" s="2" t="s">
        <v>132</v>
      </c>
      <c r="D14" s="15" t="s">
        <v>25</v>
      </c>
      <c r="E14" s="2" t="s">
        <v>46</v>
      </c>
      <c r="F14" s="2">
        <v>60</v>
      </c>
      <c r="G14" s="5">
        <f>G13+TIME(0,F13,0)</f>
        <v>0.5840277777777777</v>
      </c>
    </row>
    <row r="15" spans="1:7" ht="15">
      <c r="A15" s="28">
        <v>11.4</v>
      </c>
      <c r="B15" s="2" t="s">
        <v>2</v>
      </c>
      <c r="C15" s="2" t="s">
        <v>43</v>
      </c>
      <c r="D15" s="15" t="s">
        <v>25</v>
      </c>
      <c r="E15" s="2" t="s">
        <v>46</v>
      </c>
      <c r="F15" s="2">
        <v>1</v>
      </c>
      <c r="G15" s="5">
        <f>G14+TIME(0,F14,0)</f>
        <v>0.6256944444444443</v>
      </c>
    </row>
    <row r="16" spans="1:7" ht="15">
      <c r="A16" s="28"/>
      <c r="B16" s="2"/>
      <c r="C16" s="2"/>
      <c r="D16" s="15"/>
      <c r="E16" s="2"/>
      <c r="F16" s="2"/>
      <c r="G16" s="5"/>
    </row>
    <row r="17" spans="1:7" ht="15">
      <c r="A17" s="23">
        <v>12.1</v>
      </c>
      <c r="B17" s="2" t="s">
        <v>4</v>
      </c>
      <c r="C17" s="2" t="s">
        <v>0</v>
      </c>
      <c r="D17" s="15" t="s">
        <v>25</v>
      </c>
      <c r="E17" s="2" t="s">
        <v>46</v>
      </c>
      <c r="F17" s="2">
        <v>1</v>
      </c>
      <c r="G17" s="5">
        <f>TIME(15,30,0)</f>
        <v>0.6458333333333334</v>
      </c>
    </row>
    <row r="18" spans="1:7" ht="15">
      <c r="A18" s="23">
        <v>12.2</v>
      </c>
      <c r="B18" s="2"/>
      <c r="C18" s="2" t="s">
        <v>153</v>
      </c>
      <c r="D18" s="15" t="s">
        <v>25</v>
      </c>
      <c r="E18" s="2" t="s">
        <v>129</v>
      </c>
      <c r="F18" s="2">
        <v>20</v>
      </c>
      <c r="G18" s="5">
        <f>G17+TIME(0,F17,0)</f>
        <v>0.6465277777777778</v>
      </c>
    </row>
    <row r="19" spans="1:7" s="18" customFormat="1" ht="15">
      <c r="A19" s="23">
        <v>12.3</v>
      </c>
      <c r="B19" s="2" t="s">
        <v>2</v>
      </c>
      <c r="C19" s="2" t="s">
        <v>117</v>
      </c>
      <c r="D19" s="15" t="s">
        <v>25</v>
      </c>
      <c r="E19" s="2" t="s">
        <v>46</v>
      </c>
      <c r="F19" s="2">
        <v>100</v>
      </c>
      <c r="G19" s="5">
        <f>G18+TIME(0,F18,0)</f>
        <v>0.6604166666666667</v>
      </c>
    </row>
    <row r="20" spans="1:7" s="18" customFormat="1" ht="15">
      <c r="A20" s="23"/>
      <c r="B20" s="2"/>
      <c r="C20" s="2" t="s">
        <v>122</v>
      </c>
      <c r="D20" s="15"/>
      <c r="E20" s="2"/>
      <c r="F20" s="2"/>
      <c r="G20" s="5"/>
    </row>
    <row r="21" spans="1:7" s="18" customFormat="1" ht="15">
      <c r="A21" s="23"/>
      <c r="B21" s="2"/>
      <c r="C21" s="2" t="s">
        <v>123</v>
      </c>
      <c r="D21" s="15"/>
      <c r="E21" s="2"/>
      <c r="F21" s="2"/>
      <c r="G21" s="5"/>
    </row>
    <row r="22" spans="1:7" s="18" customFormat="1" ht="15">
      <c r="A22" s="23"/>
      <c r="B22" s="2"/>
      <c r="C22" s="2" t="s">
        <v>124</v>
      </c>
      <c r="D22" s="15"/>
      <c r="E22" s="2"/>
      <c r="F22" s="2"/>
      <c r="G22" s="5"/>
    </row>
    <row r="23" spans="1:7" ht="15">
      <c r="A23" s="28">
        <v>12.3</v>
      </c>
      <c r="B23" s="2" t="s">
        <v>2</v>
      </c>
      <c r="C23" s="2" t="s">
        <v>43</v>
      </c>
      <c r="D23" s="15" t="s">
        <v>25</v>
      </c>
      <c r="E23" s="2" t="s">
        <v>46</v>
      </c>
      <c r="F23" s="2">
        <v>1</v>
      </c>
      <c r="G23" s="5">
        <f>G19+TIME(0,F19,0)</f>
        <v>0.7298611111111111</v>
      </c>
    </row>
    <row r="24" ht="15">
      <c r="A24" s="3"/>
    </row>
    <row r="25" spans="1:3" ht="15">
      <c r="A25" s="7"/>
      <c r="B25" s="3" t="s">
        <v>5</v>
      </c>
      <c r="C25" s="2" t="s">
        <v>6</v>
      </c>
    </row>
    <row r="26" spans="1:3" ht="15">
      <c r="A26" s="7" t="s">
        <v>5</v>
      </c>
      <c r="B26" s="2"/>
      <c r="C26" s="2" t="s">
        <v>7</v>
      </c>
    </row>
    <row r="27" spans="1:3" ht="15">
      <c r="A27" s="3"/>
      <c r="B27" s="2"/>
      <c r="C27" s="2"/>
    </row>
    <row r="28" spans="1:3" ht="15">
      <c r="A28" s="3" t="s">
        <v>8</v>
      </c>
      <c r="B28" s="2"/>
      <c r="C28" s="2"/>
    </row>
    <row r="29" spans="1:3" ht="15">
      <c r="A29" s="3" t="s">
        <v>9</v>
      </c>
      <c r="B29" s="2"/>
      <c r="C29" s="2"/>
    </row>
    <row r="30" spans="1:3" ht="15">
      <c r="A30" s="3" t="s">
        <v>10</v>
      </c>
      <c r="B30" s="2"/>
      <c r="C30" s="2"/>
    </row>
    <row r="31" spans="1:3" ht="15">
      <c r="A31" s="3" t="s">
        <v>11</v>
      </c>
      <c r="B31" s="18"/>
      <c r="C31" s="18"/>
    </row>
    <row r="36" spans="1:7" s="18" customFormat="1" ht="15">
      <c r="A36"/>
      <c r="B36"/>
      <c r="C36"/>
      <c r="D36"/>
      <c r="E36"/>
      <c r="F36"/>
      <c r="G36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&amp;LJan 2003&amp;RIEEE P802.15 03/006r0</oddHeader>
    <oddFooter xml:space="preserve">&amp;LSubmission&amp;C&amp;P&amp;R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F18" sqref="F18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7" customWidth="1"/>
    <col min="8" max="8" width="3.69921875" style="0" customWidth="1"/>
  </cols>
  <sheetData>
    <row r="1" spans="1:7" ht="15">
      <c r="A1" s="1"/>
      <c r="B1" s="2"/>
      <c r="C1" s="16" t="s">
        <v>110</v>
      </c>
      <c r="D1" s="2"/>
      <c r="E1" s="2"/>
      <c r="F1" s="2"/>
      <c r="G1" s="2"/>
    </row>
    <row r="2" spans="1:7" ht="15">
      <c r="A2" s="2"/>
      <c r="B2" s="2"/>
      <c r="C2" s="16" t="s">
        <v>139</v>
      </c>
      <c r="D2" s="2"/>
      <c r="E2" s="2"/>
      <c r="F2" s="2"/>
      <c r="G2" s="2"/>
    </row>
    <row r="3" spans="1:7" ht="15">
      <c r="A3" s="2"/>
      <c r="B3" s="2"/>
      <c r="C3" s="55" t="s">
        <v>148</v>
      </c>
      <c r="D3" s="2"/>
      <c r="E3" s="2"/>
      <c r="F3" s="2"/>
      <c r="G3" s="2"/>
    </row>
    <row r="4" spans="1:7" ht="15">
      <c r="A4" s="2"/>
      <c r="B4" s="2"/>
      <c r="C4" s="55" t="s">
        <v>100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5"/>
    </row>
    <row r="6" spans="1:7" ht="15">
      <c r="A6" s="28">
        <v>13.1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5">
        <f>TIME(8,0,0)</f>
        <v>0.3333333333333333</v>
      </c>
    </row>
    <row r="7" spans="1:7" ht="15">
      <c r="A7" s="28"/>
      <c r="B7" s="2"/>
      <c r="C7" s="2" t="s">
        <v>47</v>
      </c>
      <c r="D7" s="2"/>
      <c r="E7" s="2"/>
      <c r="F7" s="2"/>
      <c r="G7" s="25"/>
    </row>
    <row r="8" spans="1:7" ht="15">
      <c r="A8" s="28">
        <v>13.2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8"/>
      <c r="B9" s="2"/>
      <c r="C9" s="2"/>
      <c r="D9" s="2"/>
      <c r="E9" s="2"/>
      <c r="F9" s="2"/>
      <c r="G9" s="5"/>
    </row>
    <row r="10" spans="1:7" ht="15">
      <c r="A10" s="28">
        <v>14.1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5">
        <f>TIME(10,30,0)</f>
        <v>0.4375</v>
      </c>
    </row>
    <row r="11" spans="1:7" ht="15">
      <c r="A11" s="28"/>
      <c r="B11" s="2"/>
      <c r="C11" s="2" t="s">
        <v>47</v>
      </c>
      <c r="D11" s="2"/>
      <c r="E11" s="2"/>
      <c r="F11" s="2"/>
      <c r="G11" s="25"/>
    </row>
    <row r="12" spans="1:7" ht="15">
      <c r="A12" s="28">
        <v>14.2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6"/>
    </row>
    <row r="15" spans="1:7" ht="15">
      <c r="A15" s="7"/>
      <c r="B15" s="2"/>
      <c r="C15" s="2" t="s">
        <v>7</v>
      </c>
      <c r="D15" s="3"/>
      <c r="E15" s="6"/>
      <c r="F15" s="4"/>
      <c r="G15" s="26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6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2003&amp;RIEEE P802.15 03/006r0</oddHeader>
    <oddFooter xml:space="preserve">&amp;LSubmission&amp;C&amp;P&amp;R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Jan 2003</dc:subject>
  <dc:creator>Chuck Brabenac</dc:creator>
  <cp:keywords/>
  <dc:description/>
  <cp:lastModifiedBy>Chuck Brabenac</cp:lastModifiedBy>
  <cp:lastPrinted>2003-01-13T02:33:15Z</cp:lastPrinted>
  <dcterms:created xsi:type="dcterms:W3CDTF">1999-06-01T20:16:59Z</dcterms:created>
  <dcterms:modified xsi:type="dcterms:W3CDTF">2003-01-13T16:41:10Z</dcterms:modified>
  <cp:category/>
  <cp:version/>
  <cp:contentType/>
  <cp:contentStatus/>
</cp:coreProperties>
</file>