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1"/>
  </bookViews>
  <sheets>
    <sheet name="Objectives" sheetId="1" r:id="rId1"/>
    <sheet name="Tuesday" sheetId="2" r:id="rId2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<sst xmlns="http://schemas.openxmlformats.org/spreadsheetml/2006/main" count="76" uniqueCount="41">
  <si>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</si>
  <si>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</si>
  <si>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</si>
  <si>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</si>
  <si>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</si>
  <si>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</si>
  <si>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</si>
  <si>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</si>
  <si>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</si>
  <si>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</si>
  <si>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AGENDA  - IEEE 802.19 MEETING</t>
  </si>
  <si>
    <t>APPROVE AGENDA</t>
  </si>
  <si>
    <t>APPROVE MINUTES FROM LAST MEETING</t>
  </si>
  <si>
    <t>RECESS FOR BREAK</t>
  </si>
  <si>
    <t>WHITESELL</t>
  </si>
  <si>
    <t>RECESS FOR LUNCH</t>
  </si>
  <si>
    <t>RECESS FOR DINNER</t>
  </si>
  <si>
    <t>Vancouver, BC</t>
  </si>
  <si>
    <t>November 14-18, 2005</t>
  </si>
  <si>
    <t>Tuesday November 15, 2005</t>
  </si>
  <si>
    <t>JOHN BOOT</t>
  </si>
  <si>
    <t>-</t>
  </si>
  <si>
    <t>RICHARD PAINE</t>
  </si>
  <si>
    <t>COMMENT RESOLUTION ON CA METHODOLOGY DOCUMENT</t>
  </si>
  <si>
    <t>CYPHER</t>
  </si>
  <si>
    <t>COEXISTENCE USING 802.11K</t>
  </si>
  <si>
    <t>UPDATED PRESENTATION ON ESTIMATING PER USING ANALYTIC TECHNIQUES</t>
  </si>
  <si>
    <t>OPPORTUNITY FOR TAG TO COMMENT ON ANY OF THE PARs BEFORE CLOSING EC MEETING</t>
  </si>
  <si>
    <t>1. Liaison Report from P1901 (Broadband over Powerline)</t>
  </si>
  <si>
    <t>2. Liaison Report from P1900.2 (Coexistence)</t>
  </si>
  <si>
    <t>3. Presentation on Coexistence using 802.11k</t>
  </si>
  <si>
    <t>STEVE BURGER</t>
  </si>
  <si>
    <t>REVIEW 802.15.4B CA DOCUMENT</t>
  </si>
  <si>
    <t>LIAISON REPORT FROM P1901 (BROADBAND OVER POWERLINE)</t>
  </si>
  <si>
    <t>LIAISON REPORT FROM P1900.2 (COEXISTENCE)</t>
  </si>
  <si>
    <t>4. Presenation on Coexistence Protocol being developed in 802.16h</t>
  </si>
  <si>
    <t>5. Update on Estimation of PER caused by Interference using Analytic Techniques</t>
  </si>
  <si>
    <t>6. Review 802.15.4b draft CA document</t>
  </si>
  <si>
    <t>7. Review comments on draft CA Methodology document</t>
  </si>
  <si>
    <t>PRESENTATION ON COEXISTENCE PROTOCOL BEING DEVELOPED IN 802.16h</t>
  </si>
  <si>
    <t>GOLDHAMMER &amp; PUTHENKULAM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</si>
</sst>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zoomScale="125" zoomScaleNormal="125" workbookViewId="0" topLeftCell="A1">
      <selection activeCell="A15" sqref="A15"/>
    </sheetView>
  </sheetViews>
  <sheetFormatPr defaultColWidth="8.796875" defaultRowHeight="19.5" customHeight="1"/>
  <cols>
    <col min="1" max="1" width="79" style="25" customWidth="1"/>
    <col min="2" max="16384" width="8.8984375" style="19" customWidth="1"/>
  </cols>
  <sheetData>
    <row r="1" ht="19.5" customHeight="1">
      <c r="A1" s="18" t="s">
        <v>9</v>
      </c>
    </row>
    <row r="2" ht="19.5" customHeight="1">
      <c r="A2" s="20" t="s">
        <v>17</v>
      </c>
    </row>
    <row r="3" ht="19.5" customHeight="1">
      <c r="A3" s="21" t="s">
        <v>18</v>
      </c>
    </row>
    <row r="4" ht="19.5" customHeight="1">
      <c r="A4" s="22"/>
    </row>
    <row r="5" ht="19.5" customHeight="1">
      <c r="A5" s="23"/>
    </row>
    <row r="6" ht="19.5" customHeight="1">
      <c r="A6" s="24" t="s">
        <v>8</v>
      </c>
    </row>
    <row r="7" ht="19.5" customHeight="1">
      <c r="A7" s="25" t="s">
        <v>28</v>
      </c>
    </row>
    <row r="8" ht="19.5" customHeight="1">
      <c r="A8" s="25" t="s">
        <v>29</v>
      </c>
    </row>
    <row r="9" ht="19.5" customHeight="1">
      <c r="A9" s="25" t="s">
        <v>30</v>
      </c>
    </row>
    <row r="10" ht="19.5" customHeight="1">
      <c r="A10" s="25" t="s">
        <v>35</v>
      </c>
    </row>
    <row r="11" ht="19.5" customHeight="1">
      <c r="A11" s="25" t="s">
        <v>36</v>
      </c>
    </row>
    <row r="12" ht="19.5" customHeight="1">
      <c r="A12" s="25" t="s">
        <v>37</v>
      </c>
    </row>
    <row r="13" ht="19.5" customHeight="1">
      <c r="A13" s="25" t="s">
        <v>38</v>
      </c>
    </row>
    <row r="14" ht="19.5" customHeight="1">
      <c r="A14" s="26"/>
    </row>
    <row r="15" ht="19.5" customHeight="1">
      <c r="A15" s="26"/>
    </row>
    <row r="18" ht="19.5" customHeight="1">
      <c r="A18" s="27"/>
    </row>
    <row r="19" ht="19.5" customHeight="1">
      <c r="A19" s="27"/>
    </row>
    <row r="20" ht="19.5" customHeight="1">
      <c r="A20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2005&amp;R&amp;"Arial,Regular"IEEE P802.19 05/0041r2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29"/>
  <sheetViews>
    <sheetView tabSelected="1" zoomScale="125" zoomScaleNormal="125" workbookViewId="0" topLeftCell="A8">
      <selection activeCell="E14" sqref="E14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19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11</v>
      </c>
      <c r="D4" s="11" t="s">
        <v>0</v>
      </c>
      <c r="E4" s="13" t="s">
        <v>6</v>
      </c>
      <c r="F4" s="14">
        <v>5</v>
      </c>
      <c r="G4" s="15">
        <f>TIME(8,0,0)</f>
        <v>0.3333333333333333</v>
      </c>
    </row>
    <row r="5" spans="1:7" ht="31.5" customHeight="1">
      <c r="A5" s="10">
        <f aca="true" t="shared" si="0" ref="A5:A10">A4+1</f>
        <v>2</v>
      </c>
      <c r="B5" s="11" t="s">
        <v>1</v>
      </c>
      <c r="C5" s="12" t="s">
        <v>12</v>
      </c>
      <c r="D5" s="11" t="s">
        <v>0</v>
      </c>
      <c r="E5" s="13" t="s">
        <v>14</v>
      </c>
      <c r="F5" s="14">
        <v>10</v>
      </c>
      <c r="G5" s="15">
        <f aca="true" t="shared" si="1" ref="G5:G10">G4+TIME(0,F4,0)</f>
        <v>0.3368055555555555</v>
      </c>
    </row>
    <row r="6" spans="1:7" ht="31.5" customHeight="1">
      <c r="A6" s="10">
        <f t="shared" si="0"/>
        <v>3</v>
      </c>
      <c r="B6" s="11" t="s">
        <v>5</v>
      </c>
      <c r="C6" s="12" t="s">
        <v>27</v>
      </c>
      <c r="D6" s="11" t="s">
        <v>0</v>
      </c>
      <c r="E6" s="13" t="s">
        <v>7</v>
      </c>
      <c r="F6" s="14">
        <v>15</v>
      </c>
      <c r="G6" s="15">
        <f t="shared" si="1"/>
        <v>0.34374999999999994</v>
      </c>
    </row>
    <row r="7" spans="1:7" ht="42" customHeight="1">
      <c r="A7" s="10">
        <f t="shared" si="0"/>
        <v>4</v>
      </c>
      <c r="B7" s="11" t="s">
        <v>5</v>
      </c>
      <c r="C7" s="12" t="s">
        <v>33</v>
      </c>
      <c r="D7" s="11" t="s">
        <v>0</v>
      </c>
      <c r="E7" s="13" t="s">
        <v>20</v>
      </c>
      <c r="F7" s="14">
        <v>30</v>
      </c>
      <c r="G7" s="15">
        <f t="shared" si="1"/>
        <v>0.35416666666666663</v>
      </c>
    </row>
    <row r="8" spans="1:7" ht="42" customHeight="1">
      <c r="A8" s="10">
        <f t="shared" si="0"/>
        <v>5</v>
      </c>
      <c r="B8" s="11" t="s">
        <v>5</v>
      </c>
      <c r="C8" s="12" t="s">
        <v>34</v>
      </c>
      <c r="D8" s="11" t="s">
        <v>0</v>
      </c>
      <c r="E8" s="13" t="s">
        <v>31</v>
      </c>
      <c r="F8" s="14">
        <v>30</v>
      </c>
      <c r="G8" s="15">
        <f t="shared" si="1"/>
        <v>0.37499999999999994</v>
      </c>
    </row>
    <row r="9" spans="1:7" ht="42" customHeight="1">
      <c r="A9" s="10">
        <f t="shared" si="0"/>
        <v>6</v>
      </c>
      <c r="B9" s="11" t="s">
        <v>5</v>
      </c>
      <c r="C9" s="12" t="s">
        <v>25</v>
      </c>
      <c r="D9" s="11" t="s">
        <v>21</v>
      </c>
      <c r="E9" s="13" t="s">
        <v>22</v>
      </c>
      <c r="F9" s="14">
        <v>30</v>
      </c>
      <c r="G9" s="15">
        <f t="shared" si="1"/>
        <v>0.39583333333333326</v>
      </c>
    </row>
    <row r="10" spans="1:7" ht="31.5" customHeight="1">
      <c r="A10" s="10">
        <f t="shared" si="0"/>
        <v>7</v>
      </c>
      <c r="B10" s="11" t="s">
        <v>1</v>
      </c>
      <c r="C10" s="12" t="s">
        <v>13</v>
      </c>
      <c r="D10" s="11" t="s">
        <v>0</v>
      </c>
      <c r="E10" s="11" t="s">
        <v>7</v>
      </c>
      <c r="F10" s="14">
        <v>0</v>
      </c>
      <c r="G10" s="15">
        <f t="shared" si="1"/>
        <v>0.4166666666666666</v>
      </c>
    </row>
    <row r="11" spans="1:7" ht="31.5" customHeight="1">
      <c r="A11" s="10"/>
      <c r="B11" s="11"/>
      <c r="C11" s="12"/>
      <c r="D11" s="11"/>
      <c r="E11" s="13"/>
      <c r="F11" s="14"/>
      <c r="G11" s="15"/>
    </row>
    <row r="12" spans="1:7" ht="31.5" customHeight="1">
      <c r="A12" s="10">
        <v>8</v>
      </c>
      <c r="B12" s="11" t="s">
        <v>5</v>
      </c>
      <c r="C12" s="12" t="s">
        <v>39</v>
      </c>
      <c r="D12" s="11" t="s">
        <v>0</v>
      </c>
      <c r="E12" s="13" t="s">
        <v>40</v>
      </c>
      <c r="F12" s="14">
        <v>60</v>
      </c>
      <c r="G12" s="15">
        <f>TIME(10,30,0)</f>
        <v>0.4375</v>
      </c>
    </row>
    <row r="13" spans="1:7" ht="31.5" customHeight="1">
      <c r="A13" s="10">
        <f>A12+1</f>
        <v>9</v>
      </c>
      <c r="B13" s="11" t="s">
        <v>5</v>
      </c>
      <c r="C13" s="12" t="s">
        <v>26</v>
      </c>
      <c r="D13" s="11" t="s">
        <v>0</v>
      </c>
      <c r="E13" s="13" t="s">
        <v>6</v>
      </c>
      <c r="F13" s="14">
        <v>60</v>
      </c>
      <c r="G13" s="15">
        <f>G12+TIME(0,F12,0)</f>
        <v>0.4791666666666667</v>
      </c>
    </row>
    <row r="14" spans="1:7" ht="31.5" customHeight="1">
      <c r="A14" s="10">
        <f>A13+1</f>
        <v>10</v>
      </c>
      <c r="B14" s="11" t="s">
        <v>1</v>
      </c>
      <c r="C14" s="12" t="s">
        <v>15</v>
      </c>
      <c r="D14" s="11" t="s">
        <v>0</v>
      </c>
      <c r="E14" s="11" t="s">
        <v>7</v>
      </c>
      <c r="F14" s="14">
        <v>0</v>
      </c>
      <c r="G14" s="15">
        <f>G13+TIME(0,F13,0)</f>
        <v>0.5208333333333334</v>
      </c>
    </row>
    <row r="16" spans="1:7" ht="31.5" customHeight="1">
      <c r="A16" s="10">
        <v>11</v>
      </c>
      <c r="B16" s="11" t="s">
        <v>5</v>
      </c>
      <c r="C16" s="12" t="s">
        <v>32</v>
      </c>
      <c r="D16" s="11" t="s">
        <v>0</v>
      </c>
      <c r="E16" s="13" t="s">
        <v>7</v>
      </c>
      <c r="F16" s="14">
        <v>60</v>
      </c>
      <c r="G16" s="15">
        <f>TIME(13,30,0)</f>
        <v>0.5625</v>
      </c>
    </row>
    <row r="17" spans="1:7" ht="31.5" customHeight="1">
      <c r="A17" s="10">
        <f>A16+1</f>
        <v>12</v>
      </c>
      <c r="B17" s="11" t="s">
        <v>5</v>
      </c>
      <c r="C17" s="12" t="s">
        <v>23</v>
      </c>
      <c r="D17" s="11" t="s">
        <v>0</v>
      </c>
      <c r="E17" s="13" t="s">
        <v>24</v>
      </c>
      <c r="F17" s="14">
        <v>60</v>
      </c>
      <c r="G17" s="15">
        <f>G16+TIME(0,F16,0)</f>
        <v>0.6041666666666666</v>
      </c>
    </row>
    <row r="18" spans="1:7" ht="31.5" customHeight="1">
      <c r="A18" s="10">
        <f>A17+1</f>
        <v>13</v>
      </c>
      <c r="B18" s="11" t="s">
        <v>1</v>
      </c>
      <c r="C18" s="12" t="s">
        <v>13</v>
      </c>
      <c r="D18" s="11" t="s">
        <v>0</v>
      </c>
      <c r="E18" s="11" t="s">
        <v>7</v>
      </c>
      <c r="F18" s="14">
        <v>0</v>
      </c>
      <c r="G18" s="15">
        <f>G17+TIME(0,F17,0)</f>
        <v>0.6458333333333333</v>
      </c>
    </row>
    <row r="19" spans="1:7" ht="31.5" customHeight="1">
      <c r="A19" s="10"/>
      <c r="B19" s="11"/>
      <c r="D19" s="11"/>
      <c r="F19" s="14"/>
      <c r="G19" s="15"/>
    </row>
    <row r="20" spans="1:7" ht="31.5" customHeight="1">
      <c r="A20" s="10">
        <v>14</v>
      </c>
      <c r="B20" s="11" t="s">
        <v>5</v>
      </c>
      <c r="C20" s="12" t="s">
        <v>23</v>
      </c>
      <c r="D20" s="11" t="s">
        <v>0</v>
      </c>
      <c r="E20" s="13" t="s">
        <v>24</v>
      </c>
      <c r="F20" s="14">
        <v>120</v>
      </c>
      <c r="G20" s="15">
        <f>TIME(16,0,0)</f>
        <v>0.6666666666666666</v>
      </c>
    </row>
    <row r="21" spans="1:7" ht="31.5" customHeight="1">
      <c r="A21" s="10">
        <f>A20+1</f>
        <v>15</v>
      </c>
      <c r="B21" s="11" t="s">
        <v>1</v>
      </c>
      <c r="C21" s="12" t="s">
        <v>16</v>
      </c>
      <c r="D21" s="11" t="s">
        <v>0</v>
      </c>
      <c r="E21" s="11" t="s">
        <v>7</v>
      </c>
      <c r="F21" s="14">
        <v>0</v>
      </c>
      <c r="G21" s="15">
        <f>G20+TIME(0,F20,0)</f>
        <v>0.75</v>
      </c>
    </row>
    <row r="22" spans="1:7" ht="31.5" customHeight="1">
      <c r="A22" s="16"/>
      <c r="B22" s="11"/>
      <c r="D22" s="11"/>
      <c r="E22" s="14"/>
      <c r="F22" s="14"/>
      <c r="G22" s="15"/>
    </row>
    <row r="23" ht="31.5" customHeight="1">
      <c r="C23" s="8" t="s">
        <v>2</v>
      </c>
    </row>
    <row r="24" ht="31.5" customHeight="1">
      <c r="C24" s="8" t="s">
        <v>3</v>
      </c>
    </row>
    <row r="25" spans="1:4" ht="31.5" customHeight="1">
      <c r="A25" s="16"/>
      <c r="B25" s="7"/>
      <c r="C25" s="8"/>
      <c r="D25" s="7"/>
    </row>
    <row r="26" spans="1:4" ht="31.5" customHeight="1">
      <c r="A26" s="16"/>
      <c r="B26" s="7"/>
      <c r="C26" s="8"/>
      <c r="D26" s="7"/>
    </row>
    <row r="27" spans="1:3" ht="31.5" customHeight="1">
      <c r="A27" s="16"/>
      <c r="B27" s="7"/>
      <c r="C27" s="8"/>
    </row>
    <row r="28" ht="31.5" customHeight="1">
      <c r="A28" s="16"/>
    </row>
    <row r="29" ht="31.5" customHeight="1">
      <c r="A29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2005&amp;R&amp;"ariel,Regular"IEEE P802.19 05/0041r2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2005-10-26T17:57:19Z</cp:lastPrinted>
  <dcterms:created xsi:type="dcterms:W3CDTF">1999-06-01T20:16:59Z</dcterms:created>
  <dcterms:modified xsi:type="dcterms:W3CDTF">2005-10-27T16:18:06Z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72177120</vt:i4>
  </property>
  <property fmtid="{D5CDD505-2E9C-101B-9397-08002B2CF9AE}" pid="4" name="_NewReviewCyc">
    <vt:lpwstr/>
  </property>
  <property fmtid="{D5CDD505-2E9C-101B-9397-08002B2CF9AE}" pid="5" name="_EmailSubje">
    <vt:lpwstr>Revised  802.19 TAG November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