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4565" windowHeight="9030" tabRatio="964" firstSheet="9" activeTab="20"/>
  </bookViews>
  <sheets>
    <sheet name="EXTRA" sheetId="1" r:id="rId1"/>
    <sheet name="Cover" sheetId="2" r:id="rId2"/>
    <sheet name="Notice" sheetId="3" r:id="rId3"/>
    <sheet name="Activites" sheetId="4" r:id="rId4"/>
    <sheet name="QuickGuide" sheetId="5" r:id="rId5"/>
    <sheet name="ORG" sheetId="6" r:id="rId6"/>
    <sheet name="802.11 Graphic" sheetId="7" r:id="rId7"/>
    <sheet name="Objectives" sheetId="8" r:id="rId8"/>
    <sheet name="802.11 WG Agenda" sheetId="9" r:id="rId9"/>
    <sheet name="TGE" sheetId="10" r:id="rId10"/>
    <sheet name="TGF" sheetId="11" r:id="rId11"/>
    <sheet name="TGG" sheetId="12" r:id="rId12"/>
    <sheet name="TGH" sheetId="13" r:id="rId13"/>
    <sheet name="TGI" sheetId="14" r:id="rId14"/>
    <sheet name="5GSG" sheetId="15" r:id="rId15"/>
    <sheet name="Publicity" sheetId="16" r:id="rId16"/>
    <sheet name="802.15 Graphic" sheetId="17" r:id="rId17"/>
    <sheet name="802 R-Reg Graphic" sheetId="18" r:id="rId18"/>
    <sheet name="802 R-Reg Agenda" sheetId="19" r:id="rId19"/>
    <sheet name="802 Coex Graphic" sheetId="20" r:id="rId20"/>
    <sheet name="802 Coex Agenda" sheetId="21" r:id="rId21"/>
  </sheets>
  <definedNames>
    <definedName name="_Parse_In" localSheetId="8" hidden="1">'802.11 WG Agenda'!$C$76:$C$187</definedName>
    <definedName name="_Parse_Out" localSheetId="8" hidden="1">'802.11 WG Agenda'!$C$189</definedName>
    <definedName name="_xlnm.Print_Area" localSheetId="19">'802 Coex Graphic'!$B$2:$W$38</definedName>
    <definedName name="_xlnm.Print_Area" localSheetId="17">'802 R-Reg Graphic'!$B$2:$W$39</definedName>
    <definedName name="_xlnm.Print_Area" localSheetId="6">'802.11 Graphic'!$B$2:$W$58</definedName>
    <definedName name="_xlnm.Print_Area" localSheetId="8">'802.11 WG Agenda'!$C$4:$I$171</definedName>
    <definedName name="_xlnm.Print_Area" localSheetId="1">'Cover'!$B$3:$P$34</definedName>
    <definedName name="_xlnm.Print_Area" localSheetId="2">'Notice'!$B$1:$O$38</definedName>
    <definedName name="_xlnm.Print_Area" localSheetId="5">'ORG'!$A$1:$O$45</definedName>
    <definedName name="_xlnm.Print_Area" localSheetId="4">'QuickGuide'!#REF!</definedName>
    <definedName name="Print_Area_MI" localSheetId="19">#REF!</definedName>
    <definedName name="Print_Area_MI" localSheetId="17">#REF!</definedName>
    <definedName name="Print_Area_MI" localSheetId="6">#REF!</definedName>
    <definedName name="Print_Area_MI" localSheetId="8">'802.11 WG Agenda'!$C$4:$H$73</definedName>
    <definedName name="Print_Area_MI">#REF!</definedName>
    <definedName name="Z_2A0FDEE0_69FA_11D3_B977_C0F04DC10124_.wvu.PrintArea" localSheetId="8" hidden="1">'802.11 WG Agenda'!$C$4:$I$73</definedName>
  </definedNames>
  <calcPr fullCalcOnLoad="1"/>
</workbook>
</file>

<file path=xl/sharedStrings.xml><?xml version="1.0" encoding="utf-8"?>
<sst xmlns="http://schemas.openxmlformats.org/spreadsheetml/2006/main" count="2329" uniqueCount="814">
  <si>
    <t>802.15.3 and 802.11a/b Coexistence</t>
  </si>
  <si>
    <t>Coexistence in 5GHz between 802.16b and 802.11a</t>
  </si>
  <si>
    <t>Barr/Gilb</t>
  </si>
  <si>
    <t>Chauncey</t>
  </si>
  <si>
    <t>All</t>
  </si>
  <si>
    <t>All the best,</t>
  </si>
  <si>
    <t>Stuart J. Kerry</t>
  </si>
  <si>
    <t>Chair, IEEE 802.11 Wireless Local Area Networks WG</t>
  </si>
  <si>
    <t>December 13th, 2001</t>
  </si>
  <si>
    <t>Dublin, Ireland</t>
  </si>
  <si>
    <t>2)  Detail any Extra Time Slots Required, with the Limitation of FOUR parallel Meetings running at once in any Timeslot Period</t>
  </si>
  <si>
    <t>4)  Your Meeting Room Type and Equipment Requirement</t>
  </si>
  <si>
    <t>5)  Provide Details of any Joint Meeting Requirements between Groups</t>
  </si>
  <si>
    <t>Please review the other 802.11 areas:</t>
  </si>
  <si>
    <t>6)  Insert / Amend your group's Objectives in the appropriate place in the "Objectives Tab"</t>
  </si>
  <si>
    <t>7)  Add in or modify your Group's Agenda</t>
  </si>
  <si>
    <t>8)  Provide any Updates you know of, to be included in the WG Agendas</t>
  </si>
  <si>
    <t>"If you cannot be there ask you Vice-Chair or your Representative to be on the call for you, after your briefing"</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</si>
  <si>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</si>
  <si>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</si>
  <si>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</si>
  <si>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</si>
  <si>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</si>
  <si>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</si>
  <si>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</si>
  <si>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</si>
  <si>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</si>
  <si>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</si>
  <si>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</si>
  <si>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</si>
  <si>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</si>
  <si>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</si>
  <si>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</si>
  <si>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</si>
  <si>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</si>
  <si>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Lunch</t>
  </si>
  <si>
    <t>13:00-13:30</t>
  </si>
  <si>
    <t>13:30-14:00</t>
  </si>
  <si>
    <t>14:00-14:30</t>
  </si>
  <si>
    <t>14:30-15:00</t>
  </si>
  <si>
    <t>15:00-15:30</t>
  </si>
  <si>
    <t>15:30-16:00</t>
  </si>
  <si>
    <t>16:00-16:30</t>
  </si>
  <si>
    <t>16:30-17:00</t>
  </si>
  <si>
    <t>17:00-17:30</t>
  </si>
  <si>
    <t>17:30-18:30</t>
  </si>
  <si>
    <t>Dinner</t>
  </si>
  <si>
    <t xml:space="preserve"> </t>
  </si>
  <si>
    <t xml:space="preserve">  </t>
  </si>
  <si>
    <t>*</t>
  </si>
  <si>
    <t xml:space="preserve"> -</t>
  </si>
  <si>
    <t>KERRY</t>
  </si>
  <si>
    <t>-</t>
  </si>
  <si>
    <t>IEEE 802.11 Standards Working Group for Wireless Local Area Networks (WLANs)</t>
  </si>
  <si>
    <t>TGG</t>
  </si>
  <si>
    <t>PC</t>
  </si>
  <si>
    <t>TGF</t>
  </si>
  <si>
    <t>5GSG</t>
  </si>
  <si>
    <t>TGH</t>
  </si>
  <si>
    <t xml:space="preserve">ALL CHAIRS </t>
  </si>
  <si>
    <t>LEGEND</t>
  </si>
  <si>
    <t>Hours</t>
  </si>
  <si>
    <t>HEADT</t>
  </si>
  <si>
    <t>PROJ</t>
  </si>
  <si>
    <t>T MIC</t>
  </si>
  <si>
    <t>P MIC</t>
  </si>
  <si>
    <t>X</t>
  </si>
  <si>
    <t>RISER</t>
  </si>
  <si>
    <t>R SIZE</t>
  </si>
  <si>
    <t>SCRN</t>
  </si>
  <si>
    <t>T SEAT</t>
  </si>
  <si>
    <t>11/15 CO-ORD</t>
  </si>
  <si>
    <t>Task Group F (Inter-Access Point Protocol)</t>
  </si>
  <si>
    <t>Task Group H (Spectrum Managed 802.11a)</t>
  </si>
  <si>
    <t>Joint 802.11 / 802.15 Publicity Committee</t>
  </si>
  <si>
    <t>R-REG</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</si>
  <si>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</si>
  <si>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</si>
  <si>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</si>
  <si>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</si>
  <si>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</si>
  <si>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</si>
  <si>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</si>
  <si>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</si>
  <si>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</si>
  <si>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</si>
  <si>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</si>
  <si>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</si>
  <si>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</si>
  <si>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</si>
  <si>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</si>
  <si>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</si>
  <si>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</si>
  <si>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</si>
  <si>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</si>
  <si>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</si>
  <si>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</si>
  <si>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</si>
  <si>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</si>
  <si>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</si>
  <si>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</si>
  <si>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APPROVE OR MODIFY AGENDA</t>
  </si>
  <si>
    <t>MI</t>
  </si>
  <si>
    <t>DT</t>
  </si>
  <si>
    <t>II</t>
  </si>
  <si>
    <t>BREAK</t>
  </si>
  <si>
    <t>ME - Motion, External        MI - Motion, Internal</t>
  </si>
  <si>
    <t>MEETING CALLED TO ORDER</t>
  </si>
  <si>
    <t>OLD BUSINESS</t>
  </si>
  <si>
    <t>NEW BUSINESS</t>
  </si>
  <si>
    <t xml:space="preserve">WIRELESS NETWORK </t>
  </si>
  <si>
    <t>Category  (* = consent agenda)</t>
  </si>
  <si>
    <t>TASK GROUP / STUDY GROUP REPORTS</t>
  </si>
  <si>
    <t>REPORT ON EXCOM ACTIVITIES AND PLANS</t>
  </si>
  <si>
    <t>ANDREN</t>
  </si>
  <si>
    <t>FAKATSELIS</t>
  </si>
  <si>
    <t>HALASZ</t>
  </si>
  <si>
    <t>BAGBY</t>
  </si>
  <si>
    <t>SHOEMAKE</t>
  </si>
  <si>
    <t>KASSLIN</t>
  </si>
  <si>
    <t>HAYES</t>
  </si>
  <si>
    <t>PETRICK</t>
  </si>
  <si>
    <t>LIAISON'S</t>
  </si>
  <si>
    <t>WORSTELL</t>
  </si>
  <si>
    <t>ANNOUNCEMENTS</t>
  </si>
  <si>
    <t>NEW MEMBERS ORIENTATION</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</si>
  <si>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</si>
  <si>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</si>
  <si>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</si>
  <si>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</si>
  <si>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</si>
  <si>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</si>
  <si>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</si>
  <si>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</si>
  <si>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</si>
  <si>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</si>
  <si>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</si>
  <si>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</si>
  <si>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</si>
  <si>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DOCUMENT LIST UPDATE</t>
  </si>
  <si>
    <t>4.2.1</t>
  </si>
  <si>
    <t>4.2.2</t>
  </si>
  <si>
    <t>4.2.3</t>
  </si>
  <si>
    <t>TGE CLOSING REPORT &amp; NEXT MEETING OBJECTIVES</t>
  </si>
  <si>
    <t>4.2.4</t>
  </si>
  <si>
    <t>TGF CLOSING REPORT &amp; NEXT MEETING OBJECTIVES</t>
  </si>
  <si>
    <t>4.2.5</t>
  </si>
  <si>
    <t>TGG CLOSING REPORT &amp; NEXT MEETING OBJECTIVES</t>
  </si>
  <si>
    <t>4.2.6</t>
  </si>
  <si>
    <t>4.2.7</t>
  </si>
  <si>
    <t>5GSG CLOSING REPORT &amp; NEXT MEETING OBJECTIVES</t>
  </si>
  <si>
    <t>TGE MOTIONS (If Required)</t>
  </si>
  <si>
    <t>TGF MOTIONS (If Required)</t>
  </si>
  <si>
    <t>TGG MOTIONS (If Required)</t>
  </si>
  <si>
    <t>TGH MOTIONS (If Required)</t>
  </si>
  <si>
    <t>5GSG MOTIONS (If Required)</t>
  </si>
  <si>
    <t>PUBLICITY MOTIONS (If Required)</t>
  </si>
  <si>
    <t>OPEN DISCUSSION / NEXT STEPS</t>
  </si>
  <si>
    <t>ADJOURN THIS SESSION</t>
  </si>
  <si>
    <t>Guidance Timing</t>
  </si>
  <si>
    <t>802.11 WG OPERATING RULES UPDATE</t>
  </si>
  <si>
    <t>LANSFORD</t>
  </si>
  <si>
    <t>TGH CLOSING REPORT &amp; NEXT MEETING OBJECTIVES</t>
  </si>
  <si>
    <t>TGI CLOSING REPORT &amp; NEXT MEETING OBJECTIVES</t>
  </si>
  <si>
    <t>PUBLICITY AD-HOC CLOSING REPORT &amp; NEXT MEETING OBJECTIVES</t>
  </si>
  <si>
    <t>TGI MOTIONS (If Required)</t>
  </si>
  <si>
    <t>LIAISON REPORTS (If Required)</t>
  </si>
  <si>
    <t>15.1 BLUETOOTH RADIO1 TASK GROUP</t>
  </si>
  <si>
    <t>15.2 COEXISTENCE TASK GROUP</t>
  </si>
  <si>
    <t>15.3 HIGH RATE TASK GROUP</t>
  </si>
  <si>
    <t>15.4 LOW RATE TASK GROUP</t>
  </si>
  <si>
    <t>JOINT 802.11 &amp; 802.15</t>
  </si>
  <si>
    <t>PUBLICITY ACTIVITY REVIEW</t>
  </si>
  <si>
    <t>802 Wireless Coexistence Study Group</t>
  </si>
  <si>
    <t>802 COEX</t>
  </si>
  <si>
    <t xml:space="preserve"> Hours</t>
  </si>
  <si>
    <t xml:space="preserve">TOTAL Session </t>
  </si>
  <si>
    <t xml:space="preserve">TOTAL Concurrent Work Time </t>
  </si>
  <si>
    <t xml:space="preserve">Optional Meeting Time Available </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</si>
  <si>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</si>
  <si>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</si>
  <si>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</si>
  <si>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</si>
  <si>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</si>
  <si>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</si>
  <si>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</si>
  <si>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</si>
  <si>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</si>
  <si>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</si>
  <si>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</si>
  <si>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</si>
  <si>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</si>
  <si>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</si>
  <si>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</si>
  <si>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</si>
  <si>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</si>
  <si>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</si>
  <si>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</si>
  <si>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</si>
  <si>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</si>
  <si>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</si>
  <si>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</si>
  <si>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</si>
  <si>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</si>
  <si>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</si>
  <si>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</si>
  <si>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</si>
  <si>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</si>
  <si>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</si>
  <si>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</si>
  <si>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</si>
  <si>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</si>
  <si>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</si>
  <si>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</si>
  <si>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</si>
  <si>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</si>
  <si>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</si>
  <si>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</si>
  <si>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</si>
  <si>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</si>
  <si>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</si>
  <si>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</si>
  <si>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</si>
  <si>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</si>
  <si>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</si>
  <si>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</si>
  <si>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</si>
  <si>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</si>
  <si>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</si>
  <si>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</si>
  <si>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</si>
  <si>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</si>
  <si>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</si>
  <si>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</si>
  <si>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</si>
  <si>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</si>
  <si>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</si>
  <si>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</si>
  <si>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</si>
  <si>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</si>
  <si>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</si>
  <si>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</si>
  <si>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</si>
  <si>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</si>
  <si>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</si>
  <si>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</si>
  <si>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</si>
  <si>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</si>
  <si>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</si>
  <si>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</si>
  <si>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</si>
  <si>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</si>
  <si>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</si>
  <si>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KUWAHARA</t>
  </si>
  <si>
    <t>IP STATEMENTS</t>
  </si>
  <si>
    <t>1.2.1</t>
  </si>
  <si>
    <t>APPROVE OR MODIFY WORKING GROUP AGENDA</t>
  </si>
  <si>
    <t>GRAPHIC AGENDA TIME LIMITS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</si>
  <si>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</si>
  <si>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</si>
  <si>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</si>
  <si>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</si>
  <si>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</si>
  <si>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KRAEMER</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</si>
  <si>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</si>
  <si>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</si>
  <si>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</si>
  <si>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</si>
  <si>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</si>
  <si>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1.1.1</t>
  </si>
  <si>
    <t>1.1.2</t>
  </si>
  <si>
    <t>1.1.3</t>
  </si>
  <si>
    <t>ATTENDANCE BOOK</t>
  </si>
  <si>
    <t xml:space="preserve"> (ending with a 10 minute new members orientation)</t>
  </si>
  <si>
    <t>802.11 / 802.15 JOINT OPENING PLENARY</t>
  </si>
  <si>
    <t>TGE</t>
  </si>
  <si>
    <t>TGI</t>
  </si>
  <si>
    <t>802.11 WG CHAIRs ADVISORY COMMITTEE</t>
  </si>
  <si>
    <t xml:space="preserve">    The graphic below describes the weekly session of the IEEE P802.11 WG in graphic format.</t>
  </si>
  <si>
    <t>JOINT 802.11 &amp; 802.15 OPENING PLENARY MEETING CALLED TO ORDER</t>
  </si>
  <si>
    <t>NOMINATIONS FOR PUBLICITY CHAIRs (802.11 / 802.15)</t>
  </si>
  <si>
    <t>APPROVE OR MODIFY 802.11 WORKING GROUP AGENDA</t>
  </si>
  <si>
    <t>APPROVE OR MODIFY 802.15 WORKING GROUP AGENDA</t>
  </si>
  <si>
    <t>REVIEW IEEE 802, 802.11, &amp; 802.15 POLICIES and RULES</t>
  </si>
  <si>
    <t>JANUARY 2002 MEETING</t>
  </si>
  <si>
    <t>SEPTEMBER 2002 MEETING</t>
  </si>
  <si>
    <t>MAY 2002 MEETING</t>
  </si>
  <si>
    <t>SUMMARY OF KEY WORKING GROUP / 802 EVENTS / ACTIVITIES</t>
  </si>
  <si>
    <t>REVIEW OBJECTIVES, ACTIVITIES, &amp; PLANS FOR THIS SESSION</t>
  </si>
  <si>
    <t>802.11 WIRELESS LOCAL AREA NETWORKS</t>
  </si>
  <si>
    <t>802.15 WIRELESS PERSONAL AREA NETWORKS</t>
  </si>
  <si>
    <t>WEB SITE DOCUMENTATION ACCESS</t>
  </si>
  <si>
    <t>8.2.1</t>
  </si>
  <si>
    <t>8.2.2</t>
  </si>
  <si>
    <t>8.2.3</t>
  </si>
  <si>
    <t>8.2.4</t>
  </si>
  <si>
    <t>8.2.5</t>
  </si>
  <si>
    <t>8.2.1.1</t>
  </si>
  <si>
    <t>8.2.1.2</t>
  </si>
  <si>
    <t>8.2.1.3</t>
  </si>
  <si>
    <t>8.2.1.4</t>
  </si>
  <si>
    <t>8.2.1.5</t>
  </si>
  <si>
    <t>8.2.1.6</t>
  </si>
  <si>
    <t>8.2.1.7</t>
  </si>
  <si>
    <t>8.2.2.1</t>
  </si>
  <si>
    <t>8.2.2.2</t>
  </si>
  <si>
    <t>8.2.2.3</t>
  </si>
  <si>
    <t>8.2.2.4</t>
  </si>
  <si>
    <t>802 COEXISTENCE STUDY GROUP ACTIVITIES &amp; PLANS</t>
  </si>
  <si>
    <t>802 RADIO REGULATORY GROUP ACTIVITIES &amp; PLANS</t>
  </si>
  <si>
    <t>8.2.3.1</t>
  </si>
  <si>
    <t>7.1.1</t>
  </si>
  <si>
    <t>7.1.2</t>
  </si>
  <si>
    <t>7.1.3</t>
  </si>
  <si>
    <t>7.1.4</t>
  </si>
  <si>
    <t>8.2.1.8</t>
  </si>
  <si>
    <t>8.2.2.5</t>
  </si>
  <si>
    <t>ALFVIN</t>
  </si>
  <si>
    <t>REVIEW 802.11 SUBMISSIONS</t>
  </si>
  <si>
    <t>REVIEW 802.15 SUBMISSIONS</t>
  </si>
  <si>
    <t>AFFIRM LIAISON REPRESENTATIVES OF 802.11 &amp; 802.15 WGs TO/FROM OTHER GROUPS</t>
  </si>
  <si>
    <t>DT/MI</t>
  </si>
  <si>
    <t>TASK GROUP H - SPECTRUM MANAGED 802.11A</t>
  </si>
  <si>
    <t>TASK GROUP G - DATA RATES &gt;20 MBIT/S AT 2.4 GHZ</t>
  </si>
  <si>
    <t>TASK GROUP F - INTER-ACCESS POINT PROTOCOL</t>
  </si>
  <si>
    <t>STUDY GROUP 5GSG - GLOBALIZATION &amp; HARMONIZATION OF 5GHZ</t>
  </si>
  <si>
    <t>TASK GROUP B-COR1 - CORRIGENDUM MIB</t>
  </si>
  <si>
    <t>TASK GROUP E - MAC ENHANCEMENTS (QOS)</t>
  </si>
  <si>
    <t>TASK GROUP I - ENHARNSED SECURITY MECHANISMS</t>
  </si>
  <si>
    <t>BEGIN MEETINGS OF 802.11 &amp; 802.15 SUBGROUPS</t>
  </si>
  <si>
    <t>ADJOURN JOINT 802.11 / 802.15 MEETING &amp; RECESS FOR WG SUBGROUPS</t>
  </si>
  <si>
    <t>LOGISTICS ( Document Distribution, Breaks, etc)</t>
  </si>
  <si>
    <t>BEGIN MEETINGS OF 802.11 SUBGROUPS</t>
  </si>
  <si>
    <t>BARCODE TRIAL FOR ATTENDANCE</t>
  </si>
  <si>
    <t>802 RADIO REGULATORY GROUP CLOSING REPORT &amp; NEXT MEETING OBJECTIVES</t>
  </si>
  <si>
    <t>802 RADIO REGULATORY MOTIONS (If Required)</t>
  </si>
  <si>
    <t>802 COEXISTENCE STUDY GROUP MOTIONS (If Required)</t>
  </si>
  <si>
    <t>6.1.1</t>
  </si>
  <si>
    <t>6.1.2</t>
  </si>
  <si>
    <t>6.1.3</t>
  </si>
  <si>
    <t>6.1.4</t>
  </si>
  <si>
    <t>6.1.5</t>
  </si>
  <si>
    <t>6.1.6</t>
  </si>
  <si>
    <t>6.1.7</t>
  </si>
  <si>
    <t>5.1.1</t>
  </si>
  <si>
    <t>5.1.2</t>
  </si>
  <si>
    <t>5.1.3</t>
  </si>
  <si>
    <t>5.1.4</t>
  </si>
  <si>
    <t>5.1.5</t>
  </si>
  <si>
    <t>5.1.6</t>
  </si>
  <si>
    <t>5.1.7</t>
  </si>
  <si>
    <t>5.1.8</t>
  </si>
  <si>
    <t>KERRY / HEILE</t>
  </si>
  <si>
    <t>WORSTELL / ALFVIN</t>
  </si>
  <si>
    <t>GODFREY / ALFVIN</t>
  </si>
  <si>
    <t>FAKATSELIS / KITCHIN</t>
  </si>
  <si>
    <t>SHOEMAKE / TERRY</t>
  </si>
  <si>
    <t>PETRICK / KRAEMER</t>
  </si>
  <si>
    <t>PETRICK / ALLEN</t>
  </si>
  <si>
    <t>KERRY / PETRICK</t>
  </si>
  <si>
    <t>ALL CHAIRS / GODFREY</t>
  </si>
  <si>
    <t>DT- Discussion Topic          II - Information Item</t>
  </si>
  <si>
    <t>802 RADIO REGULATORY GROUP (VIC H.)</t>
  </si>
  <si>
    <t>802 COEXISTENCE STUDY GROUP (JIM L.)</t>
  </si>
  <si>
    <t>ROLL CALL OF ATTENDEES</t>
  </si>
  <si>
    <t>HARD STOP TIME</t>
  </si>
  <si>
    <t>THURSDAY MORNING WG CHAIRs ADVISORY COMMITTEE MEETING @ 07:00 AM</t>
  </si>
  <si>
    <t>"This groups agenda was not available at the time of publication"</t>
  </si>
  <si>
    <t>802 Radio Regulatory Group</t>
  </si>
  <si>
    <t>802 R-REG</t>
  </si>
  <si>
    <t>802.11 WG CLOSING PLENARY</t>
  </si>
  <si>
    <t>Joint 802.11 / 802.15 Lead Co-ordination Ad-Hoc</t>
  </si>
  <si>
    <t>802      R-REG</t>
  </si>
  <si>
    <t>Identify, discuss, prioritize and select goals for collaborative effort in harmonizing wireless LAN standards in the 5 GHz band</t>
  </si>
  <si>
    <t>Identify, discuss, prioritize and select organizational and procedural methods for accomplishing wireless LAN standard harmonization in the 5 GHz band</t>
  </si>
  <si>
    <t>Prepare motions for 802.11 Plenary as needed</t>
  </si>
  <si>
    <t>Comment resolution of Letter Ballot #29</t>
  </si>
  <si>
    <t>Create &amp; adopt revised draft reflecting comment resolutions</t>
  </si>
  <si>
    <t>Start new LB for revised draft</t>
  </si>
  <si>
    <t xml:space="preserve">Establish Regulatory Group as Permanent Group with a Charter </t>
  </si>
  <si>
    <t xml:space="preserve">Work on PAR rules amendment </t>
  </si>
  <si>
    <t xml:space="preserve">To prepare and submit other position statements if needed </t>
  </si>
  <si>
    <t xml:space="preserve">e.g. Spectrum requirement 5 GHz band </t>
  </si>
  <si>
    <t>WECA REGULATORY GROUP UPDATE OF ACTIVITIES &amp; PLANS</t>
  </si>
  <si>
    <t>8.2.4.1</t>
  </si>
  <si>
    <t>8.2.3.1.1</t>
  </si>
  <si>
    <t>WECA MARKETING ACTIVITY</t>
  </si>
  <si>
    <t>802.11 WG CHAIRs</t>
  </si>
  <si>
    <t>ADVISORY COMMITTEE</t>
  </si>
  <si>
    <t>802.11 WG MEETING ROOM SETUPS</t>
  </si>
  <si>
    <t>Comment resolution of Draft 1 on Letter Ballot #25</t>
  </si>
  <si>
    <t>Continue with requirements document</t>
  </si>
  <si>
    <t>Presentation of general submissions</t>
  </si>
  <si>
    <t>Continuation of technical Selection Procedure</t>
  </si>
  <si>
    <t>Selection of TGg Editor</t>
  </si>
  <si>
    <t>Coordination with Radio Regulatory</t>
  </si>
  <si>
    <t>Update Conference Calendar</t>
  </si>
  <si>
    <t>Report from IEEE staff on WLAN market forecast</t>
  </si>
  <si>
    <t>Continue to Work on Joint 802.11 / 802.15 Publicity Activities</t>
  </si>
  <si>
    <t>WECA update</t>
  </si>
  <si>
    <t>Review response to LB 28</t>
  </si>
  <si>
    <t>Depending on result of ballot,</t>
  </si>
  <si>
    <t>Proceed to Sponsor ballot, or</t>
  </si>
  <si>
    <t>Update 802.11 Operating Rules</t>
  </si>
  <si>
    <t>Update timeline chart for all 802.11 WG PARs</t>
  </si>
  <si>
    <t>IEEE 802.11 / ETSI BRAN and MMAC study groups administrative issues &amp; co-ordination</t>
  </si>
  <si>
    <t>LETTER BALLOT RULES UPDATE</t>
  </si>
  <si>
    <t>802 COEXISTENCE STUDY GROUP CLOSING REPORT &amp; NEXT MEETING OBJECTIVES</t>
  </si>
  <si>
    <t>70th IEEE 802.11 WIRELESS LOCAL AREA NETWORKS SESSION</t>
  </si>
  <si>
    <t>802 SEC MTG</t>
  </si>
  <si>
    <t>PLENARY</t>
  </si>
  <si>
    <t>November 11th-16th, 2001</t>
  </si>
  <si>
    <t>Hyatt Regency Austin, 208 Barton Springs Road, Austin, TX 78704, USA</t>
  </si>
  <si>
    <t>TENTATIVE AGENDA  - 15th IEEE 802.11 WLAN &amp; IEEE 802.15 WPAN JOINT SESSION</t>
  </si>
  <si>
    <t>TENTATIVE AGENDA  - 70th IEEE 802.11 WLAN SESSION</t>
  </si>
  <si>
    <t>JOINT OPENING PLENARY - Monday, November 12th, 2001 - 01:00 PM</t>
  </si>
  <si>
    <t>802.11 MID-SESSION PLENARY - Wednesday, November 14th, 2001 - 10:30 AM</t>
  </si>
  <si>
    <t>802.11 CLOSING PLENARY - Friday, November 16th, 2001 - 08:00 AM</t>
  </si>
  <si>
    <t>WEB SITE POSTING OF ALL OBJECTIVES &amp; ALL GROUP AGENDAS (by DEC 21, 2001)</t>
  </si>
  <si>
    <t>WG, TG, SG CHAIRS UPDATE MINUTES / REPORTS TO GODFREY (by NOV 26, 2001)</t>
  </si>
  <si>
    <t>CHAIRS' OBJECTIVES &amp; AGENDAS FOR THE JANUARY 2002 MEETING TO KERRY (by OCT 1, 2001)</t>
  </si>
  <si>
    <t>12:00-12:30</t>
  </si>
  <si>
    <t>12:30-13:00</t>
  </si>
  <si>
    <t>IEEE 802 Social Evening</t>
  </si>
  <si>
    <t>Tentative AGENDA  - IEEE 802.11 Task Group H</t>
  </si>
  <si>
    <t>November 11-16, 2001</t>
  </si>
  <si>
    <t>Austin, Texas</t>
  </si>
  <si>
    <t>Monday, November 12th, 2001</t>
  </si>
  <si>
    <t>802.11h SESSION CALLED TO ORDER</t>
  </si>
  <si>
    <t>Kasslin</t>
  </si>
  <si>
    <t>CHAIRS STATUS UPDATE AND REVIEW OF OBJECTIVES FOR THE SESSION</t>
  </si>
  <si>
    <t>REVIEW IEEE/802 &amp; 802.11 POLICIES and RULES</t>
  </si>
  <si>
    <t>Draft editing plan</t>
  </si>
  <si>
    <t>Call for papers</t>
  </si>
  <si>
    <t>4</t>
  </si>
  <si>
    <t>REVIEW AND APPROVE MINUTES OF Hilton Head, SC MEETING (01/288)</t>
  </si>
  <si>
    <t>5</t>
  </si>
  <si>
    <t>REVIEW AND APPROVE MINUTES OF Orlando, Fl MEETING (01/289)</t>
  </si>
  <si>
    <t>6</t>
  </si>
  <si>
    <t>REVIEW AND APPROVE MINUTES OF Portland, OR MEETING (01/347)</t>
  </si>
  <si>
    <t>8</t>
  </si>
  <si>
    <t>REPORT FROM TGH CALLS</t>
  </si>
  <si>
    <t>Recess for dinner</t>
  </si>
  <si>
    <t>9</t>
  </si>
  <si>
    <t>COMMENT RESOLUTION</t>
  </si>
  <si>
    <t>Recess for day</t>
  </si>
  <si>
    <t>Tuesday, November 13th, 2001</t>
  </si>
  <si>
    <t>JOINT MEETING WITH R-REG</t>
  </si>
  <si>
    <t>For the detailes see the R-Reg agenda</t>
  </si>
  <si>
    <t>Recess for break</t>
  </si>
  <si>
    <t>11</t>
  </si>
  <si>
    <t>12</t>
  </si>
  <si>
    <t>Wednesday, November 14th, 2001</t>
  </si>
  <si>
    <t>13</t>
  </si>
  <si>
    <t>Thursday, November 15th, 2001</t>
  </si>
  <si>
    <t>14</t>
  </si>
  <si>
    <t>15</t>
  </si>
  <si>
    <t>Recess for lunch</t>
  </si>
  <si>
    <t>16</t>
  </si>
  <si>
    <t>17</t>
  </si>
  <si>
    <t>REVIEW OF THE CANDIDATE NEW DRAFT</t>
  </si>
  <si>
    <t>18</t>
  </si>
  <si>
    <t>19</t>
  </si>
  <si>
    <t>CREATE NEW DRAFT</t>
  </si>
  <si>
    <t>20</t>
  </si>
  <si>
    <t>PREPARATIONS FOR THE NEXT MEETING</t>
  </si>
  <si>
    <t>21</t>
  </si>
  <si>
    <t>ADJOURN SESSION OF 802.11h</t>
  </si>
  <si>
    <t>* = consent agenda</t>
  </si>
  <si>
    <t>DT- Discussion Topic           II - Information Item</t>
  </si>
  <si>
    <t>Discuss radar detection mechanisms with R-Reg</t>
  </si>
  <si>
    <t>802.11 - OTHER WG ADHOC'S &amp; ISSUES (ALL)</t>
  </si>
  <si>
    <t>802.11 - WG CHAIRS ADHOC (STUART K. / AL P. / HARRY W.)</t>
  </si>
  <si>
    <t>802.11 - PUBLICITY ADHOC (AL P.)</t>
  </si>
  <si>
    <t>802.11 - 5 GHZ GLOBALIZATION STUDY GROUP ( BRUCE K. / JAMSHID K.)</t>
  </si>
  <si>
    <t>802.11 - TASK GROUP I - ENHANCED SECURITY MECHANISMS (DAVID H.)</t>
  </si>
  <si>
    <t>802.11 - TASK GROUP H - SPECTRUM MANAGED 802.11A (MIKA K.)</t>
  </si>
  <si>
    <t>802.11 - TASK GROUP G - 802.11B DATA RATES &gt;20 MBIT/S (MATTHEW S. / JOHN T.)</t>
  </si>
  <si>
    <t>802.11 - TASK GROUP F - IAPP (DAVE B.)</t>
  </si>
  <si>
    <t>802.11 - TASK GROUP E - MAC ENHANCEMENTS - QOS (JOHN F. / DUNCAN K.)</t>
  </si>
  <si>
    <t xml:space="preserve">OBJECTIVES FOR OTHER 802 GROUPS THIS SESSION: </t>
  </si>
  <si>
    <t xml:space="preserve">OBJECTIVES FOR 802.11 THIS SESSION: </t>
  </si>
  <si>
    <t>R2</t>
  </si>
  <si>
    <t>Hyatt Regency Downtown, 208 Barton Springs Road, Austin Texas, TX 78704, USA.</t>
  </si>
  <si>
    <t>Joint RR TGG</t>
  </si>
  <si>
    <t>Joint RR 5GSG</t>
  </si>
  <si>
    <t>RR</t>
  </si>
  <si>
    <t>12:00-13:00</t>
  </si>
  <si>
    <t>IEEE / ETSI / MMAC 5 GHz Globalization Study Group</t>
  </si>
  <si>
    <t xml:space="preserve">TENTATIVE AGENDA  - IEEE 802 Radio Regulations </t>
  </si>
  <si>
    <t>Monday, November 12, 2001</t>
  </si>
  <si>
    <t>Call to order</t>
  </si>
  <si>
    <t>Hayes</t>
  </si>
  <si>
    <t>Review and approval of agenda</t>
  </si>
  <si>
    <t>Rules change for permanent group</t>
  </si>
  <si>
    <t>Tuesday, November 13, 2001</t>
  </si>
  <si>
    <t>Status of Harmonization efforts</t>
  </si>
  <si>
    <t>Perceived requirements from the RADAR community</t>
  </si>
  <si>
    <t>Perceived testing to be done with RADAR community</t>
  </si>
  <si>
    <t>Discussion regarding planning</t>
  </si>
  <si>
    <t>Any other business</t>
  </si>
  <si>
    <t>Adjourn for Monday</t>
  </si>
  <si>
    <t>See 5GSG agenda</t>
  </si>
  <si>
    <t>Kraemer</t>
  </si>
  <si>
    <t>Adjourn for lunch</t>
  </si>
  <si>
    <t>Adjourn</t>
  </si>
  <si>
    <t>Miscellaneous 5 GHz matters</t>
  </si>
  <si>
    <t>Miscellaneous 2.45 GHz matters</t>
  </si>
  <si>
    <t>Adjourn for 802 RR meeting</t>
  </si>
  <si>
    <t>WEDNESDAY November 14, 2001</t>
  </si>
  <si>
    <t>6th Criterion</t>
  </si>
  <si>
    <t>2.45 GHz status</t>
  </si>
  <si>
    <t>5 GHz ststaus</t>
  </si>
  <si>
    <t>AOB</t>
  </si>
  <si>
    <t>Adjourn for Thursday</t>
  </si>
  <si>
    <t>THURSDAY November 15, 2001</t>
  </si>
  <si>
    <t>For agenda, see TGg agenda</t>
  </si>
  <si>
    <t>Shoemake</t>
  </si>
  <si>
    <t>Adjourn for 10:30 PM</t>
  </si>
  <si>
    <t>Editing miscellaneous matters</t>
  </si>
  <si>
    <t>Approvals</t>
  </si>
  <si>
    <t>Adjourn for session</t>
  </si>
  <si>
    <r>
      <t xml:space="preserve">Call to order </t>
    </r>
    <r>
      <rPr>
        <b/>
        <i/>
        <sz val="14"/>
        <rFont val="Arial"/>
        <family val="2"/>
      </rPr>
      <t>Joint meeting with TGh</t>
    </r>
  </si>
  <si>
    <r>
      <t xml:space="preserve">Call to order </t>
    </r>
    <r>
      <rPr>
        <b/>
        <i/>
        <sz val="14"/>
        <rFont val="Arial"/>
        <family val="2"/>
      </rPr>
      <t>Joint meeting with 5GSG</t>
    </r>
  </si>
  <si>
    <r>
      <t xml:space="preserve">Call to order  </t>
    </r>
    <r>
      <rPr>
        <b/>
        <i/>
        <sz val="14"/>
        <rFont val="Arial"/>
        <family val="2"/>
      </rPr>
      <t>Joint meeting with TGg</t>
    </r>
  </si>
  <si>
    <t>IEEE 802 RADIO REGULATORY SESSION</t>
  </si>
  <si>
    <t>Joint RR TGh</t>
  </si>
  <si>
    <t>802.11 Task Group G (802.11b Data Rates &gt;20 Mbit/s)</t>
  </si>
  <si>
    <t>802.11 Task Group H (Spectrum Managed 802.11a)</t>
  </si>
  <si>
    <t>November 12th-16th, 2001.</t>
  </si>
  <si>
    <t>IEEE 802 Radio Regulatory Group</t>
  </si>
  <si>
    <t>Review suggestions from previous  ETSI BRAN HIPERLAN2 meetings</t>
  </si>
  <si>
    <t>Review status of 5GHz Spectrum harmonization efforts (invite Vic Hayes &amp; Jim Lansford to update members)</t>
  </si>
  <si>
    <t>Prepare for IEEE Interim in January , ETSI BRAN #26 &amp; other interim meetings as needed</t>
  </si>
  <si>
    <t xml:space="preserve">Tentative AGENDA  -  IEEE 802.11 5GSG MEETING </t>
  </si>
  <si>
    <t xml:space="preserve"> November  12th-16th, 2001 </t>
  </si>
  <si>
    <t>Tuesday, Nov 13th, 2001 - 8:00am - 10:00 am</t>
  </si>
  <si>
    <t>1.</t>
  </si>
  <si>
    <t>5GSG/BRAN  MEETING CALLED TO ORDER</t>
  </si>
  <si>
    <t>2.</t>
  </si>
  <si>
    <t>ROLL CALL</t>
  </si>
  <si>
    <t>3.</t>
  </si>
  <si>
    <t>REVIEW OBJECTIVES FOR THIS SESSION</t>
  </si>
  <si>
    <t>Meeting Logistics</t>
  </si>
  <si>
    <t>4.</t>
  </si>
  <si>
    <t>Present outline of  AGENDA</t>
  </si>
  <si>
    <t xml:space="preserve">Results of 5GWIAG </t>
  </si>
  <si>
    <t>Results of ETSI BRAN#24 &amp; 25</t>
  </si>
  <si>
    <t>Results of IEEE Portland</t>
  </si>
  <si>
    <t>Review Objectives, Plans, Activities for the week</t>
  </si>
  <si>
    <t>Discussion of  AGENDA</t>
  </si>
  <si>
    <t>Approval of  AGENDA</t>
  </si>
  <si>
    <t>REVIEW AND APPROVE MINUTES OF Portland, OR MEETING</t>
  </si>
  <si>
    <t>Hillman</t>
  </si>
  <si>
    <t>6.1</t>
  </si>
  <si>
    <t>MATTERS ARISING FROM THE MINUTES</t>
  </si>
  <si>
    <t>Other</t>
  </si>
  <si>
    <t>Tuesday, Nov 13th, 2001 - 10:30 am - 12:00 am</t>
  </si>
  <si>
    <t>Harmonization discussions</t>
  </si>
  <si>
    <t>7.3</t>
  </si>
  <si>
    <t>Joint RR meeting  5Ghz Spectrum harmonization efforts</t>
  </si>
  <si>
    <t>Vic Hayes</t>
  </si>
  <si>
    <t>Organizational options</t>
  </si>
  <si>
    <t>Tuesday, Nov 13th, 2001 - 1:00 pm - 3:00 pm</t>
  </si>
  <si>
    <t>Harmonization options</t>
  </si>
  <si>
    <t>5Ghz Spectrum harmonization discussion</t>
  </si>
  <si>
    <t>Tuesday, Nov 13th, 2001 - 3:30 pm - 5:30 pm</t>
  </si>
  <si>
    <t>Wednesday, Nov 14th, 2001 - 8:00am - 10:00 am</t>
  </si>
  <si>
    <t>Thursday, Nov 15th, 2001 - 10:30am - 12:00 am</t>
  </si>
  <si>
    <t>Thursday, Nov 15th, 2001 - 1:00 pm - 3:00 pm</t>
  </si>
  <si>
    <t>Prepare motions for joint plenary</t>
  </si>
  <si>
    <t>Plans for remainder of week</t>
  </si>
  <si>
    <t>10</t>
  </si>
  <si>
    <t>Goals for BRAN#27 &amp; January IEEE meeting</t>
  </si>
  <si>
    <t>Thursday, Nov 15th, 2001 - 6:30 pm - 9:30 pm</t>
  </si>
  <si>
    <t>Update on 5Ghz Spectrum harmonization efforts</t>
  </si>
  <si>
    <t>Prepare motions for closing plenary</t>
  </si>
  <si>
    <t>To hold joint meetings with TGh, TGg and 5GSG</t>
  </si>
  <si>
    <t xml:space="preserve">Tentative AGENDA  -  IEEE 802.11 Publicity Ad-Hoc MEETINGS </t>
  </si>
  <si>
    <t>Tuesday, November 13, 2001 Austin, Texas</t>
  </si>
  <si>
    <t>Tuesday, November 7, 2001 -10:30AM - 12:00 PM</t>
  </si>
  <si>
    <t>Meeting Call to Order</t>
  </si>
  <si>
    <t>PETRICK/KRAEMER</t>
  </si>
  <si>
    <t>Review Objectives</t>
  </si>
  <si>
    <t xml:space="preserve">Update IEEE staff on WLAN Forecast </t>
  </si>
  <si>
    <t>Report on WECA Coordination with 802.11</t>
  </si>
  <si>
    <t>Continue to work on Join 802.11/802.15 Publicity Activities</t>
  </si>
  <si>
    <t>Continue on General Publicity Presentation for WG Web Site</t>
  </si>
  <si>
    <t>Ajourn for the session</t>
  </si>
  <si>
    <t>The graphic below describes the weekly session of the IEEE P802.15 WG in graphic format.</t>
  </si>
  <si>
    <t>802.15 AC MEETING</t>
  </si>
  <si>
    <t>TG2</t>
  </si>
  <si>
    <t>TG3</t>
  </si>
  <si>
    <t>TG4</t>
  </si>
  <si>
    <t>802.15 WG CLOSING</t>
  </si>
  <si>
    <t>802.15 WG MEETING</t>
  </si>
  <si>
    <t>AC Meeting</t>
  </si>
  <si>
    <t>Optional Meeting Time</t>
  </si>
  <si>
    <t>Social</t>
  </si>
  <si>
    <t>Task Group 1 - BLUETOOTH</t>
  </si>
  <si>
    <t>Task Group D (Regulatory Domain Update)</t>
  </si>
  <si>
    <t>Task Group 2 - COEXISTENCE</t>
  </si>
  <si>
    <t>802.11 Radio Regulatory Ad-Hoc Group</t>
  </si>
  <si>
    <t>Task Group 3 -HIGH RATE WPAN</t>
  </si>
  <si>
    <t>Task Group 4 - LOW RATE</t>
  </si>
  <si>
    <t>AC</t>
  </si>
  <si>
    <t>802.15 ADVISORY COMMITTEE</t>
  </si>
  <si>
    <t>SEC</t>
  </si>
  <si>
    <t>802 SPONSOR EXECUTIVE COMMITTEE</t>
  </si>
  <si>
    <t>HOURS PER 802.15 GROUP STATISTICS</t>
  </si>
  <si>
    <t>ROOM SETUPS</t>
  </si>
  <si>
    <t>IEEE 802 LMSC Sponsor Executive Committee</t>
  </si>
  <si>
    <t>Tentative AGENDA  - IEEE 802.11 Task Group I</t>
  </si>
  <si>
    <t>802.11i SESSION CALLED TO ORDER</t>
  </si>
  <si>
    <t>Halasz</t>
  </si>
  <si>
    <t>3</t>
  </si>
  <si>
    <t>REQUIREMENTS UPDATE</t>
  </si>
  <si>
    <t>REVIEW DRAFT UPDATE</t>
  </si>
  <si>
    <t>Walker</t>
  </si>
  <si>
    <t>PRESENTATION OF PAPERS</t>
  </si>
  <si>
    <t>7</t>
  </si>
  <si>
    <t>PRESENTATION OF COMMENT RESOLUTION PAPERS</t>
  </si>
  <si>
    <t>Recess until evening</t>
  </si>
  <si>
    <t>Recess until afternoon</t>
  </si>
  <si>
    <t>PREPARE FOR NEXT MEETING</t>
  </si>
  <si>
    <t>Resolve comments, revise draft and start next WG ballot</t>
  </si>
  <si>
    <t>Lansford</t>
  </si>
  <si>
    <t>Future tasks of the Coexistence Study Group</t>
  </si>
  <si>
    <t>TENTATIVE AGENDA  - IEEE 802 Coexistance Study Group</t>
  </si>
  <si>
    <t>IEEE 802 COEXISTANCE STUDY GROUP SESSION</t>
  </si>
  <si>
    <t>Adjourn for 10:30 am</t>
  </si>
  <si>
    <t>Adjourn for 10:30 AM</t>
  </si>
  <si>
    <t>Adjourn for 1:30 PM</t>
  </si>
  <si>
    <t>Approve new draft</t>
  </si>
  <si>
    <t>Continue with Ad-hoc AV study group</t>
  </si>
  <si>
    <t xml:space="preserve">Monday, November 12, 2001 -16:00-17:30 </t>
  </si>
  <si>
    <t xml:space="preserve">1 </t>
  </si>
  <si>
    <t>TGe MEETING CALLED TO ORDER</t>
  </si>
  <si>
    <t>Fakatselis</t>
  </si>
  <si>
    <t xml:space="preserve">7 </t>
  </si>
  <si>
    <t>REVIEW AND APPROVE MINUTES OF September  MEETING</t>
  </si>
  <si>
    <t>7.1</t>
  </si>
  <si>
    <t xml:space="preserve">8 </t>
  </si>
  <si>
    <t>CALL For PAPERS / Presentations</t>
  </si>
  <si>
    <t xml:space="preserve">Recess </t>
  </si>
  <si>
    <t>Monday,November 12, 2001 - Evening</t>
  </si>
  <si>
    <t>10.0</t>
  </si>
  <si>
    <t xml:space="preserve">Draft (presentations / text) </t>
  </si>
  <si>
    <t>Kitchin</t>
  </si>
  <si>
    <t xml:space="preserve">Tuesday, November 13, 2001 </t>
  </si>
  <si>
    <t xml:space="preserve">12 </t>
  </si>
  <si>
    <t>Draft (presentations / text)</t>
  </si>
  <si>
    <t>Recess</t>
  </si>
  <si>
    <t>12.1</t>
  </si>
  <si>
    <t>Recess/BREAK</t>
  </si>
  <si>
    <t xml:space="preserve">Wednsday, November 14, 2001 </t>
  </si>
  <si>
    <t>12.2</t>
  </si>
  <si>
    <t xml:space="preserve">Resses </t>
  </si>
  <si>
    <t>13.0</t>
  </si>
  <si>
    <t>Study group</t>
  </si>
  <si>
    <t>Kolwaski</t>
  </si>
  <si>
    <t>Rescess</t>
  </si>
  <si>
    <t xml:space="preserve">Thursday, November 15, 2001 </t>
  </si>
  <si>
    <t>14.0</t>
  </si>
  <si>
    <t>14.1</t>
  </si>
  <si>
    <t>15.0</t>
  </si>
  <si>
    <t>ME</t>
  </si>
  <si>
    <t>Old Bussiness</t>
  </si>
  <si>
    <t>16.0</t>
  </si>
  <si>
    <t>New Bussiness</t>
  </si>
  <si>
    <t>16.1</t>
  </si>
  <si>
    <t xml:space="preserve">   Draft presentation/ vote</t>
  </si>
  <si>
    <t>16.2</t>
  </si>
  <si>
    <t xml:space="preserve">   submission of letter ballot vote</t>
  </si>
  <si>
    <t>Tentative AGENDA  - IEEE 802.11 Task Group E (QoS)</t>
  </si>
  <si>
    <t>802   RR</t>
  </si>
  <si>
    <t>Tentative AGENDA  - IEEE 802.11 Task Group G</t>
  </si>
  <si>
    <t>November 12-16, 2001</t>
  </si>
  <si>
    <t>^</t>
  </si>
  <si>
    <t>802.11g SESSION CALLED TO ORDER</t>
  </si>
  <si>
    <t>REVIEW AND APPROVE MINUTES OF PORTLAND SESSION (doc. 01/347)</t>
  </si>
  <si>
    <t>CALL FOR PAPERS</t>
  </si>
  <si>
    <t>PRESENTATION OF GENERAL SUBMISSIONS (No set order)</t>
  </si>
  <si>
    <t>Some Thoughts on 802.11g (doc. 01/480)</t>
  </si>
  <si>
    <t>Feng</t>
  </si>
  <si>
    <t>RECESS FOR DAY</t>
  </si>
  <si>
    <t>DISCUSSION OF CLOSED BALLOTING</t>
  </si>
  <si>
    <t>Kerry</t>
  </si>
  <si>
    <t>Over 90Mbps IEEE 802.11 applications using GCM</t>
  </si>
  <si>
    <t>Diaz</t>
  </si>
  <si>
    <t>Range versus Rate (doc. 01/477)</t>
  </si>
  <si>
    <t>Heegard</t>
  </si>
  <si>
    <t>RECESS FOR LUNCH</t>
  </si>
  <si>
    <t>RECESS FOR BREAK</t>
  </si>
  <si>
    <t>SELECTION PROCEDURE</t>
  </si>
  <si>
    <t>8.1</t>
  </si>
  <si>
    <t>Presentation of CCK-OFDM (doc. 01/436)</t>
  </si>
  <si>
    <t>Zyren</t>
  </si>
  <si>
    <t>8.2</t>
  </si>
  <si>
    <t>Review of voting procedure</t>
  </si>
  <si>
    <t>8.3</t>
  </si>
  <si>
    <t>MI+</t>
  </si>
  <si>
    <t>Vote on CCK-OFDM (doc. 01/437)</t>
  </si>
  <si>
    <t>8.4</t>
  </si>
  <si>
    <t>Comment Review &amp; Straw Polls</t>
  </si>
  <si>
    <t>VOTING RESULTS POSTED</t>
  </si>
  <si>
    <t>8.5</t>
  </si>
  <si>
    <t>Comment Review &amp; Straw Polls (as needed)</t>
  </si>
  <si>
    <t>MI,ME+</t>
  </si>
  <si>
    <t>JOINT MEETING WITH REGULATORY COMMITTEE</t>
  </si>
  <si>
    <t>9.1</t>
  </si>
  <si>
    <t>FNPRM Update</t>
  </si>
  <si>
    <t>9.2</t>
  </si>
  <si>
    <t>Review of official output documents</t>
  </si>
  <si>
    <t>8.6</t>
  </si>
  <si>
    <t>Presentation of changes to CCK-OFDM proposal (as needed)</t>
  </si>
  <si>
    <t>Halford</t>
  </si>
  <si>
    <t>8.7</t>
  </si>
  <si>
    <t>Review of voting procedure (If needed)</t>
  </si>
  <si>
    <t>8.8</t>
  </si>
  <si>
    <t>Vote on updated CCK-OFDM proposal (as needed)</t>
  </si>
  <si>
    <t>RECESS FOR COUNTING &amp; DINNER</t>
  </si>
  <si>
    <t>VOTING RESULTS POSTED (as needed)</t>
  </si>
  <si>
    <t>SELECTION OF EDITOR</t>
  </si>
  <si>
    <t>DIRECT EDITOR TO PRODUCE DRAFT 1.0</t>
  </si>
  <si>
    <t xml:space="preserve">MI,ME </t>
  </si>
  <si>
    <t>ADJOURN SESSION</t>
  </si>
  <si>
    <t>* - consent agenda</t>
  </si>
  <si>
    <t>+ - special order, i.e. fixed time</t>
  </si>
  <si>
    <t>All agenda items are General Orders, i.e.time is not fixed, unless otherwise noted</t>
  </si>
  <si>
    <t>^ - All time durations are estimates.</t>
  </si>
  <si>
    <t>Recess and adjournment times are fixed.</t>
  </si>
  <si>
    <t>CHAIRS' PRE-MEETING CONFERENCE CALLS (on DEC 17, 2001, &amp; JAN 14, 2002 @09:00 am PST)</t>
  </si>
  <si>
    <t>Further discussion of organizational details, including rules changes to formally create the committee</t>
  </si>
  <si>
    <t>Identify specific tasks for the group to tackle going forward</t>
  </si>
  <si>
    <t>Nominate new chair for Publicity group</t>
  </si>
  <si>
    <t>IEEE 802.15.3 - IEEE 802.11b Coexistence</t>
  </si>
  <si>
    <t>IEEE 802.15.4 - IEEE 802.11b Coexistence</t>
  </si>
  <si>
    <t>IEEE 802.11a - IEEE 802.16.3 Coexistence</t>
  </si>
  <si>
    <t>Submit for letter Ballot</t>
  </si>
  <si>
    <t>e.g. 2.45 GHz regulations in China</t>
  </si>
  <si>
    <t>R3</t>
  </si>
  <si>
    <t>Regulations in China</t>
  </si>
  <si>
    <t>PROPOSAL "SUPPORT FOR RADIO MEASUREMENTS IN 802.11 - DOC.11-01-561R0W"</t>
  </si>
  <si>
    <t>KOSTIC / WORSTELL</t>
  </si>
  <si>
    <t>REQUEST FOR CLARIFICATION ON 802.11A AMENDMENT</t>
  </si>
  <si>
    <t>DT/ME</t>
  </si>
  <si>
    <t>REVIEW AND APPROVE THE 802.15 MINUTES OF Portland MEETING - Doc.01280r0P802.15</t>
  </si>
  <si>
    <t>HAYES / KERRY</t>
  </si>
  <si>
    <t>IEEE STAFF ACTIONS ON PUBLISHED 802.11 STANDARD &amp; AMENDMENTS</t>
  </si>
  <si>
    <t>EXTERNAL LIAISON REPORTS FROM BLUETOOTH, IEEE / TA 1394, WECA REPRESENTATIVES</t>
  </si>
  <si>
    <t>6a</t>
  </si>
  <si>
    <t>6b</t>
  </si>
  <si>
    <t>REVIEW AND APPROVE THE 802.11 MINUTES OF Portland MEETING - Doc.11-01-354r0-W</t>
  </si>
  <si>
    <t>SIEP</t>
  </si>
  <si>
    <t>R4</t>
  </si>
  <si>
    <t>ROSDAHL</t>
  </si>
  <si>
    <t>CLEMENTS</t>
  </si>
  <si>
    <t>TK TAN</t>
  </si>
  <si>
    <t>CARSON</t>
  </si>
  <si>
    <t>DOC: 00/331 COMMENTS</t>
  </si>
  <si>
    <t>STANDING COMMITTEE FOR WLANS NEXT GENERATION (WNG)</t>
  </si>
  <si>
    <t>5GHZ SPECTRUM ISSUES &amp; PRESENTATION</t>
  </si>
  <si>
    <t>MCFARLAND</t>
  </si>
  <si>
    <t>RESCIND TGG PAR</t>
  </si>
  <si>
    <t>DOC: 01/340 PRESENTATION &amp; CORRIGENDUM PROPOSAL IEEE 802.11 STANDARD</t>
  </si>
  <si>
    <t>CONTINUATION OF MOTION TO RESCIND TGG PAR</t>
  </si>
  <si>
    <t>4.2.8</t>
  </si>
  <si>
    <t>Wyndham Anatole, 2201 Stemmons Freeway, Dallas, Texas 75207, USA.</t>
  </si>
  <si>
    <t>January 21st-25th, 2002</t>
  </si>
  <si>
    <t>R0</t>
  </si>
  <si>
    <t>16th IEEE 802.15 WPAN MEETING</t>
  </si>
  <si>
    <t>Wyndham Anatole, 2201 Stemmons Freeway, Dallas, Texas 75207</t>
  </si>
  <si>
    <t>SG3a</t>
  </si>
  <si>
    <t>802 COEX-BoF</t>
  </si>
  <si>
    <t>802 COEX BoF</t>
  </si>
  <si>
    <t>Social Evening</t>
  </si>
  <si>
    <t>WNG SC</t>
  </si>
  <si>
    <t>INTERIM</t>
  </si>
  <si>
    <t>802 Wireless Coexistence "Birds of a Feather"</t>
  </si>
  <si>
    <t>WNG</t>
  </si>
  <si>
    <t>WG CHAIRS</t>
  </si>
  <si>
    <t>JT WIRELESS</t>
  </si>
  <si>
    <t>SOCIAL EVE.</t>
  </si>
  <si>
    <t>OPT.TIME</t>
  </si>
  <si>
    <t>802.11 WG                                    MID-SESSION PLENARY</t>
  </si>
  <si>
    <t>71st IEEE 802.11 WIRELESS LOCAL AREA NETWORKS SESSION</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</si>
  <si>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</si>
  <si>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</si>
  <si>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</si>
  <si>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</si>
  <si>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</si>
  <si>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</si>
  <si>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</si>
  <si>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</si>
  <si>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</si>
  <si>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</si>
  <si>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Optional Time Available</t>
  </si>
  <si>
    <t>STATS</t>
  </si>
  <si>
    <t>Concurrent Hours</t>
  </si>
  <si>
    <t>No Overhead</t>
  </si>
  <si>
    <t>Projectors</t>
  </si>
  <si>
    <t>LCD Projector</t>
  </si>
  <si>
    <t xml:space="preserve">   Hours</t>
  </si>
  <si>
    <t xml:space="preserve">TOTAL Work Time =  </t>
  </si>
  <si>
    <t xml:space="preserve">TOTAL Session =  </t>
  </si>
  <si>
    <t>Chairman,</t>
  </si>
  <si>
    <t>1)  Slot Allocations for your Group</t>
  </si>
  <si>
    <t>Please review the 802.11 Graphic for:</t>
  </si>
  <si>
    <t>3)  Member Attendance Numbers for your Group</t>
  </si>
  <si>
    <t>DON'T FORGET TO BE AT THE CHAIR'S MEETING TELECONFERENCE ON MONDAY DECEMBER 17TH, 2001 @0900 (PACIFIC)</t>
  </si>
  <si>
    <t>Wednesday, January 23, 2002</t>
  </si>
  <si>
    <t>Opening remarks</t>
  </si>
  <si>
    <t>Wyndham Anatole, 2201 Stemmons Freeway, Dallas, Texas 75207, USA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</si>
</sst>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s>
  <fonts count="127">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10"/>
      <color indexed="10"/>
      <name val="Arial"/>
      <family val="2"/>
    </font>
    <font>
      <b/>
      <sz val="44"/>
      <color indexed="21"/>
      <name val="Arial"/>
      <family val="2"/>
    </font>
    <font>
      <sz val="10"/>
      <color indexed="10"/>
      <name val="Arial"/>
      <family val="2"/>
    </font>
    <font>
      <sz val="12"/>
      <name val="Arial"/>
      <family val="2"/>
    </font>
    <font>
      <b/>
      <sz val="16"/>
      <name val="Times New Roman"/>
      <family val="1"/>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sz val="36"/>
      <color indexed="21"/>
      <name val="Arial"/>
      <family val="2"/>
    </font>
    <font>
      <b/>
      <sz val="16"/>
      <color indexed="12"/>
      <name val="Arial"/>
      <family val="2"/>
    </font>
    <font>
      <b/>
      <sz val="16"/>
      <color indexed="21"/>
      <name val="Arial"/>
      <family val="2"/>
    </font>
    <font>
      <b/>
      <sz val="16"/>
      <color indexed="8"/>
      <name val="Arial"/>
      <family val="2"/>
    </font>
    <font>
      <b/>
      <sz val="16"/>
      <color indexed="23"/>
      <name val="Arial"/>
      <family val="2"/>
    </font>
    <font>
      <b/>
      <sz val="16"/>
      <color indexed="54"/>
      <name val="Arial"/>
      <family val="2"/>
    </font>
    <font>
      <b/>
      <sz val="16"/>
      <color indexed="14"/>
      <name val="Arial"/>
      <family val="2"/>
    </font>
    <font>
      <b/>
      <sz val="14"/>
      <color indexed="41"/>
      <name val="Arial"/>
      <family val="2"/>
    </font>
    <font>
      <sz val="8"/>
      <name val="Arial"/>
      <family val="2"/>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6"/>
      <color indexed="16"/>
      <name val="Arial"/>
      <family val="2"/>
    </font>
    <font>
      <b/>
      <sz val="16"/>
      <color indexed="55"/>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32"/>
      <color indexed="8"/>
      <name val="Arial"/>
      <family val="2"/>
    </font>
    <font>
      <b/>
      <sz val="32"/>
      <color indexed="10"/>
      <name val="Arial"/>
      <family val="2"/>
    </font>
    <font>
      <b/>
      <sz val="9"/>
      <color indexed="9"/>
      <name val="Arial"/>
      <family val="2"/>
    </font>
    <font>
      <b/>
      <sz val="10"/>
      <color indexed="13"/>
      <name val="Arial"/>
      <family val="2"/>
    </font>
    <font>
      <sz val="32"/>
      <color indexed="10"/>
      <name val="Arial"/>
      <family val="2"/>
    </font>
    <font>
      <b/>
      <sz val="12"/>
      <color indexed="10"/>
      <name val="Arial"/>
      <family val="2"/>
    </font>
    <font>
      <b/>
      <sz val="20"/>
      <name val="Arial"/>
      <family val="2"/>
    </font>
    <font>
      <b/>
      <sz val="22"/>
      <name val="Arial"/>
      <family val="2"/>
    </font>
    <font>
      <b/>
      <sz val="7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10"/>
      <color indexed="9"/>
      <name val="Times New Roman"/>
      <family val="1"/>
    </font>
    <font>
      <b/>
      <i/>
      <sz val="14"/>
      <name val="Arial"/>
      <family val="2"/>
    </font>
    <font>
      <sz val="36"/>
      <color indexed="8"/>
      <name val="Arial"/>
      <family val="2"/>
    </font>
    <font>
      <b/>
      <sz val="36"/>
      <color indexed="8"/>
      <name val="Arial"/>
      <family val="2"/>
    </font>
    <font>
      <b/>
      <sz val="16"/>
      <color indexed="63"/>
      <name val="Arial"/>
      <family val="2"/>
    </font>
    <font>
      <b/>
      <u val="single"/>
      <sz val="16"/>
      <color indexed="63"/>
      <name val="Arial"/>
      <family val="2"/>
    </font>
    <font>
      <sz val="10"/>
      <color indexed="8"/>
      <name val="Times New Roman"/>
      <family val="1"/>
    </font>
    <font>
      <b/>
      <sz val="18"/>
      <color indexed="10"/>
      <name val="Arial"/>
      <family val="2"/>
    </font>
    <font>
      <b/>
      <sz val="18"/>
      <color indexed="21"/>
      <name val="Arial"/>
      <family val="2"/>
    </font>
    <font>
      <b/>
      <sz val="18"/>
      <color indexed="52"/>
      <name val="Arial"/>
      <family val="2"/>
    </font>
    <font>
      <b/>
      <sz val="18"/>
      <color indexed="50"/>
      <name val="Arial"/>
      <family val="2"/>
    </font>
    <font>
      <sz val="18"/>
      <color indexed="21"/>
      <name val="Arial"/>
      <family val="2"/>
    </font>
    <font>
      <b/>
      <sz val="14"/>
      <color indexed="60"/>
      <name val="Arial"/>
      <family val="2"/>
    </font>
    <font>
      <b/>
      <sz val="14"/>
      <color indexed="52"/>
      <name val="Arial"/>
      <family val="2"/>
    </font>
    <font>
      <b/>
      <sz val="16"/>
      <color indexed="60"/>
      <name val="Arial"/>
      <family val="2"/>
    </font>
    <font>
      <b/>
      <sz val="14"/>
      <color indexed="57"/>
      <name val="Arial"/>
      <family val="2"/>
    </font>
    <font>
      <b/>
      <sz val="16"/>
      <color indexed="57"/>
      <name val="Arial"/>
      <family val="2"/>
    </font>
    <font>
      <b/>
      <sz val="11"/>
      <color indexed="8"/>
      <name val="Arial"/>
      <family val="2"/>
    </font>
    <font>
      <b/>
      <sz val="28"/>
      <color indexed="8"/>
      <name val="Arial"/>
      <family val="2"/>
    </font>
    <font>
      <sz val="12"/>
      <color indexed="10"/>
      <name val="Arial"/>
      <family val="2"/>
    </font>
    <font>
      <sz val="10"/>
      <color indexed="17"/>
      <name val="Arial"/>
      <family val="2"/>
    </font>
    <font>
      <b/>
      <sz val="10"/>
      <color indexed="17"/>
      <name val="Arial"/>
      <family val="2"/>
    </font>
    <font>
      <sz val="12"/>
      <color indexed="17"/>
      <name val="Arial"/>
      <family val="2"/>
    </font>
    <font>
      <b/>
      <sz val="18"/>
      <color indexed="54"/>
      <name val="Arial"/>
      <family val="2"/>
    </font>
    <font>
      <b/>
      <sz val="18"/>
      <color indexed="53"/>
      <name val="Arial"/>
      <family val="2"/>
    </font>
    <font>
      <b/>
      <sz val="16"/>
      <color indexed="9"/>
      <name val="Arial"/>
      <family val="2"/>
    </font>
    <font>
      <b/>
      <u val="single"/>
      <sz val="16"/>
      <name val="Arial"/>
      <family val="2"/>
    </font>
    <font>
      <b/>
      <sz val="22"/>
      <color indexed="8"/>
      <name val="Arial"/>
      <family val="2"/>
    </font>
    <font>
      <sz val="22"/>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b/>
      <sz val="26"/>
      <name val="Arial"/>
      <family val="2"/>
    </font>
    <font>
      <b/>
      <sz val="18"/>
      <color indexed="43"/>
      <name val="Arial"/>
      <family val="2"/>
    </font>
    <font>
      <b/>
      <sz val="22"/>
      <color indexed="43"/>
      <name val="Arial"/>
      <family val="2"/>
    </font>
    <font>
      <b/>
      <u val="single"/>
      <sz val="16"/>
      <color indexed="23"/>
      <name val="Arial"/>
      <family val="2"/>
    </font>
    <font>
      <b/>
      <sz val="24"/>
      <color indexed="23"/>
      <name val="Arial"/>
      <family val="2"/>
    </font>
    <font>
      <b/>
      <sz val="18"/>
      <color indexed="23"/>
      <name val="Arial"/>
      <family val="2"/>
    </font>
    <font>
      <b/>
      <sz val="22"/>
      <color indexed="16"/>
      <name val="Arial"/>
      <family val="2"/>
    </font>
    <font>
      <b/>
      <sz val="16.5"/>
      <name val="Arial"/>
      <family val="2"/>
    </font>
    <font>
      <sz val="16.5"/>
      <name val="Arial"/>
      <family val="0"/>
    </font>
    <font>
      <b/>
      <u val="single"/>
      <sz val="10"/>
      <name val="Arial"/>
      <family val="2"/>
    </font>
  </fonts>
  <fills count="2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55"/>
        <bgColor indexed="64"/>
      </patternFill>
    </fill>
    <fill>
      <patternFill patternType="solid">
        <fgColor indexed="12"/>
        <bgColor indexed="64"/>
      </patternFill>
    </fill>
    <fill>
      <patternFill patternType="solid">
        <fgColor indexed="53"/>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16"/>
        <bgColor indexed="64"/>
      </patternFill>
    </fill>
    <fill>
      <patternFill patternType="solid">
        <fgColor indexed="61"/>
        <bgColor indexed="64"/>
      </patternFill>
    </fill>
    <fill>
      <patternFill patternType="solid">
        <fgColor indexed="40"/>
        <bgColor indexed="64"/>
      </patternFill>
    </fill>
    <fill>
      <patternFill patternType="solid">
        <fgColor indexed="50"/>
        <bgColor indexed="64"/>
      </patternFill>
    </fill>
    <fill>
      <patternFill patternType="solid">
        <fgColor indexed="46"/>
        <bgColor indexed="64"/>
      </patternFill>
    </fill>
    <fill>
      <patternFill patternType="solid">
        <fgColor indexed="51"/>
        <bgColor indexed="64"/>
      </patternFill>
    </fill>
  </fills>
  <borders count="70">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style="medium"/>
      <right style="medium"/>
      <top style="thin"/>
      <bottom>
        <color indexed="63"/>
      </bottom>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style="medium"/>
      <bottom>
        <color indexed="63"/>
      </bottom>
    </border>
    <border>
      <left style="thin"/>
      <right style="medium"/>
      <top>
        <color indexed="63"/>
      </top>
      <bottom style="thin"/>
    </border>
    <border>
      <left style="medium"/>
      <right style="medium"/>
      <top style="medium"/>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648">
    <xf numFmtId="0" fontId="0" fillId="0" borderId="0" xfId="0" applyAlignment="1">
      <alignment/>
    </xf>
    <xf numFmtId="0" fontId="15" fillId="2" borderId="0" xfId="0" applyFont="1" applyFill="1" applyBorder="1" applyAlignment="1">
      <alignment horizontal="center" vertical="center"/>
    </xf>
    <xf numFmtId="170" fontId="15" fillId="3" borderId="1" xfId="0" applyNumberFormat="1" applyFont="1" applyFill="1" applyBorder="1" applyAlignment="1">
      <alignment horizontal="center" vertical="center"/>
    </xf>
    <xf numFmtId="0" fontId="15" fillId="4" borderId="0" xfId="0" applyFont="1" applyFill="1" applyBorder="1" applyAlignment="1">
      <alignment vertical="center"/>
    </xf>
    <xf numFmtId="0" fontId="26"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3"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43" fillId="4" borderId="0" xfId="0" applyFont="1" applyFill="1" applyBorder="1" applyAlignment="1">
      <alignment horizontal="center" vertical="center"/>
    </xf>
    <xf numFmtId="170" fontId="42" fillId="2" borderId="0" xfId="0" applyNumberFormat="1" applyFont="1" applyFill="1" applyBorder="1" applyAlignment="1">
      <alignment horizontal="center" vertical="center"/>
    </xf>
    <xf numFmtId="172" fontId="42" fillId="2" borderId="0" xfId="0" applyNumberFormat="1" applyFont="1" applyFill="1" applyBorder="1" applyAlignment="1" applyProtection="1">
      <alignment horizontal="center" vertical="center"/>
      <protection/>
    </xf>
    <xf numFmtId="172" fontId="39" fillId="3" borderId="1" xfId="0" applyNumberFormat="1" applyFont="1" applyFill="1" applyBorder="1" applyAlignment="1" applyProtection="1">
      <alignment horizontal="center" vertical="center"/>
      <protection/>
    </xf>
    <xf numFmtId="0" fontId="15" fillId="2" borderId="5" xfId="0" applyFont="1" applyFill="1" applyBorder="1" applyAlignment="1">
      <alignment horizontal="right" vertical="center"/>
    </xf>
    <xf numFmtId="0" fontId="15" fillId="2" borderId="6" xfId="0" applyFont="1" applyFill="1" applyBorder="1" applyAlignment="1">
      <alignment horizontal="center" vertical="center"/>
    </xf>
    <xf numFmtId="0" fontId="15" fillId="4" borderId="6" xfId="0" applyFont="1" applyFill="1" applyBorder="1" applyAlignment="1">
      <alignment horizontal="center" vertical="center"/>
    </xf>
    <xf numFmtId="170" fontId="15" fillId="2" borderId="0" xfId="0" applyNumberFormat="1" applyFont="1" applyFill="1" applyBorder="1" applyAlignment="1">
      <alignment horizontal="center" vertical="center"/>
    </xf>
    <xf numFmtId="0" fontId="16" fillId="2" borderId="5" xfId="0" applyFont="1" applyFill="1" applyBorder="1" applyAlignment="1">
      <alignment horizontal="left" vertical="center"/>
    </xf>
    <xf numFmtId="0" fontId="16" fillId="2" borderId="0" xfId="0" applyFont="1" applyFill="1" applyBorder="1" applyAlignment="1">
      <alignment horizontal="left" vertical="center"/>
    </xf>
    <xf numFmtId="0" fontId="15" fillId="2" borderId="0" xfId="0" applyFont="1" applyFill="1" applyBorder="1" applyAlignment="1">
      <alignment vertical="center"/>
    </xf>
    <xf numFmtId="0" fontId="15" fillId="2" borderId="6" xfId="0" applyFont="1" applyFill="1" applyBorder="1" applyAlignment="1">
      <alignment vertical="center"/>
    </xf>
    <xf numFmtId="0" fontId="15" fillId="2" borderId="5" xfId="0" applyFont="1" applyFill="1" applyBorder="1" applyAlignment="1">
      <alignment vertical="center"/>
    </xf>
    <xf numFmtId="0" fontId="27" fillId="2" borderId="0" xfId="0" applyFont="1" applyFill="1" applyBorder="1" applyAlignment="1">
      <alignment vertical="center"/>
    </xf>
    <xf numFmtId="10" fontId="26" fillId="2" borderId="0" xfId="0" applyNumberFormat="1" applyFont="1" applyFill="1" applyBorder="1" applyAlignment="1" applyProtection="1">
      <alignment horizontal="right" vertical="center"/>
      <protection/>
    </xf>
    <xf numFmtId="10" fontId="26" fillId="2" borderId="6" xfId="0" applyNumberFormat="1" applyFont="1" applyFill="1" applyBorder="1" applyAlignment="1" applyProtection="1">
      <alignment horizontal="right" vertical="center"/>
      <protection/>
    </xf>
    <xf numFmtId="10" fontId="22" fillId="2" borderId="0" xfId="0" applyNumberFormat="1" applyFont="1" applyFill="1" applyBorder="1" applyAlignment="1" applyProtection="1">
      <alignment horizontal="right" vertical="center"/>
      <protection/>
    </xf>
    <xf numFmtId="10" fontId="22" fillId="2" borderId="6" xfId="0" applyNumberFormat="1" applyFont="1" applyFill="1" applyBorder="1" applyAlignment="1" applyProtection="1">
      <alignment horizontal="right" vertical="center"/>
      <protection/>
    </xf>
    <xf numFmtId="10" fontId="28" fillId="2" borderId="0" xfId="0" applyNumberFormat="1" applyFont="1" applyFill="1" applyBorder="1" applyAlignment="1" applyProtection="1">
      <alignment horizontal="right" vertical="center"/>
      <protection/>
    </xf>
    <xf numFmtId="10" fontId="28" fillId="2" borderId="6" xfId="0" applyNumberFormat="1" applyFont="1" applyFill="1" applyBorder="1" applyAlignment="1" applyProtection="1">
      <alignment horizontal="right" vertical="center"/>
      <protection/>
    </xf>
    <xf numFmtId="10" fontId="24" fillId="2" borderId="0" xfId="0" applyNumberFormat="1" applyFont="1" applyFill="1" applyBorder="1" applyAlignment="1" applyProtection="1">
      <alignment horizontal="right" vertical="center"/>
      <protection/>
    </xf>
    <xf numFmtId="10" fontId="24" fillId="2" borderId="6" xfId="0" applyNumberFormat="1" applyFont="1" applyFill="1" applyBorder="1" applyAlignment="1" applyProtection="1">
      <alignment horizontal="right" vertical="center"/>
      <protection/>
    </xf>
    <xf numFmtId="10" fontId="29" fillId="2" borderId="0" xfId="0" applyNumberFormat="1" applyFont="1" applyFill="1" applyBorder="1" applyAlignment="1" applyProtection="1">
      <alignment horizontal="right" vertical="center"/>
      <protection/>
    </xf>
    <xf numFmtId="10" fontId="29" fillId="2" borderId="6" xfId="0" applyNumberFormat="1" applyFont="1" applyFill="1" applyBorder="1" applyAlignment="1" applyProtection="1">
      <alignment horizontal="right" vertical="center"/>
      <protection/>
    </xf>
    <xf numFmtId="10" fontId="19" fillId="2" borderId="0" xfId="0" applyNumberFormat="1" applyFont="1" applyFill="1" applyBorder="1" applyAlignment="1" applyProtection="1">
      <alignment horizontal="right" vertical="center"/>
      <protection/>
    </xf>
    <xf numFmtId="10" fontId="19" fillId="2" borderId="6" xfId="0" applyNumberFormat="1" applyFont="1" applyFill="1" applyBorder="1" applyAlignment="1" applyProtection="1">
      <alignment horizontal="right" vertical="center"/>
      <protection/>
    </xf>
    <xf numFmtId="10" fontId="20" fillId="2" borderId="0" xfId="0" applyNumberFormat="1" applyFont="1" applyFill="1" applyBorder="1" applyAlignment="1" applyProtection="1">
      <alignment horizontal="right" vertical="center"/>
      <protection/>
    </xf>
    <xf numFmtId="10" fontId="20" fillId="2" borderId="6" xfId="0" applyNumberFormat="1" applyFont="1" applyFill="1" applyBorder="1" applyAlignment="1" applyProtection="1">
      <alignment horizontal="right" vertical="center"/>
      <protection/>
    </xf>
    <xf numFmtId="10" fontId="30" fillId="2" borderId="0" xfId="0" applyNumberFormat="1" applyFont="1" applyFill="1" applyBorder="1" applyAlignment="1" applyProtection="1">
      <alignment horizontal="right" vertical="center"/>
      <protection/>
    </xf>
    <xf numFmtId="10" fontId="30" fillId="2" borderId="6" xfId="0" applyNumberFormat="1" applyFont="1" applyFill="1" applyBorder="1" applyAlignment="1" applyProtection="1">
      <alignment horizontal="right" vertical="center"/>
      <protection/>
    </xf>
    <xf numFmtId="10" fontId="27" fillId="2" borderId="0" xfId="0" applyNumberFormat="1" applyFont="1" applyFill="1" applyBorder="1" applyAlignment="1">
      <alignment vertical="center"/>
    </xf>
    <xf numFmtId="10" fontId="27" fillId="2" borderId="6" xfId="0" applyNumberFormat="1" applyFont="1" applyFill="1" applyBorder="1" applyAlignment="1">
      <alignment vertical="center"/>
    </xf>
    <xf numFmtId="0" fontId="15" fillId="2" borderId="5" xfId="0" applyFont="1" applyFill="1" applyBorder="1" applyAlignment="1">
      <alignment horizontal="left" vertical="center"/>
    </xf>
    <xf numFmtId="170" fontId="15" fillId="2" borderId="0" xfId="0" applyNumberFormat="1" applyFont="1" applyFill="1" applyBorder="1" applyAlignment="1">
      <alignment vertical="center"/>
    </xf>
    <xf numFmtId="172" fontId="27"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15" fillId="2" borderId="7" xfId="0" applyFont="1" applyFill="1" applyBorder="1" applyAlignment="1">
      <alignment horizontal="left" vertical="center"/>
    </xf>
    <xf numFmtId="0" fontId="15" fillId="2" borderId="0" xfId="0" applyFont="1" applyFill="1" applyBorder="1" applyAlignment="1">
      <alignment horizontal="left" vertical="center"/>
    </xf>
    <xf numFmtId="0" fontId="17" fillId="2" borderId="0" xfId="0" applyFont="1" applyFill="1" applyBorder="1" applyAlignment="1">
      <alignment horizontal="right" vertical="center"/>
    </xf>
    <xf numFmtId="0" fontId="0" fillId="2" borderId="0" xfId="0" applyFill="1" applyBorder="1" applyAlignment="1">
      <alignment vertical="center"/>
    </xf>
    <xf numFmtId="0" fontId="15" fillId="2" borderId="0" xfId="0" applyFont="1" applyFill="1" applyBorder="1" applyAlignment="1">
      <alignment horizontal="righ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6" fillId="4" borderId="0" xfId="0" applyFont="1" applyFill="1" applyBorder="1" applyAlignment="1">
      <alignment horizontal="left" vertical="center"/>
    </xf>
    <xf numFmtId="0" fontId="16"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15" fillId="4" borderId="6"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18"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1" fillId="4" borderId="4" xfId="0" applyFont="1" applyFill="1" applyBorder="1" applyAlignment="1">
      <alignment horizontal="center" vertical="center"/>
    </xf>
    <xf numFmtId="170" fontId="1" fillId="3" borderId="1" xfId="0" applyNumberFormat="1" applyFont="1" applyFill="1" applyBorder="1" applyAlignment="1">
      <alignment horizontal="center" vertical="center"/>
    </xf>
    <xf numFmtId="10" fontId="26" fillId="4" borderId="0" xfId="0" applyNumberFormat="1" applyFont="1" applyFill="1" applyBorder="1" applyAlignment="1" applyProtection="1">
      <alignment horizontal="right" vertical="center"/>
      <protection/>
    </xf>
    <xf numFmtId="10" fontId="22" fillId="4" borderId="0" xfId="0" applyNumberFormat="1" applyFont="1" applyFill="1" applyBorder="1" applyAlignment="1" applyProtection="1">
      <alignment horizontal="right" vertical="center"/>
      <protection/>
    </xf>
    <xf numFmtId="10" fontId="28" fillId="4" borderId="0" xfId="0" applyNumberFormat="1" applyFont="1" applyFill="1" applyBorder="1" applyAlignment="1" applyProtection="1">
      <alignment horizontal="right" vertical="center"/>
      <protection/>
    </xf>
    <xf numFmtId="10" fontId="24" fillId="4" borderId="0" xfId="0" applyNumberFormat="1" applyFont="1" applyFill="1" applyBorder="1" applyAlignment="1" applyProtection="1">
      <alignment horizontal="right" vertical="center"/>
      <protection/>
    </xf>
    <xf numFmtId="10" fontId="29" fillId="4" borderId="0" xfId="0" applyNumberFormat="1" applyFont="1" applyFill="1" applyBorder="1" applyAlignment="1" applyProtection="1">
      <alignment horizontal="right" vertical="center"/>
      <protection/>
    </xf>
    <xf numFmtId="10" fontId="19" fillId="4" borderId="0" xfId="0" applyNumberFormat="1" applyFont="1" applyFill="1" applyBorder="1" applyAlignment="1" applyProtection="1">
      <alignment horizontal="right" vertical="center"/>
      <protection/>
    </xf>
    <xf numFmtId="10" fontId="20" fillId="4" borderId="0" xfId="0" applyNumberFormat="1" applyFont="1" applyFill="1" applyBorder="1" applyAlignment="1" applyProtection="1">
      <alignment horizontal="right" vertical="center"/>
      <protection/>
    </xf>
    <xf numFmtId="10" fontId="30" fillId="4" borderId="0" xfId="0" applyNumberFormat="1" applyFont="1" applyFill="1" applyBorder="1" applyAlignment="1" applyProtection="1">
      <alignment horizontal="right" vertical="center"/>
      <protection/>
    </xf>
    <xf numFmtId="10" fontId="27" fillId="4" borderId="0" xfId="0" applyNumberFormat="1" applyFont="1" applyFill="1" applyBorder="1" applyAlignment="1">
      <alignment vertical="center"/>
    </xf>
    <xf numFmtId="0" fontId="3" fillId="4" borderId="0" xfId="0" applyFont="1" applyFill="1" applyBorder="1" applyAlignment="1">
      <alignment horizontal="center" vertical="center"/>
    </xf>
    <xf numFmtId="0" fontId="47" fillId="6" borderId="0" xfId="0" applyFont="1" applyFill="1" applyAlignment="1">
      <alignment horizontal="center" vertical="top" wrapText="1"/>
    </xf>
    <xf numFmtId="0" fontId="49" fillId="7" borderId="1" xfId="0" applyFont="1" applyFill="1" applyBorder="1" applyAlignment="1">
      <alignment horizontal="center" vertical="top" wrapText="1"/>
    </xf>
    <xf numFmtId="0" fontId="48" fillId="7" borderId="1"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48" fillId="7" borderId="11" xfId="0" applyFont="1" applyFill="1" applyBorder="1" applyAlignment="1">
      <alignment vertical="top" wrapText="1"/>
    </xf>
    <xf numFmtId="0" fontId="48" fillId="7" borderId="12" xfId="0" applyFont="1" applyFill="1" applyBorder="1" applyAlignment="1">
      <alignment vertical="top" wrapText="1"/>
    </xf>
    <xf numFmtId="0" fontId="48" fillId="7" borderId="13" xfId="0" applyFont="1" applyFill="1" applyBorder="1" applyAlignment="1">
      <alignment vertical="top" wrapText="1"/>
    </xf>
    <xf numFmtId="0" fontId="48" fillId="7" borderId="14" xfId="0" applyFont="1" applyFill="1" applyBorder="1" applyAlignment="1">
      <alignment vertical="top" wrapText="1"/>
    </xf>
    <xf numFmtId="0" fontId="0" fillId="7" borderId="2" xfId="0" applyFill="1" applyBorder="1" applyAlignment="1">
      <alignment horizontal="center" vertical="top" wrapText="1"/>
    </xf>
    <xf numFmtId="0" fontId="0" fillId="7" borderId="12" xfId="0" applyFill="1" applyBorder="1" applyAlignment="1">
      <alignment vertical="top" wrapText="1"/>
    </xf>
    <xf numFmtId="0" fontId="0" fillId="7" borderId="1" xfId="0" applyFill="1" applyBorder="1" applyAlignment="1">
      <alignment horizontal="center" vertical="top" wrapText="1"/>
    </xf>
    <xf numFmtId="0" fontId="0" fillId="7" borderId="14" xfId="0" applyFill="1" applyBorder="1" applyAlignment="1">
      <alignment vertical="top" wrapText="1"/>
    </xf>
    <xf numFmtId="0" fontId="48" fillId="7" borderId="1" xfId="0" applyFont="1" applyFill="1" applyBorder="1" applyAlignment="1">
      <alignment vertical="top" wrapText="1"/>
    </xf>
    <xf numFmtId="0" fontId="33" fillId="7" borderId="15" xfId="0" applyFont="1" applyFill="1" applyBorder="1" applyAlignment="1">
      <alignment horizontal="center" vertical="center"/>
    </xf>
    <xf numFmtId="0" fontId="32" fillId="8" borderId="15" xfId="0" applyFont="1" applyFill="1" applyBorder="1" applyAlignment="1" quotePrefix="1">
      <alignment horizontal="center" vertical="center" wrapText="1"/>
    </xf>
    <xf numFmtId="0" fontId="33" fillId="9" borderId="15" xfId="0" applyFont="1" applyFill="1" applyBorder="1" applyAlignment="1" quotePrefix="1">
      <alignment horizontal="center" vertical="center" wrapText="1"/>
    </xf>
    <xf numFmtId="0" fontId="32" fillId="8" borderId="15"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32" fillId="8" borderId="16"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52" fillId="5" borderId="5" xfId="0" applyFont="1" applyFill="1" applyBorder="1" applyAlignment="1">
      <alignment horizontal="left" vertical="center" indent="2"/>
    </xf>
    <xf numFmtId="0" fontId="15" fillId="10" borderId="5" xfId="0" applyFont="1" applyFill="1" applyBorder="1" applyAlignment="1">
      <alignment horizontal="center" vertical="center"/>
    </xf>
    <xf numFmtId="0" fontId="15" fillId="10" borderId="18" xfId="0" applyFont="1" applyFill="1" applyBorder="1" applyAlignment="1">
      <alignment vertical="center"/>
    </xf>
    <xf numFmtId="0" fontId="15" fillId="10" borderId="8" xfId="0" applyFont="1" applyFill="1" applyBorder="1" applyAlignment="1">
      <alignment vertical="center"/>
    </xf>
    <xf numFmtId="0" fontId="15" fillId="10" borderId="9" xfId="0" applyFont="1" applyFill="1" applyBorder="1" applyAlignment="1">
      <alignment vertical="center"/>
    </xf>
    <xf numFmtId="0" fontId="15" fillId="10" borderId="10" xfId="0" applyFont="1" applyFill="1" applyBorder="1" applyAlignment="1">
      <alignment vertical="center"/>
    </xf>
    <xf numFmtId="0" fontId="15" fillId="10" borderId="6" xfId="0" applyFont="1" applyFill="1" applyBorder="1" applyAlignment="1">
      <alignment horizontal="center" vertical="center"/>
    </xf>
    <xf numFmtId="0" fontId="15" fillId="10" borderId="0" xfId="0" applyFont="1" applyFill="1" applyBorder="1" applyAlignment="1">
      <alignment horizontal="center" vertical="center"/>
    </xf>
    <xf numFmtId="0" fontId="55" fillId="10" borderId="0" xfId="0" applyFont="1" applyFill="1" applyBorder="1" applyAlignment="1">
      <alignment horizontal="center" vertical="center"/>
    </xf>
    <xf numFmtId="0" fontId="28" fillId="10" borderId="0" xfId="0" applyFont="1" applyFill="1" applyBorder="1" applyAlignment="1">
      <alignment horizontal="center" vertical="center"/>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Alignment="1">
      <alignment wrapText="1"/>
    </xf>
    <xf numFmtId="0" fontId="1" fillId="2" borderId="0" xfId="0" applyFont="1" applyFill="1" applyBorder="1" applyAlignment="1">
      <alignment horizontal="left" vertical="top"/>
    </xf>
    <xf numFmtId="0" fontId="58" fillId="11" borderId="0" xfId="0" applyFont="1" applyFill="1" applyAlignment="1">
      <alignment/>
    </xf>
    <xf numFmtId="164" fontId="0" fillId="2" borderId="0" xfId="21" applyFont="1" applyFill="1" applyBorder="1" applyAlignment="1">
      <alignment horizontal="left" vertical="center"/>
      <protection/>
    </xf>
    <xf numFmtId="164" fontId="59" fillId="11" borderId="0" xfId="21" applyFont="1" applyFill="1" applyBorder="1" applyAlignment="1">
      <alignment horizontal="left" vertical="center"/>
      <protection/>
    </xf>
    <xf numFmtId="164" fontId="0" fillId="11" borderId="0" xfId="21" applyFont="1" applyFill="1" applyBorder="1" applyAlignment="1">
      <alignment horizontal="left" vertical="center"/>
      <protection/>
    </xf>
    <xf numFmtId="0" fontId="0" fillId="3" borderId="0" xfId="0" applyFont="1" applyFill="1" applyBorder="1" applyAlignment="1">
      <alignment horizontal="left" vertical="center"/>
    </xf>
    <xf numFmtId="0" fontId="49" fillId="3" borderId="0" xfId="0"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xf>
    <xf numFmtId="164" fontId="49" fillId="3" borderId="0" xfId="21"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49" fillId="7" borderId="0" xfId="0" applyNumberFormat="1" applyFont="1" applyFill="1" applyBorder="1" applyAlignment="1" applyProtection="1">
      <alignment horizontal="left" vertical="center"/>
      <protection/>
    </xf>
    <xf numFmtId="0" fontId="59" fillId="7" borderId="0" xfId="0" applyFont="1" applyFill="1" applyBorder="1" applyAlignment="1">
      <alignment horizontal="left" vertical="center"/>
    </xf>
    <xf numFmtId="164" fontId="49" fillId="7"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protection/>
    </xf>
    <xf numFmtId="0" fontId="49" fillId="3" borderId="0" xfId="0"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indent="2"/>
      <protection/>
    </xf>
    <xf numFmtId="164" fontId="49" fillId="7" borderId="0" xfId="0" applyNumberFormat="1" applyFont="1" applyFill="1" applyBorder="1" applyAlignment="1" applyProtection="1">
      <alignment horizontal="left" vertical="center" indent="4"/>
      <protection/>
    </xf>
    <xf numFmtId="164" fontId="0" fillId="3" borderId="0" xfId="21" applyFont="1" applyFill="1" applyBorder="1" applyAlignment="1">
      <alignment horizontal="left" vertical="center"/>
      <protection/>
    </xf>
    <xf numFmtId="0" fontId="49" fillId="3" borderId="0" xfId="21" applyNumberFormat="1" applyFont="1" applyFill="1" applyBorder="1" applyAlignment="1" applyProtection="1" quotePrefix="1">
      <alignment horizontal="left" vertical="center"/>
      <protection/>
    </xf>
    <xf numFmtId="164" fontId="59" fillId="3" borderId="0" xfId="21" applyFont="1" applyFill="1" applyBorder="1" applyAlignment="1">
      <alignment horizontal="left" vertical="center"/>
      <protection/>
    </xf>
    <xf numFmtId="164" fontId="59" fillId="3" borderId="0" xfId="21" applyNumberFormat="1" applyFont="1" applyFill="1" applyBorder="1" applyAlignment="1" applyProtection="1" quotePrefix="1">
      <alignment horizontal="left" vertical="center"/>
      <protection/>
    </xf>
    <xf numFmtId="164" fontId="59" fillId="3" borderId="0" xfId="21" applyNumberFormat="1" applyFont="1" applyFill="1" applyBorder="1" applyAlignment="1" applyProtection="1">
      <alignment horizontal="left" vertical="center"/>
      <protection/>
    </xf>
    <xf numFmtId="164" fontId="0" fillId="7" borderId="0" xfId="21" applyFont="1" applyFill="1" applyBorder="1" applyAlignment="1">
      <alignment horizontal="left" vertical="center"/>
      <protection/>
    </xf>
    <xf numFmtId="0" fontId="49" fillId="7" borderId="0" xfId="21" applyNumberFormat="1" applyFont="1" applyFill="1" applyBorder="1" applyAlignment="1" applyProtection="1" quotePrefix="1">
      <alignment horizontal="left" vertical="center"/>
      <protection/>
    </xf>
    <xf numFmtId="164" fontId="49" fillId="7" borderId="0" xfId="21" applyNumberFormat="1" applyFont="1" applyFill="1" applyBorder="1" applyAlignment="1" applyProtection="1">
      <alignment horizontal="left" vertical="center"/>
      <protection/>
    </xf>
    <xf numFmtId="164" fontId="59" fillId="7" borderId="0" xfId="21" applyFont="1" applyFill="1" applyBorder="1" applyAlignment="1">
      <alignment horizontal="left" vertical="center"/>
      <protection/>
    </xf>
    <xf numFmtId="164" fontId="59" fillId="7" borderId="0" xfId="21" applyNumberFormat="1" applyFont="1" applyFill="1" applyBorder="1" applyAlignment="1" applyProtection="1">
      <alignment horizontal="left" vertical="center"/>
      <protection/>
    </xf>
    <xf numFmtId="0" fontId="59" fillId="3" borderId="0" xfId="21" applyNumberFormat="1" applyFont="1" applyFill="1" applyBorder="1" applyAlignment="1">
      <alignment horizontal="left" vertical="center"/>
      <protection/>
    </xf>
    <xf numFmtId="164" fontId="49" fillId="3" borderId="0" xfId="21" applyNumberFormat="1" applyFont="1" applyFill="1" applyBorder="1" applyAlignment="1" applyProtection="1">
      <alignment horizontal="left" vertical="center" indent="2"/>
      <protection/>
    </xf>
    <xf numFmtId="0" fontId="59" fillId="7" borderId="0" xfId="21" applyNumberFormat="1" applyFont="1" applyFill="1" applyBorder="1" applyAlignment="1">
      <alignment horizontal="left" vertical="center"/>
      <protection/>
    </xf>
    <xf numFmtId="164" fontId="49" fillId="7" borderId="0" xfId="21" applyNumberFormat="1" applyFont="1" applyFill="1" applyBorder="1" applyAlignment="1" applyProtection="1">
      <alignment horizontal="left" vertical="center" indent="2"/>
      <protection/>
    </xf>
    <xf numFmtId="164" fontId="49" fillId="3" borderId="0" xfId="21" applyNumberFormat="1" applyFont="1" applyFill="1" applyBorder="1" applyAlignment="1" applyProtection="1" quotePrefix="1">
      <alignment horizontal="left" vertical="center"/>
      <protection/>
    </xf>
    <xf numFmtId="0" fontId="59" fillId="3" borderId="0" xfId="0" applyFont="1" applyFill="1" applyBorder="1" applyAlignment="1">
      <alignment horizontal="left" vertical="center" indent="2"/>
    </xf>
    <xf numFmtId="0" fontId="49" fillId="7" borderId="0" xfId="21" applyNumberFormat="1" applyFont="1" applyFill="1" applyBorder="1" applyAlignment="1" applyProtection="1">
      <alignment horizontal="left" vertical="center"/>
      <protection/>
    </xf>
    <xf numFmtId="164" fontId="49" fillId="3" borderId="0" xfId="0" applyNumberFormat="1" applyFont="1" applyFill="1" applyBorder="1" applyAlignment="1" applyProtection="1">
      <alignment horizontal="left" vertical="center" indent="4"/>
      <protection/>
    </xf>
    <xf numFmtId="164" fontId="59" fillId="7" borderId="0" xfId="21" applyNumberFormat="1" applyFont="1" applyFill="1" applyBorder="1" applyAlignment="1" applyProtection="1">
      <alignment horizontal="left" vertical="center" indent="2"/>
      <protection/>
    </xf>
    <xf numFmtId="164" fontId="49" fillId="3" borderId="0" xfId="0" applyNumberFormat="1" applyFont="1" applyFill="1" applyBorder="1" applyAlignment="1" applyProtection="1">
      <alignment horizontal="left" vertical="center" indent="6"/>
      <protection/>
    </xf>
    <xf numFmtId="164" fontId="49" fillId="7" borderId="0" xfId="0" applyNumberFormat="1" applyFont="1" applyFill="1" applyBorder="1" applyAlignment="1" applyProtection="1">
      <alignment horizontal="left" vertical="center" indent="6"/>
      <protection/>
    </xf>
    <xf numFmtId="164" fontId="59" fillId="7" borderId="0" xfId="21" applyFont="1" applyFill="1" applyBorder="1" applyAlignment="1">
      <alignment horizontal="left" vertical="center" indent="6"/>
      <protection/>
    </xf>
    <xf numFmtId="0" fontId="59" fillId="7" borderId="0" xfId="0" applyFont="1" applyFill="1" applyBorder="1" applyAlignment="1">
      <alignment horizontal="left" vertical="center" indent="6"/>
    </xf>
    <xf numFmtId="0" fontId="59" fillId="3" borderId="0" xfId="0" applyFont="1" applyFill="1" applyBorder="1" applyAlignment="1">
      <alignment horizontal="left" vertical="center" indent="6"/>
    </xf>
    <xf numFmtId="164" fontId="49" fillId="7" borderId="0" xfId="0" applyNumberFormat="1" applyFont="1" applyFill="1" applyBorder="1" applyAlignment="1" applyProtection="1">
      <alignment horizontal="left" vertical="center" wrapText="1" indent="2"/>
      <protection/>
    </xf>
    <xf numFmtId="164" fontId="59" fillId="7" borderId="0" xfId="21" applyFont="1" applyFill="1" applyBorder="1" applyAlignment="1">
      <alignment horizontal="left" vertical="center" indent="2"/>
      <protection/>
    </xf>
    <xf numFmtId="0" fontId="49" fillId="3" borderId="0" xfId="21" applyNumberFormat="1" applyFont="1" applyFill="1" applyBorder="1" applyAlignment="1" applyProtection="1">
      <alignment horizontal="left" vertical="center"/>
      <protection/>
    </xf>
    <xf numFmtId="0" fontId="49" fillId="7" borderId="0" xfId="22" applyNumberFormat="1" applyFont="1" applyFill="1" applyBorder="1" applyAlignment="1" applyProtection="1">
      <alignment horizontal="left" vertical="center"/>
      <protection/>
    </xf>
    <xf numFmtId="164" fontId="49" fillId="3" borderId="0" xfId="21" applyFont="1" applyFill="1" applyBorder="1" applyAlignment="1">
      <alignment horizontal="left" vertical="center" indent="2"/>
      <protection/>
    </xf>
    <xf numFmtId="164" fontId="49" fillId="3" borderId="0" xfId="22" applyNumberFormat="1" applyFont="1" applyFill="1" applyBorder="1" applyAlignment="1" applyProtection="1">
      <alignment horizontal="left" vertical="center"/>
      <protection/>
    </xf>
    <xf numFmtId="164" fontId="48" fillId="3" borderId="0" xfId="21" applyFont="1" applyFill="1" applyBorder="1" applyAlignment="1">
      <alignment horizontal="left" vertical="center"/>
      <protection/>
    </xf>
    <xf numFmtId="164" fontId="49" fillId="7" borderId="0" xfId="22" applyNumberFormat="1" applyFont="1" applyFill="1" applyBorder="1" applyAlignment="1" applyProtection="1">
      <alignment horizontal="left" vertical="center"/>
      <protection/>
    </xf>
    <xf numFmtId="164" fontId="61" fillId="3" borderId="0" xfId="22" applyFont="1" applyFill="1" applyBorder="1" applyAlignment="1">
      <alignment horizontal="left" vertical="center"/>
      <protection/>
    </xf>
    <xf numFmtId="0" fontId="49" fillId="3" borderId="0" xfId="22" applyNumberFormat="1" applyFont="1" applyFill="1" applyBorder="1" applyAlignment="1" applyProtection="1" quotePrefix="1">
      <alignment horizontal="left" vertical="center"/>
      <protection/>
    </xf>
    <xf numFmtId="164" fontId="49" fillId="3" borderId="0" xfId="22" applyFont="1" applyFill="1" applyBorder="1" applyAlignment="1">
      <alignment horizontal="left" vertical="center"/>
      <protection/>
    </xf>
    <xf numFmtId="164" fontId="49" fillId="3" borderId="0" xfId="22" applyNumberFormat="1" applyFont="1" applyFill="1" applyBorder="1" applyAlignment="1" applyProtection="1">
      <alignment horizontal="left" vertical="center" wrapText="1"/>
      <protection/>
    </xf>
    <xf numFmtId="164" fontId="61" fillId="7" borderId="0" xfId="22" applyFont="1" applyFill="1" applyBorder="1" applyAlignment="1">
      <alignment horizontal="left" vertical="center"/>
      <protection/>
    </xf>
    <xf numFmtId="164" fontId="49" fillId="7" borderId="0" xfId="22" applyFont="1" applyFill="1" applyBorder="1" applyAlignment="1">
      <alignment horizontal="left" vertical="center"/>
      <protection/>
    </xf>
    <xf numFmtId="164" fontId="49" fillId="7" borderId="0" xfId="22" applyNumberFormat="1" applyFont="1" applyFill="1" applyBorder="1" applyAlignment="1" applyProtection="1">
      <alignment horizontal="left" vertical="center" indent="2"/>
      <protection/>
    </xf>
    <xf numFmtId="0" fontId="49" fillId="3" borderId="0" xfId="21" applyNumberFormat="1" applyFont="1" applyFill="1" applyBorder="1" applyAlignment="1">
      <alignment horizontal="left" vertical="center"/>
      <protection/>
    </xf>
    <xf numFmtId="164" fontId="49" fillId="3" borderId="0" xfId="21" applyNumberFormat="1" applyFont="1" applyFill="1" applyBorder="1" applyAlignment="1" applyProtection="1">
      <alignment horizontal="left" vertical="center" indent="4"/>
      <protection/>
    </xf>
    <xf numFmtId="164" fontId="48" fillId="7" borderId="0" xfId="21" applyFont="1" applyFill="1" applyBorder="1" applyAlignment="1">
      <alignment horizontal="left" vertical="center"/>
      <protection/>
    </xf>
    <xf numFmtId="0" fontId="49" fillId="7" borderId="0" xfId="21" applyNumberFormat="1" applyFont="1" applyFill="1" applyBorder="1" applyAlignment="1">
      <alignment horizontal="left" vertical="center"/>
      <protection/>
    </xf>
    <xf numFmtId="0" fontId="49" fillId="3" borderId="0" xfId="22" applyNumberFormat="1" applyFont="1" applyFill="1" applyBorder="1" applyAlignment="1" applyProtection="1">
      <alignment horizontal="left" vertical="center"/>
      <protection/>
    </xf>
    <xf numFmtId="0" fontId="49" fillId="7" borderId="0" xfId="0" applyFont="1" applyFill="1" applyBorder="1" applyAlignment="1">
      <alignment horizontal="left" vertical="center"/>
    </xf>
    <xf numFmtId="0" fontId="48" fillId="3" borderId="0" xfId="0" applyFont="1" applyFill="1" applyBorder="1" applyAlignment="1">
      <alignment horizontal="left" vertical="center"/>
    </xf>
    <xf numFmtId="0" fontId="49" fillId="3" borderId="0" xfId="0" applyFont="1" applyFill="1" applyBorder="1" applyAlignment="1">
      <alignment horizontal="left" vertical="center"/>
    </xf>
    <xf numFmtId="164" fontId="49" fillId="3" borderId="0" xfId="0" applyNumberFormat="1" applyFont="1" applyFill="1" applyBorder="1" applyAlignment="1" applyProtection="1" quotePrefix="1">
      <alignment horizontal="left" vertical="center"/>
      <protection/>
    </xf>
    <xf numFmtId="164" fontId="12" fillId="7" borderId="0" xfId="22" applyFont="1" applyFill="1" applyBorder="1" applyAlignment="1">
      <alignment horizontal="left" vertical="center"/>
      <protection/>
    </xf>
    <xf numFmtId="164" fontId="59" fillId="7" borderId="0" xfId="22"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59" fillId="3" borderId="0" xfId="22" applyFont="1" applyFill="1" applyBorder="1" applyAlignment="1">
      <alignment horizontal="left" vertical="center"/>
      <protection/>
    </xf>
    <xf numFmtId="164" fontId="59" fillId="3" borderId="0" xfId="22" applyNumberFormat="1" applyFont="1" applyFill="1" applyBorder="1" applyAlignment="1" applyProtection="1">
      <alignment horizontal="left" vertical="center"/>
      <protection/>
    </xf>
    <xf numFmtId="164" fontId="59" fillId="7" borderId="0" xfId="22" applyFont="1" applyFill="1" applyBorder="1" applyAlignment="1">
      <alignment horizontal="left" vertical="center"/>
      <protection/>
    </xf>
    <xf numFmtId="0" fontId="59" fillId="7" borderId="0" xfId="22" applyNumberFormat="1" applyFont="1" applyFill="1" applyBorder="1" applyAlignment="1" applyProtection="1">
      <alignment horizontal="left" vertical="center"/>
      <protection/>
    </xf>
    <xf numFmtId="0" fontId="59" fillId="3" borderId="0" xfId="22" applyNumberFormat="1" applyFont="1" applyFill="1" applyBorder="1" applyAlignment="1" applyProtection="1">
      <alignment horizontal="left" vertical="center"/>
      <protection/>
    </xf>
    <xf numFmtId="164" fontId="59" fillId="3" borderId="0" xfId="22" applyFont="1" applyFill="1" applyBorder="1" applyAlignment="1">
      <alignment horizontal="left" vertical="center" indent="2"/>
      <protection/>
    </xf>
    <xf numFmtId="164" fontId="59" fillId="3" borderId="0" xfId="22" applyFont="1" applyFill="1" applyBorder="1" applyAlignment="1">
      <alignment horizontal="left" vertical="center" indent="4"/>
      <protection/>
    </xf>
    <xf numFmtId="0" fontId="49" fillId="7" borderId="0" xfId="22" applyNumberFormat="1" applyFont="1" applyFill="1" applyBorder="1" applyAlignment="1" applyProtection="1" quotePrefix="1">
      <alignment horizontal="left" vertical="center"/>
      <protection/>
    </xf>
    <xf numFmtId="164" fontId="59" fillId="7" borderId="0" xfId="22" applyFont="1" applyFill="1" applyBorder="1" applyAlignment="1">
      <alignment horizontal="left" vertical="center" indent="4"/>
      <protection/>
    </xf>
    <xf numFmtId="0" fontId="59" fillId="3" borderId="0" xfId="22" applyNumberFormat="1" applyFont="1" applyFill="1" applyBorder="1" applyAlignment="1" applyProtection="1" quotePrefix="1">
      <alignment horizontal="left" vertical="center"/>
      <protection/>
    </xf>
    <xf numFmtId="0" fontId="59" fillId="7" borderId="0" xfId="22" applyNumberFormat="1" applyFont="1" applyFill="1" applyBorder="1" applyAlignment="1" applyProtection="1" quotePrefix="1">
      <alignment horizontal="left" vertical="center"/>
      <protection/>
    </xf>
    <xf numFmtId="164" fontId="59" fillId="7" borderId="0" xfId="22" applyFont="1" applyFill="1" applyBorder="1" applyAlignment="1">
      <alignment horizontal="left" vertical="center" indent="2"/>
      <protection/>
    </xf>
    <xf numFmtId="164" fontId="59" fillId="3" borderId="0" xfId="22" applyNumberFormat="1" applyFont="1" applyFill="1" applyBorder="1" applyAlignment="1" applyProtection="1">
      <alignment horizontal="left" vertical="center" indent="4"/>
      <protection/>
    </xf>
    <xf numFmtId="164" fontId="59" fillId="7" borderId="0" xfId="22" applyNumberFormat="1" applyFont="1" applyFill="1" applyBorder="1" applyAlignment="1" applyProtection="1">
      <alignment horizontal="left" vertical="center" indent="4"/>
      <protection/>
    </xf>
    <xf numFmtId="164" fontId="59" fillId="3" borderId="0" xfId="22" applyNumberFormat="1" applyFont="1" applyFill="1" applyBorder="1" applyAlignment="1" applyProtection="1">
      <alignment horizontal="left" vertical="center" indent="2"/>
      <protection/>
    </xf>
    <xf numFmtId="164" fontId="49" fillId="3" borderId="0" xfId="22" applyNumberFormat="1" applyFont="1" applyFill="1" applyBorder="1" applyAlignment="1" applyProtection="1">
      <alignment horizontal="left" vertical="center" indent="2"/>
      <protection/>
    </xf>
    <xf numFmtId="164" fontId="62" fillId="11" borderId="0" xfId="22" applyFont="1" applyFill="1" applyBorder="1" applyAlignment="1">
      <alignment horizontal="center" vertical="center"/>
      <protection/>
    </xf>
    <xf numFmtId="164" fontId="12" fillId="11" borderId="0" xfId="22" applyFont="1" applyFill="1" applyBorder="1" applyAlignment="1">
      <alignment horizontal="left" vertical="center"/>
      <protection/>
    </xf>
    <xf numFmtId="164" fontId="62" fillId="11" borderId="0" xfId="22" applyFont="1" applyFill="1" applyBorder="1" applyAlignment="1">
      <alignment horizontal="left" vertical="center"/>
      <protection/>
    </xf>
    <xf numFmtId="0" fontId="46" fillId="11" borderId="0" xfId="22" applyNumberFormat="1" applyFont="1" applyFill="1" applyBorder="1" applyAlignment="1" applyProtection="1">
      <alignment horizontal="left" vertical="center"/>
      <protection/>
    </xf>
    <xf numFmtId="164" fontId="46" fillId="11" borderId="0" xfId="22" applyNumberFormat="1" applyFont="1" applyFill="1" applyBorder="1" applyAlignment="1" applyProtection="1">
      <alignment horizontal="left" vertical="center"/>
      <protection/>
    </xf>
    <xf numFmtId="164" fontId="46" fillId="11" borderId="0" xfId="22" applyFont="1" applyFill="1" applyBorder="1" applyAlignment="1">
      <alignment horizontal="left" vertical="center"/>
      <protection/>
    </xf>
    <xf numFmtId="164" fontId="12" fillId="0" borderId="0" xfId="22" applyFont="1" applyBorder="1" applyAlignment="1">
      <alignment horizontal="left" vertical="center"/>
      <protection/>
    </xf>
    <xf numFmtId="0" fontId="12" fillId="0" borderId="0" xfId="22" applyNumberFormat="1" applyFont="1" applyBorder="1" applyAlignment="1">
      <alignment horizontal="left" vertical="center"/>
      <protection/>
    </xf>
    <xf numFmtId="164" fontId="0" fillId="0" borderId="0" xfId="21" applyFont="1" applyBorder="1" applyAlignment="1">
      <alignment horizontal="left" vertical="center"/>
      <protection/>
    </xf>
    <xf numFmtId="0" fontId="0" fillId="0" borderId="0" xfId="21" applyNumberFormat="1" applyFont="1" applyBorder="1" applyAlignment="1">
      <alignment horizontal="left" vertical="center"/>
      <protection/>
    </xf>
    <xf numFmtId="0" fontId="1"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58" fillId="6" borderId="0" xfId="0" applyFont="1" applyFill="1" applyAlignment="1">
      <alignment horizontal="left" indent="2"/>
    </xf>
    <xf numFmtId="164" fontId="0" fillId="2" borderId="19" xfId="21" applyFont="1" applyFill="1" applyBorder="1" applyAlignment="1">
      <alignment horizontal="left" vertical="center"/>
      <protection/>
    </xf>
    <xf numFmtId="164" fontId="0" fillId="2" borderId="20" xfId="21" applyFont="1" applyFill="1" applyBorder="1" applyAlignment="1">
      <alignment horizontal="left" vertical="center"/>
      <protection/>
    </xf>
    <xf numFmtId="164" fontId="0" fillId="2" borderId="7" xfId="21" applyFont="1" applyFill="1" applyBorder="1" applyAlignment="1">
      <alignment horizontal="left" vertical="center"/>
      <protection/>
    </xf>
    <xf numFmtId="164" fontId="0" fillId="11" borderId="7" xfId="21" applyFont="1" applyFill="1" applyBorder="1" applyAlignment="1">
      <alignment horizontal="left" vertical="center"/>
      <protection/>
    </xf>
    <xf numFmtId="164" fontId="0" fillId="6" borderId="21" xfId="21" applyFont="1" applyFill="1" applyBorder="1" applyAlignment="1">
      <alignment horizontal="left" vertical="center"/>
      <protection/>
    </xf>
    <xf numFmtId="164" fontId="56" fillId="6" borderId="22" xfId="21" applyFont="1" applyFill="1" applyBorder="1" applyAlignment="1">
      <alignment horizontal="left" vertical="center"/>
      <protection/>
    </xf>
    <xf numFmtId="0" fontId="3" fillId="6" borderId="22" xfId="21" applyNumberFormat="1" applyFont="1" applyFill="1" applyBorder="1" applyAlignment="1">
      <alignment horizontal="left" vertical="center"/>
      <protection/>
    </xf>
    <xf numFmtId="164" fontId="3" fillId="6" borderId="22" xfId="21" applyFont="1" applyFill="1" applyBorder="1" applyAlignment="1" quotePrefix="1">
      <alignment horizontal="left" vertical="center"/>
      <protection/>
    </xf>
    <xf numFmtId="164" fontId="3" fillId="6" borderId="22" xfId="21" applyFont="1" applyFill="1" applyBorder="1" applyAlignment="1">
      <alignment horizontal="left" vertical="center"/>
      <protection/>
    </xf>
    <xf numFmtId="164" fontId="0" fillId="6" borderId="22" xfId="21" applyFont="1" applyFill="1" applyBorder="1" applyAlignment="1">
      <alignment horizontal="left" vertical="center"/>
      <protection/>
    </xf>
    <xf numFmtId="164" fontId="48" fillId="6" borderId="22" xfId="21" applyFont="1" applyFill="1" applyBorder="1" applyAlignment="1">
      <alignment horizontal="left" vertical="center"/>
      <protection/>
    </xf>
    <xf numFmtId="0" fontId="60" fillId="6" borderId="22" xfId="21" applyNumberFormat="1" applyFont="1" applyFill="1" applyBorder="1" applyAlignment="1">
      <alignment horizontal="left" vertical="center"/>
      <protection/>
    </xf>
    <xf numFmtId="164" fontId="60" fillId="6" borderId="22" xfId="21" applyFont="1" applyFill="1" applyBorder="1" applyAlignment="1" quotePrefix="1">
      <alignment horizontal="left" vertical="center"/>
      <protection/>
    </xf>
    <xf numFmtId="0" fontId="58" fillId="6" borderId="22" xfId="21" applyNumberFormat="1" applyFont="1" applyFill="1" applyBorder="1" applyAlignment="1">
      <alignment horizontal="left" vertical="center"/>
      <protection/>
    </xf>
    <xf numFmtId="164" fontId="58" fillId="6" borderId="22" xfId="21" applyFont="1" applyFill="1" applyBorder="1" applyAlignment="1" quotePrefix="1">
      <alignment horizontal="left" vertical="center"/>
      <protection/>
    </xf>
    <xf numFmtId="164" fontId="12" fillId="6" borderId="19" xfId="22" applyFont="1" applyFill="1" applyBorder="1" applyAlignment="1">
      <alignment horizontal="left" vertical="center"/>
      <protection/>
    </xf>
    <xf numFmtId="164" fontId="12" fillId="6" borderId="20" xfId="22" applyFont="1" applyFill="1" applyBorder="1" applyAlignment="1">
      <alignment horizontal="left" vertical="center"/>
      <protection/>
    </xf>
    <xf numFmtId="164" fontId="12" fillId="11" borderId="7" xfId="22" applyFont="1" applyFill="1" applyBorder="1" applyAlignment="1">
      <alignment horizontal="left" vertical="center"/>
      <protection/>
    </xf>
    <xf numFmtId="164" fontId="12" fillId="11" borderId="21" xfId="22" applyFont="1" applyFill="1" applyBorder="1" applyAlignment="1">
      <alignment horizontal="left" vertical="center"/>
      <protection/>
    </xf>
    <xf numFmtId="164" fontId="62" fillId="11" borderId="22" xfId="22" applyFont="1" applyFill="1" applyBorder="1" applyAlignment="1">
      <alignment horizontal="left" vertical="center"/>
      <protection/>
    </xf>
    <xf numFmtId="0" fontId="62" fillId="11" borderId="22" xfId="22" applyNumberFormat="1" applyFont="1" applyFill="1" applyBorder="1" applyAlignment="1">
      <alignment horizontal="left" vertical="center"/>
      <protection/>
    </xf>
    <xf numFmtId="164" fontId="12" fillId="11" borderId="22" xfId="22" applyFont="1" applyFill="1" applyBorder="1" applyAlignment="1">
      <alignment horizontal="left" vertical="center"/>
      <protection/>
    </xf>
    <xf numFmtId="164" fontId="59" fillId="7" borderId="0" xfId="22" applyNumberFormat="1" applyFont="1" applyFill="1" applyBorder="1" applyAlignment="1" applyProtection="1">
      <alignment horizontal="center" vertical="center"/>
      <protection/>
    </xf>
    <xf numFmtId="168" fontId="59" fillId="7" borderId="0" xfId="22" applyNumberFormat="1" applyFont="1" applyFill="1" applyBorder="1" applyAlignment="1" applyProtection="1">
      <alignment horizontal="center" vertical="center"/>
      <protection/>
    </xf>
    <xf numFmtId="164" fontId="49" fillId="3" borderId="0" xfId="0" applyNumberFormat="1" applyFont="1" applyFill="1" applyBorder="1" applyAlignment="1" applyProtection="1">
      <alignment horizontal="center" vertical="center"/>
      <protection/>
    </xf>
    <xf numFmtId="164" fontId="49" fillId="7" borderId="0" xfId="0" applyNumberFormat="1" applyFont="1" applyFill="1" applyBorder="1" applyAlignment="1" applyProtection="1">
      <alignment horizontal="center" vertical="center"/>
      <protection/>
    </xf>
    <xf numFmtId="164" fontId="49" fillId="7" borderId="0" xfId="21" applyNumberFormat="1" applyFont="1" applyFill="1" applyBorder="1" applyAlignment="1" applyProtection="1">
      <alignment horizontal="center" vertical="center"/>
      <protection/>
    </xf>
    <xf numFmtId="164" fontId="49" fillId="3" borderId="0" xfId="21" applyNumberFormat="1" applyFont="1" applyFill="1" applyBorder="1" applyAlignment="1" applyProtection="1">
      <alignment horizontal="center" vertical="center"/>
      <protection/>
    </xf>
    <xf numFmtId="164" fontId="59" fillId="7" borderId="0" xfId="21" applyNumberFormat="1" applyFont="1" applyFill="1" applyBorder="1" applyAlignment="1" applyProtection="1">
      <alignment horizontal="center" vertical="center"/>
      <protection/>
    </xf>
    <xf numFmtId="164" fontId="59" fillId="3" borderId="0" xfId="21" applyNumberFormat="1" applyFont="1" applyFill="1" applyBorder="1" applyAlignment="1" applyProtection="1">
      <alignment horizontal="center" vertical="center"/>
      <protection/>
    </xf>
    <xf numFmtId="164" fontId="49" fillId="3" borderId="0" xfId="22" applyNumberFormat="1" applyFont="1" applyFill="1" applyBorder="1" applyAlignment="1" applyProtection="1">
      <alignment horizontal="center" vertical="center"/>
      <protection/>
    </xf>
    <xf numFmtId="164" fontId="49" fillId="7" borderId="0" xfId="22" applyNumberFormat="1" applyFont="1" applyFill="1" applyBorder="1" applyAlignment="1" applyProtection="1">
      <alignment horizontal="center" vertical="center"/>
      <protection/>
    </xf>
    <xf numFmtId="164" fontId="59" fillId="3" borderId="0" xfId="22" applyFont="1" applyFill="1" applyBorder="1" applyAlignment="1">
      <alignment horizontal="center" vertical="center"/>
      <protection/>
    </xf>
    <xf numFmtId="164" fontId="59" fillId="7" borderId="0" xfId="22" applyFont="1" applyFill="1" applyBorder="1" applyAlignment="1">
      <alignment horizontal="center" vertical="center"/>
      <protection/>
    </xf>
    <xf numFmtId="164" fontId="59" fillId="3" borderId="0" xfId="22" applyNumberFormat="1" applyFont="1" applyFill="1" applyBorder="1" applyAlignment="1" applyProtection="1">
      <alignment horizontal="center" vertical="center"/>
      <protection/>
    </xf>
    <xf numFmtId="164" fontId="62" fillId="11" borderId="22" xfId="22" applyFont="1" applyFill="1" applyBorder="1" applyAlignment="1">
      <alignment horizontal="center" vertical="center"/>
      <protection/>
    </xf>
    <xf numFmtId="164" fontId="12" fillId="0" borderId="0" xfId="22" applyFont="1" applyBorder="1" applyAlignment="1">
      <alignment horizontal="center" vertical="center"/>
      <protection/>
    </xf>
    <xf numFmtId="164" fontId="0" fillId="0" borderId="0" xfId="21" applyFont="1" applyBorder="1" applyAlignment="1">
      <alignment horizontal="center" vertical="center"/>
      <protection/>
    </xf>
    <xf numFmtId="164" fontId="59" fillId="3" borderId="0" xfId="0" applyNumberFormat="1" applyFont="1" applyFill="1" applyBorder="1" applyAlignment="1" applyProtection="1">
      <alignment horizontal="center" vertical="center"/>
      <protection/>
    </xf>
    <xf numFmtId="168" fontId="59" fillId="3" borderId="0" xfId="0" applyNumberFormat="1" applyFont="1" applyFill="1" applyBorder="1" applyAlignment="1" applyProtection="1">
      <alignment horizontal="center" vertical="center"/>
      <protection/>
    </xf>
    <xf numFmtId="164" fontId="59" fillId="7" borderId="0" xfId="0" applyNumberFormat="1" applyFont="1" applyFill="1" applyBorder="1" applyAlignment="1" applyProtection="1">
      <alignment horizontal="center" vertical="center"/>
      <protection/>
    </xf>
    <xf numFmtId="168" fontId="59" fillId="7" borderId="0" xfId="0" applyNumberFormat="1" applyFont="1" applyFill="1" applyBorder="1" applyAlignment="1" applyProtection="1">
      <alignment horizontal="center" vertical="center"/>
      <protection/>
    </xf>
    <xf numFmtId="168" fontId="59" fillId="3" borderId="0" xfId="21" applyNumberFormat="1" applyFont="1" applyFill="1" applyBorder="1" applyAlignment="1" applyProtection="1">
      <alignment horizontal="center" vertical="center"/>
      <protection/>
    </xf>
    <xf numFmtId="168" fontId="59" fillId="7" borderId="0" xfId="21" applyNumberFormat="1" applyFont="1" applyFill="1" applyBorder="1" applyAlignment="1" applyProtection="1">
      <alignment horizontal="center" vertical="center"/>
      <protection/>
    </xf>
    <xf numFmtId="168" fontId="46" fillId="7" borderId="0" xfId="0" applyNumberFormat="1" applyFont="1" applyFill="1" applyBorder="1" applyAlignment="1" applyProtection="1">
      <alignment horizontal="center" vertical="center"/>
      <protection/>
    </xf>
    <xf numFmtId="168" fontId="46" fillId="3" borderId="0" xfId="0" applyNumberFormat="1" applyFont="1" applyFill="1" applyBorder="1" applyAlignment="1" applyProtection="1">
      <alignment horizontal="center" vertical="center"/>
      <protection/>
    </xf>
    <xf numFmtId="168" fontId="49" fillId="3" borderId="0" xfId="21" applyNumberFormat="1" applyFont="1" applyFill="1" applyBorder="1" applyAlignment="1" applyProtection="1">
      <alignment horizontal="center" vertical="center"/>
      <protection/>
    </xf>
    <xf numFmtId="164" fontId="59" fillId="7" borderId="0" xfId="21" applyFont="1" applyFill="1" applyBorder="1" applyAlignment="1">
      <alignment horizontal="center" vertical="center"/>
      <protection/>
    </xf>
    <xf numFmtId="164" fontId="59" fillId="3" borderId="0" xfId="21" applyFont="1" applyFill="1" applyBorder="1" applyAlignment="1">
      <alignment horizontal="center" vertical="center"/>
      <protection/>
    </xf>
    <xf numFmtId="168" fontId="49" fillId="3" borderId="0" xfId="0" applyNumberFormat="1" applyFont="1" applyFill="1" applyBorder="1" applyAlignment="1" applyProtection="1">
      <alignment horizontal="center" vertical="center"/>
      <protection/>
    </xf>
    <xf numFmtId="168" fontId="49" fillId="7" borderId="0" xfId="22" applyNumberFormat="1" applyFont="1" applyFill="1" applyBorder="1" applyAlignment="1" applyProtection="1">
      <alignment horizontal="center" vertical="center"/>
      <protection/>
    </xf>
    <xf numFmtId="168" fontId="49" fillId="7" borderId="0" xfId="21" applyNumberFormat="1" applyFont="1" applyFill="1" applyBorder="1" applyAlignment="1" applyProtection="1">
      <alignment horizontal="center" vertical="center"/>
      <protection/>
    </xf>
    <xf numFmtId="168" fontId="49" fillId="3" borderId="0" xfId="22" applyNumberFormat="1" applyFont="1" applyFill="1" applyBorder="1" applyAlignment="1" applyProtection="1">
      <alignment horizontal="center" vertical="center"/>
      <protection/>
    </xf>
    <xf numFmtId="168" fontId="59" fillId="3" borderId="0" xfId="22" applyNumberFormat="1" applyFont="1" applyFill="1" applyBorder="1" applyAlignment="1" applyProtection="1">
      <alignment horizontal="center" vertical="center"/>
      <protection/>
    </xf>
    <xf numFmtId="164" fontId="46" fillId="11" borderId="0" xfId="22" applyNumberFormat="1" applyFont="1" applyFill="1" applyBorder="1" applyAlignment="1" applyProtection="1">
      <alignment horizontal="center" vertical="center"/>
      <protection/>
    </xf>
    <xf numFmtId="168" fontId="46" fillId="11" borderId="0" xfId="22" applyNumberFormat="1" applyFont="1" applyFill="1" applyBorder="1" applyAlignment="1" applyProtection="1">
      <alignment horizontal="center" vertical="center"/>
      <protection/>
    </xf>
    <xf numFmtId="164" fontId="59" fillId="0" borderId="0" xfId="21" applyFont="1" applyBorder="1" applyAlignment="1">
      <alignment horizontal="center" vertical="center"/>
      <protection/>
    </xf>
    <xf numFmtId="164" fontId="69" fillId="11" borderId="23" xfId="22" applyNumberFormat="1" applyFont="1" applyFill="1" applyBorder="1" applyAlignment="1" applyProtection="1">
      <alignment horizontal="left" vertical="center" indent="2"/>
      <protection/>
    </xf>
    <xf numFmtId="164" fontId="69" fillId="11" borderId="24" xfId="22" applyNumberFormat="1" applyFont="1" applyFill="1" applyBorder="1" applyAlignment="1" applyProtection="1">
      <alignment horizontal="left" vertical="center"/>
      <protection/>
    </xf>
    <xf numFmtId="164" fontId="69" fillId="11" borderId="14" xfId="22" applyFont="1" applyFill="1" applyBorder="1" applyAlignment="1">
      <alignment horizontal="left" vertical="center"/>
      <protection/>
    </xf>
    <xf numFmtId="164" fontId="49" fillId="2" borderId="19" xfId="22" applyNumberFormat="1" applyFont="1" applyFill="1" applyBorder="1" applyAlignment="1" applyProtection="1">
      <alignment horizontal="left" vertical="center" indent="2"/>
      <protection/>
    </xf>
    <xf numFmtId="164" fontId="49" fillId="2" borderId="20" xfId="22" applyNumberFormat="1" applyFont="1" applyFill="1" applyBorder="1" applyAlignment="1" applyProtection="1">
      <alignment horizontal="left" vertical="center"/>
      <protection/>
    </xf>
    <xf numFmtId="164" fontId="49" fillId="2" borderId="11" xfId="22" applyFont="1" applyFill="1" applyBorder="1" applyAlignment="1">
      <alignment horizontal="left" vertical="center"/>
      <protection/>
    </xf>
    <xf numFmtId="164" fontId="49" fillId="2" borderId="7" xfId="22" applyNumberFormat="1" applyFont="1" applyFill="1" applyBorder="1" applyAlignment="1" applyProtection="1">
      <alignment horizontal="left" vertical="center" indent="2"/>
      <protection/>
    </xf>
    <xf numFmtId="164" fontId="49" fillId="2" borderId="0" xfId="22" applyNumberFormat="1" applyFont="1" applyFill="1" applyBorder="1" applyAlignment="1" applyProtection="1">
      <alignment horizontal="left" vertical="center"/>
      <protection/>
    </xf>
    <xf numFmtId="164" fontId="49" fillId="2" borderId="12" xfId="22" applyFont="1" applyFill="1" applyBorder="1" applyAlignment="1">
      <alignment horizontal="left" vertical="center"/>
      <protection/>
    </xf>
    <xf numFmtId="164" fontId="49" fillId="2" borderId="24" xfId="21" applyNumberFormat="1" applyFont="1" applyFill="1" applyBorder="1" applyAlignment="1" applyProtection="1">
      <alignment horizontal="left" vertical="center"/>
      <protection/>
    </xf>
    <xf numFmtId="164" fontId="49" fillId="2" borderId="23" xfId="21" applyNumberFormat="1" applyFont="1" applyFill="1" applyBorder="1" applyAlignment="1" applyProtection="1">
      <alignment horizontal="left" vertical="center" indent="4"/>
      <protection/>
    </xf>
    <xf numFmtId="164" fontId="49" fillId="2" borderId="14" xfId="22" applyFont="1" applyFill="1" applyBorder="1" applyAlignment="1">
      <alignment horizontal="left" vertical="center"/>
      <protection/>
    </xf>
    <xf numFmtId="164" fontId="62" fillId="12" borderId="0" xfId="22" applyFont="1" applyFill="1" applyBorder="1" applyAlignment="1">
      <alignment horizontal="left" vertical="center"/>
      <protection/>
    </xf>
    <xf numFmtId="0" fontId="46" fillId="12" borderId="0" xfId="22" applyNumberFormat="1" applyFont="1" applyFill="1" applyBorder="1" applyAlignment="1" applyProtection="1">
      <alignment horizontal="left" vertical="center"/>
      <protection/>
    </xf>
    <xf numFmtId="164" fontId="46" fillId="12" borderId="0" xfId="22" applyNumberFormat="1" applyFont="1" applyFill="1" applyBorder="1" applyAlignment="1" applyProtection="1">
      <alignment horizontal="left" vertical="center"/>
      <protection/>
    </xf>
    <xf numFmtId="164" fontId="46" fillId="12" borderId="0" xfId="22" applyFont="1" applyFill="1" applyBorder="1" applyAlignment="1">
      <alignment horizontal="left" vertical="center"/>
      <protection/>
    </xf>
    <xf numFmtId="0" fontId="12" fillId="0" borderId="0" xfId="0" applyFont="1" applyAlignment="1">
      <alignment vertical="center"/>
    </xf>
    <xf numFmtId="0" fontId="12" fillId="0" borderId="0" xfId="0" applyFont="1" applyAlignment="1">
      <alignment vertical="center" wrapText="1"/>
    </xf>
    <xf numFmtId="164" fontId="12" fillId="0" borderId="0" xfId="21" applyFont="1" applyAlignment="1">
      <alignment vertical="center"/>
      <protection/>
    </xf>
    <xf numFmtId="164" fontId="3" fillId="0" borderId="0" xfId="21" applyFont="1" applyAlignment="1">
      <alignment vertical="center"/>
      <protection/>
    </xf>
    <xf numFmtId="0" fontId="0" fillId="0" borderId="0" xfId="0" applyFont="1" applyAlignment="1">
      <alignment vertical="center"/>
    </xf>
    <xf numFmtId="164" fontId="49" fillId="0" borderId="0" xfId="21" applyNumberFormat="1" applyFont="1" applyFill="1" applyAlignment="1" applyProtection="1">
      <alignment horizontal="left" vertical="center"/>
      <protection/>
    </xf>
    <xf numFmtId="164" fontId="59" fillId="0" borderId="0" xfId="21" applyFont="1" applyAlignment="1">
      <alignment vertical="center"/>
      <protection/>
    </xf>
    <xf numFmtId="164" fontId="49" fillId="0" borderId="0" xfId="21" applyNumberFormat="1" applyFont="1" applyFill="1" applyAlignment="1" applyProtection="1">
      <alignment horizontal="left" vertical="center" wrapText="1"/>
      <protection/>
    </xf>
    <xf numFmtId="164" fontId="59" fillId="0" borderId="0" xfId="21" applyNumberFormat="1" applyFont="1" applyAlignment="1" applyProtection="1">
      <alignment vertical="center"/>
      <protection/>
    </xf>
    <xf numFmtId="168" fontId="59" fillId="0" borderId="0" xfId="21" applyNumberFormat="1" applyFont="1" applyAlignment="1" applyProtection="1">
      <alignment vertical="center"/>
      <protection/>
    </xf>
    <xf numFmtId="164" fontId="0" fillId="0" borderId="0" xfId="21" applyFont="1" applyAlignment="1">
      <alignment vertical="center"/>
      <protection/>
    </xf>
    <xf numFmtId="164" fontId="49" fillId="0" borderId="0" xfId="21" applyNumberFormat="1" applyFont="1" applyFill="1" applyAlignment="1" applyProtection="1" quotePrefix="1">
      <alignment horizontal="left" vertical="center"/>
      <protection/>
    </xf>
    <xf numFmtId="164" fontId="59" fillId="0" borderId="0" xfId="21" applyFont="1" applyAlignment="1">
      <alignment vertical="center" wrapText="1"/>
      <protection/>
    </xf>
    <xf numFmtId="164" fontId="59" fillId="0" borderId="0" xfId="21" applyNumberFormat="1" applyFont="1" applyAlignment="1" applyProtection="1">
      <alignment horizontal="left" vertical="center" wrapText="1"/>
      <protection/>
    </xf>
    <xf numFmtId="164" fontId="59" fillId="0" borderId="0" xfId="21" applyNumberFormat="1" applyFont="1" applyAlignment="1" applyProtection="1" quotePrefix="1">
      <alignment horizontal="left" vertical="center" wrapText="1"/>
      <protection/>
    </xf>
    <xf numFmtId="164" fontId="59" fillId="0" borderId="0" xfId="21" applyFont="1" applyAlignment="1">
      <alignment horizontal="left" vertical="center"/>
      <protection/>
    </xf>
    <xf numFmtId="49" fontId="49" fillId="0" borderId="0" xfId="21"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protection/>
    </xf>
    <xf numFmtId="164" fontId="49" fillId="0" borderId="0" xfId="0" applyNumberFormat="1" applyFont="1" applyFill="1" applyAlignment="1" applyProtection="1">
      <alignment horizontal="left" vertical="center" wrapText="1"/>
      <protection/>
    </xf>
    <xf numFmtId="164" fontId="59" fillId="0" borderId="0" xfId="21" applyNumberFormat="1" applyFont="1" applyAlignment="1" applyProtection="1">
      <alignment horizontal="left" vertical="center" wrapText="1" indent="1"/>
      <protection/>
    </xf>
    <xf numFmtId="0" fontId="59" fillId="0" borderId="0" xfId="0" applyFont="1" applyAlignment="1">
      <alignment vertical="center"/>
    </xf>
    <xf numFmtId="20" fontId="59" fillId="0" borderId="0" xfId="0" applyNumberFormat="1" applyFont="1" applyAlignment="1">
      <alignment horizontal="center" vertical="center"/>
    </xf>
    <xf numFmtId="164" fontId="59" fillId="0" borderId="0" xfId="21" applyFont="1" applyAlignment="1" quotePrefix="1">
      <alignment vertical="center"/>
      <protection/>
    </xf>
    <xf numFmtId="164" fontId="49" fillId="0" borderId="0" xfId="21" applyNumberFormat="1" applyFont="1" applyFill="1" applyAlignment="1" applyProtection="1">
      <alignment horizontal="center" vertical="center"/>
      <protection/>
    </xf>
    <xf numFmtId="49" fontId="49" fillId="0" borderId="0" xfId="21" applyNumberFormat="1" applyFont="1" applyFill="1" applyAlignment="1" applyProtection="1" quotePrefix="1">
      <alignment horizontal="left" vertical="center"/>
      <protection/>
    </xf>
    <xf numFmtId="164" fontId="60" fillId="0" borderId="0" xfId="21" applyNumberFormat="1" applyFont="1" applyFill="1" applyAlignment="1" applyProtection="1" quotePrefix="1">
      <alignment horizontal="center" vertical="center"/>
      <protection/>
    </xf>
    <xf numFmtId="164" fontId="49" fillId="0" borderId="0" xfId="21" applyNumberFormat="1" applyFont="1" applyFill="1" applyAlignment="1" applyProtection="1">
      <alignment horizontal="right" vertical="center"/>
      <protection/>
    </xf>
    <xf numFmtId="164" fontId="49" fillId="0" borderId="0" xfId="21" applyNumberFormat="1" applyFont="1" applyFill="1" applyAlignment="1" applyProtection="1" quotePrefix="1">
      <alignment horizontal="center" vertical="center"/>
      <protection/>
    </xf>
    <xf numFmtId="164" fontId="49" fillId="0" borderId="0" xfId="21" applyNumberFormat="1" applyFont="1" applyFill="1" applyAlignment="1" applyProtection="1">
      <alignment horizontal="right" vertical="center" wrapText="1"/>
      <protection/>
    </xf>
    <xf numFmtId="164" fontId="59" fillId="0" borderId="0" xfId="21" applyNumberFormat="1" applyFont="1" applyAlignment="1" applyProtection="1">
      <alignment horizontal="left" vertical="center"/>
      <protection/>
    </xf>
    <xf numFmtId="49" fontId="9" fillId="0" borderId="0" xfId="21" applyNumberFormat="1" applyFont="1" applyFill="1" applyAlignment="1" applyProtection="1">
      <alignment horizontal="left" vertical="center"/>
      <protection/>
    </xf>
    <xf numFmtId="164" fontId="9" fillId="0" borderId="0" xfId="21" applyNumberFormat="1" applyFont="1" applyFill="1" applyAlignment="1" applyProtection="1">
      <alignment horizontal="left" vertical="center"/>
      <protection/>
    </xf>
    <xf numFmtId="164" fontId="9" fillId="0" borderId="0" xfId="21" applyNumberFormat="1" applyFont="1" applyAlignment="1" applyProtection="1">
      <alignment horizontal="left" vertical="center" wrapText="1" indent="1"/>
      <protection/>
    </xf>
    <xf numFmtId="164" fontId="9" fillId="0" borderId="0" xfId="21" applyNumberFormat="1" applyFont="1" applyAlignment="1" applyProtection="1">
      <alignment vertical="center"/>
      <protection/>
    </xf>
    <xf numFmtId="168" fontId="9" fillId="0" borderId="0" xfId="21" applyNumberFormat="1" applyFont="1" applyAlignment="1" applyProtection="1">
      <alignment vertical="center"/>
      <protection/>
    </xf>
    <xf numFmtId="164" fontId="11" fillId="0" borderId="0" xfId="21" applyFont="1" applyAlignment="1">
      <alignment vertical="center"/>
      <protection/>
    </xf>
    <xf numFmtId="0" fontId="0" fillId="0" borderId="0" xfId="0" applyFont="1" applyAlignment="1">
      <alignment vertical="center" wrapText="1"/>
    </xf>
    <xf numFmtId="0" fontId="33" fillId="5" borderId="15"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22" xfId="0" applyFont="1" applyFill="1" applyBorder="1" applyAlignment="1">
      <alignment horizontal="center" vertical="center"/>
    </xf>
    <xf numFmtId="0" fontId="62" fillId="11" borderId="0" xfId="22"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49" fillId="0" borderId="0" xfId="0" applyNumberFormat="1" applyFont="1" applyFill="1" applyBorder="1" applyAlignment="1" applyProtection="1">
      <alignment horizontal="left" vertical="center"/>
      <protection/>
    </xf>
    <xf numFmtId="0" fontId="59" fillId="0" borderId="0" xfId="0" applyFont="1" applyFill="1" applyBorder="1" applyAlignment="1">
      <alignment horizontal="left" vertical="center"/>
    </xf>
    <xf numFmtId="164" fontId="49" fillId="0" borderId="0" xfId="0" applyNumberFormat="1" applyFont="1" applyFill="1" applyBorder="1" applyAlignment="1" applyProtection="1">
      <alignment horizontal="left" vertical="center" indent="6"/>
      <protection/>
    </xf>
    <xf numFmtId="164" fontId="49" fillId="0" borderId="0" xfId="0" applyNumberFormat="1" applyFont="1" applyFill="1" applyBorder="1" applyAlignment="1" applyProtection="1">
      <alignment horizontal="left" vertical="center"/>
      <protection/>
    </xf>
    <xf numFmtId="164" fontId="59" fillId="0" borderId="0" xfId="0" applyNumberFormat="1" applyFont="1" applyFill="1" applyBorder="1" applyAlignment="1" applyProtection="1">
      <alignment horizontal="center" vertical="center"/>
      <protection/>
    </xf>
    <xf numFmtId="168" fontId="59" fillId="0" borderId="0" xfId="0" applyNumberFormat="1" applyFont="1" applyFill="1" applyBorder="1" applyAlignment="1" applyProtection="1">
      <alignment horizontal="center" vertical="center"/>
      <protection/>
    </xf>
    <xf numFmtId="164" fontId="49" fillId="0" borderId="0" xfId="0" applyNumberFormat="1" applyFont="1" applyFill="1" applyBorder="1" applyAlignment="1" applyProtection="1">
      <alignment horizontal="left" vertical="center" indent="4"/>
      <protection/>
    </xf>
    <xf numFmtId="164" fontId="0" fillId="0" borderId="0" xfId="21" applyFont="1" applyFill="1" applyBorder="1" applyAlignment="1">
      <alignment horizontal="left" vertical="center"/>
      <protection/>
    </xf>
    <xf numFmtId="0" fontId="49" fillId="0" borderId="0" xfId="21" applyNumberFormat="1" applyFont="1" applyFill="1" applyBorder="1" applyAlignment="1" applyProtection="1" quotePrefix="1">
      <alignment horizontal="left" vertical="center"/>
      <protection/>
    </xf>
    <xf numFmtId="164" fontId="49" fillId="0" borderId="0" xfId="21" applyNumberFormat="1" applyFont="1" applyFill="1" applyBorder="1" applyAlignment="1" applyProtection="1">
      <alignment horizontal="left" vertical="center"/>
      <protection/>
    </xf>
    <xf numFmtId="164" fontId="59" fillId="0" borderId="0" xfId="21" applyNumberFormat="1" applyFont="1" applyFill="1" applyBorder="1" applyAlignment="1" applyProtection="1">
      <alignment horizontal="left" vertical="center"/>
      <protection/>
    </xf>
    <xf numFmtId="164" fontId="59" fillId="0" borderId="0" xfId="21" applyNumberFormat="1" applyFont="1" applyFill="1" applyBorder="1" applyAlignment="1" applyProtection="1">
      <alignment horizontal="center" vertical="center"/>
      <protection/>
    </xf>
    <xf numFmtId="0" fontId="49" fillId="0" borderId="0" xfId="21" applyNumberFormat="1" applyFont="1" applyFill="1" applyBorder="1" applyAlignment="1" applyProtection="1">
      <alignment horizontal="left" vertical="center"/>
      <protection/>
    </xf>
    <xf numFmtId="164" fontId="59" fillId="0" borderId="0" xfId="21" applyFont="1" applyFill="1" applyBorder="1" applyAlignment="1">
      <alignment horizontal="left" vertical="center"/>
      <protection/>
    </xf>
    <xf numFmtId="164" fontId="59" fillId="0" borderId="0" xfId="21" applyFont="1" applyFill="1" applyBorder="1" applyAlignment="1">
      <alignment horizontal="left" vertical="center" indent="2"/>
      <protection/>
    </xf>
    <xf numFmtId="168" fontId="59" fillId="0" borderId="0" xfId="21" applyNumberFormat="1" applyFont="1" applyFill="1" applyBorder="1" applyAlignment="1" applyProtection="1">
      <alignment horizontal="center" vertical="center"/>
      <protection/>
    </xf>
    <xf numFmtId="0" fontId="12" fillId="0" borderId="0" xfId="0" applyFont="1" applyAlignment="1">
      <alignment/>
    </xf>
    <xf numFmtId="0" fontId="13" fillId="2" borderId="0" xfId="0" applyFont="1" applyFill="1" applyAlignment="1">
      <alignment/>
    </xf>
    <xf numFmtId="164" fontId="49" fillId="7" borderId="0" xfId="21" applyNumberFormat="1" applyFont="1" applyFill="1" applyBorder="1" applyAlignment="1" applyProtection="1" quotePrefix="1">
      <alignment horizontal="left" vertical="center"/>
      <protection/>
    </xf>
    <xf numFmtId="0" fontId="1" fillId="5" borderId="8" xfId="0" applyFont="1" applyFill="1" applyBorder="1" applyAlignment="1">
      <alignment vertical="center"/>
    </xf>
    <xf numFmtId="0" fontId="1" fillId="5" borderId="9" xfId="0" applyFont="1" applyFill="1" applyBorder="1" applyAlignment="1">
      <alignment vertical="center"/>
    </xf>
    <xf numFmtId="0" fontId="73" fillId="5" borderId="10" xfId="0" applyFont="1" applyFill="1" applyBorder="1" applyAlignment="1">
      <alignment horizontal="center" vertical="center" wrapText="1"/>
    </xf>
    <xf numFmtId="0" fontId="73" fillId="5" borderId="9" xfId="0" applyFont="1" applyFill="1" applyBorder="1" applyAlignment="1">
      <alignment horizontal="center" vertical="center" wrapText="1"/>
    </xf>
    <xf numFmtId="0" fontId="73" fillId="5" borderId="25" xfId="0" applyFont="1" applyFill="1" applyBorder="1" applyAlignment="1">
      <alignment vertical="center" wrapText="1"/>
    </xf>
    <xf numFmtId="0" fontId="73" fillId="5" borderId="26" xfId="0" applyFont="1" applyFill="1" applyBorder="1" applyAlignment="1">
      <alignment vertical="center" wrapText="1"/>
    </xf>
    <xf numFmtId="0" fontId="73" fillId="5" borderId="0" xfId="0" applyFont="1" applyFill="1" applyBorder="1" applyAlignment="1">
      <alignment vertical="center" wrapText="1"/>
    </xf>
    <xf numFmtId="0" fontId="73" fillId="5" borderId="6" xfId="0" applyFont="1" applyFill="1" applyBorder="1" applyAlignment="1">
      <alignment vertical="center" wrapText="1"/>
    </xf>
    <xf numFmtId="0" fontId="0" fillId="0" borderId="0" xfId="0" applyBorder="1" applyAlignment="1">
      <alignment/>
    </xf>
    <xf numFmtId="164" fontId="48" fillId="2" borderId="0" xfId="21" applyFont="1" applyFill="1" applyBorder="1" applyAlignment="1">
      <alignment horizontal="center" vertical="center"/>
      <protection/>
    </xf>
    <xf numFmtId="168" fontId="49" fillId="0" borderId="0" xfId="22" applyNumberFormat="1" applyFont="1" applyFill="1" applyBorder="1" applyAlignment="1" applyProtection="1">
      <alignment horizontal="center" vertical="center"/>
      <protection/>
    </xf>
    <xf numFmtId="164" fontId="75" fillId="0" borderId="0" xfId="21" applyNumberFormat="1" applyFont="1" applyFill="1" applyBorder="1" applyAlignment="1" applyProtection="1" quotePrefix="1">
      <alignment horizontal="center"/>
      <protection/>
    </xf>
    <xf numFmtId="164" fontId="76" fillId="0" borderId="0" xfId="21" applyFont="1" applyBorder="1" applyAlignment="1">
      <alignment horizontal="right"/>
      <protection/>
    </xf>
    <xf numFmtId="164" fontId="77" fillId="0" borderId="0" xfId="21" applyFont="1" applyBorder="1">
      <alignment/>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78" fillId="0" borderId="0" xfId="21" applyNumberFormat="1" applyFont="1" applyFill="1" applyBorder="1" applyAlignment="1" applyProtection="1">
      <alignment horizontal="left"/>
      <protection/>
    </xf>
    <xf numFmtId="164" fontId="76" fillId="0" borderId="0" xfId="21" applyFont="1" applyBorder="1">
      <alignment/>
      <protection/>
    </xf>
    <xf numFmtId="164" fontId="76" fillId="0" borderId="0" xfId="21" applyNumberFormat="1" applyFont="1" applyFill="1" applyBorder="1" applyAlignment="1" applyProtection="1">
      <alignment horizontal="left"/>
      <protection/>
    </xf>
    <xf numFmtId="164" fontId="76" fillId="0" borderId="0" xfId="21" applyNumberFormat="1" applyFont="1" applyBorder="1" applyProtection="1">
      <alignment/>
      <protection/>
    </xf>
    <xf numFmtId="182" fontId="76" fillId="0" borderId="0" xfId="21" applyNumberFormat="1" applyFont="1" applyBorder="1" applyAlignment="1" applyProtection="1">
      <alignment horizontal="right"/>
      <protection/>
    </xf>
    <xf numFmtId="164" fontId="78" fillId="0" borderId="0" xfId="21" applyNumberFormat="1" applyFont="1" applyFill="1" applyBorder="1" applyAlignment="1" applyProtection="1" quotePrefix="1">
      <alignment horizontal="left"/>
      <protection/>
    </xf>
    <xf numFmtId="164" fontId="76" fillId="0" borderId="0" xfId="21" applyNumberFormat="1" applyFont="1" applyBorder="1" applyAlignment="1" applyProtection="1">
      <alignment horizontal="left"/>
      <protection/>
    </xf>
    <xf numFmtId="164" fontId="76" fillId="0" borderId="0" xfId="21" applyNumberFormat="1" applyFont="1" applyBorder="1" applyAlignment="1" applyProtection="1" quotePrefix="1">
      <alignment horizontal="left"/>
      <protection/>
    </xf>
    <xf numFmtId="164" fontId="76" fillId="0" borderId="0" xfId="21" applyFont="1" applyBorder="1" applyAlignment="1">
      <alignment horizontal="left"/>
      <protection/>
    </xf>
    <xf numFmtId="164" fontId="76" fillId="0" borderId="0" xfId="21" applyNumberFormat="1" applyFont="1" applyFill="1" applyBorder="1" applyAlignment="1" applyProtection="1">
      <alignment horizontal="left" indent="1"/>
      <protection/>
    </xf>
    <xf numFmtId="49" fontId="78" fillId="0" borderId="0" xfId="21" applyNumberFormat="1" applyFont="1" applyFill="1" applyBorder="1" applyAlignment="1" applyProtection="1">
      <alignment horizontal="left"/>
      <protection/>
    </xf>
    <xf numFmtId="164" fontId="76" fillId="0" borderId="0" xfId="0" applyNumberFormat="1" applyFont="1" applyFill="1" applyBorder="1" applyAlignment="1" applyProtection="1">
      <alignment horizontal="left"/>
      <protection/>
    </xf>
    <xf numFmtId="164" fontId="78" fillId="0" borderId="0" xfId="0" applyNumberFormat="1" applyFont="1" applyFill="1" applyBorder="1" applyAlignment="1" applyProtection="1">
      <alignment horizontal="left"/>
      <protection/>
    </xf>
    <xf numFmtId="164" fontId="76" fillId="0" borderId="0" xfId="0" applyNumberFormat="1" applyFont="1" applyBorder="1" applyAlignment="1" applyProtection="1">
      <alignment/>
      <protection/>
    </xf>
    <xf numFmtId="164" fontId="76" fillId="0" borderId="0" xfId="0" applyNumberFormat="1" applyFont="1" applyFill="1" applyBorder="1" applyAlignment="1" applyProtection="1">
      <alignment horizontal="left" indent="1"/>
      <protection/>
    </xf>
    <xf numFmtId="164" fontId="76" fillId="0" borderId="0" xfId="21" applyNumberFormat="1" applyFont="1" applyBorder="1" applyAlignment="1" applyProtection="1">
      <alignment horizontal="left" indent="1"/>
      <protection/>
    </xf>
    <xf numFmtId="49" fontId="78" fillId="0" borderId="0" xfId="21" applyNumberFormat="1" applyFont="1" applyFill="1" applyBorder="1" applyAlignment="1" applyProtection="1" quotePrefix="1">
      <alignment horizontal="left"/>
      <protection/>
    </xf>
    <xf numFmtId="182" fontId="79" fillId="0" borderId="0" xfId="21" applyNumberFormat="1" applyFont="1" applyBorder="1" applyProtection="1">
      <alignment/>
      <protection/>
    </xf>
    <xf numFmtId="182" fontId="76" fillId="0" borderId="0" xfId="21" applyNumberFormat="1" applyFont="1" applyBorder="1" applyProtection="1">
      <alignment/>
      <protection/>
    </xf>
    <xf numFmtId="182" fontId="77" fillId="0" borderId="0" xfId="21" applyNumberFormat="1" applyFont="1" applyBorder="1">
      <alignment/>
      <protection/>
    </xf>
    <xf numFmtId="0" fontId="52" fillId="5" borderId="18" xfId="0" applyFont="1" applyFill="1" applyBorder="1" applyAlignment="1">
      <alignment horizontal="left" vertical="center" indent="2"/>
    </xf>
    <xf numFmtId="0" fontId="1" fillId="5" borderId="25" xfId="0" applyFont="1" applyFill="1" applyBorder="1" applyAlignment="1">
      <alignment vertical="center"/>
    </xf>
    <xf numFmtId="0" fontId="50" fillId="5" borderId="25" xfId="0" applyFont="1" applyFill="1" applyBorder="1" applyAlignment="1">
      <alignment horizontal="center" vertical="center"/>
    </xf>
    <xf numFmtId="0" fontId="50" fillId="5" borderId="26" xfId="0" applyFont="1" applyFill="1" applyBorder="1" applyAlignment="1">
      <alignment horizontal="center" vertical="center"/>
    </xf>
    <xf numFmtId="0" fontId="50" fillId="5" borderId="0" xfId="0" applyFont="1" applyFill="1" applyBorder="1" applyAlignment="1">
      <alignment horizontal="center" vertical="center"/>
    </xf>
    <xf numFmtId="0" fontId="50" fillId="5" borderId="6" xfId="0" applyFont="1" applyFill="1" applyBorder="1" applyAlignment="1">
      <alignment horizontal="center" vertical="center"/>
    </xf>
    <xf numFmtId="0" fontId="14" fillId="10" borderId="27" xfId="0" applyFont="1" applyFill="1" applyBorder="1" applyAlignment="1">
      <alignment horizontal="center" vertical="center"/>
    </xf>
    <xf numFmtId="0" fontId="0" fillId="0" borderId="0" xfId="0" applyFont="1" applyFill="1" applyAlignment="1">
      <alignment vertical="center"/>
    </xf>
    <xf numFmtId="164" fontId="49" fillId="7" borderId="0" xfId="0" applyNumberFormat="1" applyFont="1" applyFill="1" applyAlignment="1">
      <alignment horizontal="left" vertical="center"/>
    </xf>
    <xf numFmtId="164" fontId="59" fillId="7" borderId="0" xfId="0" applyNumberFormat="1" applyFont="1" applyFill="1" applyAlignment="1">
      <alignment horizontal="left" vertical="center"/>
    </xf>
    <xf numFmtId="0" fontId="15" fillId="10" borderId="0" xfId="0" applyFont="1" applyFill="1" applyBorder="1" applyAlignment="1">
      <alignment vertical="center"/>
    </xf>
    <xf numFmtId="0" fontId="15" fillId="10" borderId="6" xfId="0" applyFont="1" applyFill="1" applyBorder="1" applyAlignment="1">
      <alignment vertical="center"/>
    </xf>
    <xf numFmtId="0" fontId="35" fillId="13" borderId="18" xfId="0" applyFont="1" applyFill="1" applyBorder="1" applyAlignment="1">
      <alignment vertical="center" wrapText="1"/>
    </xf>
    <xf numFmtId="0" fontId="35" fillId="13" borderId="25" xfId="0" applyFont="1" applyFill="1" applyBorder="1" applyAlignment="1">
      <alignment vertical="center" wrapText="1"/>
    </xf>
    <xf numFmtId="0" fontId="35" fillId="13" borderId="26" xfId="0" applyFont="1" applyFill="1" applyBorder="1" applyAlignment="1">
      <alignment vertical="center" wrapText="1"/>
    </xf>
    <xf numFmtId="0" fontId="50" fillId="2" borderId="0" xfId="0" applyFont="1" applyFill="1" applyBorder="1" applyAlignment="1">
      <alignment vertical="center"/>
    </xf>
    <xf numFmtId="164" fontId="60" fillId="2" borderId="0" xfId="21" applyNumberFormat="1" applyFont="1" applyFill="1" applyAlignment="1" applyProtection="1">
      <alignment vertical="center" wrapText="1"/>
      <protection/>
    </xf>
    <xf numFmtId="0" fontId="12" fillId="2" borderId="0" xfId="0" applyFont="1" applyFill="1" applyAlignment="1">
      <alignment vertical="center" wrapText="1"/>
    </xf>
    <xf numFmtId="164" fontId="49" fillId="7" borderId="0" xfId="21" applyNumberFormat="1" applyFont="1" applyFill="1" applyAlignment="1" applyProtection="1">
      <alignment horizontal="left" vertical="center"/>
      <protection/>
    </xf>
    <xf numFmtId="164" fontId="59" fillId="7" borderId="0" xfId="21" applyFont="1" applyFill="1" applyAlignment="1">
      <alignment vertical="center"/>
      <protection/>
    </xf>
    <xf numFmtId="164" fontId="49" fillId="7" borderId="0" xfId="21" applyNumberFormat="1" applyFont="1" applyFill="1" applyAlignment="1" applyProtection="1">
      <alignment horizontal="left" vertical="center" wrapText="1"/>
      <protection/>
    </xf>
    <xf numFmtId="164" fontId="59" fillId="7" borderId="0" xfId="21" applyNumberFormat="1" applyFont="1" applyFill="1" applyAlignment="1" applyProtection="1">
      <alignment vertical="center"/>
      <protection/>
    </xf>
    <xf numFmtId="168" fontId="59" fillId="7" borderId="0" xfId="21" applyNumberFormat="1" applyFont="1" applyFill="1" applyAlignment="1" applyProtection="1">
      <alignment vertical="center"/>
      <protection/>
    </xf>
    <xf numFmtId="0" fontId="12" fillId="2" borderId="0" xfId="0" applyFont="1" applyFill="1" applyAlignment="1">
      <alignment vertical="center"/>
    </xf>
    <xf numFmtId="164" fontId="48" fillId="2" borderId="0" xfId="21" applyFont="1" applyFill="1" applyBorder="1" applyAlignment="1">
      <alignment vertical="center"/>
      <protection/>
    </xf>
    <xf numFmtId="164" fontId="0" fillId="2" borderId="0" xfId="21" applyFont="1" applyFill="1" applyBorder="1" applyAlignment="1">
      <alignment horizontal="center" vertical="center"/>
      <protection/>
    </xf>
    <xf numFmtId="0" fontId="0" fillId="2" borderId="0" xfId="21" applyNumberFormat="1" applyFont="1" applyFill="1" applyBorder="1" applyAlignment="1">
      <alignment horizontal="left" vertical="center"/>
      <protection/>
    </xf>
    <xf numFmtId="164" fontId="59" fillId="2" borderId="0" xfId="21" applyFont="1" applyFill="1" applyBorder="1" applyAlignment="1">
      <alignment horizontal="center" vertical="center"/>
      <protection/>
    </xf>
    <xf numFmtId="164" fontId="81" fillId="2" borderId="0" xfId="21" applyFont="1" applyFill="1" applyBorder="1" applyAlignment="1">
      <alignment horizontal="center" vertical="center"/>
      <protection/>
    </xf>
    <xf numFmtId="164" fontId="82" fillId="2" borderId="0" xfId="21" applyFont="1" applyFill="1" applyBorder="1" applyAlignment="1">
      <alignment vertical="center"/>
      <protection/>
    </xf>
    <xf numFmtId="0" fontId="1" fillId="2" borderId="0" xfId="0" applyFont="1" applyFill="1" applyAlignment="1">
      <alignment/>
    </xf>
    <xf numFmtId="0" fontId="83" fillId="2" borderId="0" xfId="0" applyFont="1" applyFill="1" applyAlignment="1">
      <alignment/>
    </xf>
    <xf numFmtId="0" fontId="84" fillId="2" borderId="0" xfId="0" applyFont="1" applyFill="1" applyAlignment="1">
      <alignment/>
    </xf>
    <xf numFmtId="0" fontId="58" fillId="6" borderId="0" xfId="0" applyFont="1" applyFill="1" applyAlignment="1">
      <alignment/>
    </xf>
    <xf numFmtId="0" fontId="3" fillId="0" borderId="0" xfId="0" applyFont="1" applyAlignment="1">
      <alignment/>
    </xf>
    <xf numFmtId="0" fontId="71" fillId="0" borderId="0" xfId="0" applyFont="1" applyAlignment="1" quotePrefix="1">
      <alignment horizontal="left" indent="4"/>
    </xf>
    <xf numFmtId="0" fontId="71" fillId="0" borderId="0" xfId="0" applyFont="1" applyAlignment="1">
      <alignment/>
    </xf>
    <xf numFmtId="0" fontId="71" fillId="0" borderId="0" xfId="0" applyFont="1" applyAlignment="1">
      <alignment horizontal="left"/>
    </xf>
    <xf numFmtId="0" fontId="3" fillId="0" borderId="0" xfId="0" applyFont="1" applyAlignment="1">
      <alignment/>
    </xf>
    <xf numFmtId="0" fontId="71" fillId="0" borderId="0" xfId="0" applyFont="1" applyFill="1" applyAlignment="1" quotePrefix="1">
      <alignment horizontal="left" indent="4"/>
    </xf>
    <xf numFmtId="0" fontId="71" fillId="0" borderId="0" xfId="0" applyFont="1" applyFill="1" applyAlignment="1">
      <alignment/>
    </xf>
    <xf numFmtId="0" fontId="58" fillId="0" borderId="0" xfId="0" applyFont="1" applyFill="1" applyAlignment="1">
      <alignment/>
    </xf>
    <xf numFmtId="0" fontId="71" fillId="0" borderId="0" xfId="0" applyFont="1" applyFill="1" applyAlignment="1">
      <alignment horizontal="left" indent="4"/>
    </xf>
    <xf numFmtId="0" fontId="59" fillId="0" borderId="0" xfId="0" applyFont="1" applyAlignment="1">
      <alignment/>
    </xf>
    <xf numFmtId="0" fontId="71" fillId="0" borderId="0" xfId="0" applyFont="1" applyFill="1" applyAlignment="1">
      <alignment horizontal="left"/>
    </xf>
    <xf numFmtId="0" fontId="3" fillId="11" borderId="0" xfId="0" applyFont="1" applyFill="1" applyAlignment="1">
      <alignment/>
    </xf>
    <xf numFmtId="0" fontId="3" fillId="0" borderId="0" xfId="0" applyFont="1" applyFill="1" applyAlignment="1">
      <alignment/>
    </xf>
    <xf numFmtId="0" fontId="3" fillId="2" borderId="0" xfId="0" applyFont="1" applyFill="1" applyAlignment="1">
      <alignment/>
    </xf>
    <xf numFmtId="0" fontId="71" fillId="2" borderId="0" xfId="0" applyFont="1" applyFill="1" applyAlignment="1" quotePrefix="1">
      <alignment horizontal="left" indent="4"/>
    </xf>
    <xf numFmtId="0" fontId="71" fillId="2" borderId="0" xfId="0" applyFont="1" applyFill="1" applyAlignment="1">
      <alignment/>
    </xf>
    <xf numFmtId="164" fontId="77" fillId="0" borderId="0" xfId="21" applyFont="1">
      <alignment/>
      <protection/>
    </xf>
    <xf numFmtId="164" fontId="75" fillId="0" borderId="0" xfId="21" applyNumberFormat="1" applyFont="1" applyFill="1" applyAlignment="1" applyProtection="1" quotePrefix="1">
      <alignment horizontal="center"/>
      <protection/>
    </xf>
    <xf numFmtId="164" fontId="76" fillId="0" borderId="0" xfId="21" applyFont="1">
      <alignment/>
      <protection/>
    </xf>
    <xf numFmtId="164" fontId="78" fillId="0" borderId="0" xfId="21" applyNumberFormat="1" applyFont="1" applyFill="1" applyAlignment="1" applyProtection="1">
      <alignment horizontal="left"/>
      <protection/>
    </xf>
    <xf numFmtId="164" fontId="76" fillId="0" borderId="0" xfId="21" applyNumberFormat="1" applyFont="1" applyProtection="1">
      <alignment/>
      <protection/>
    </xf>
    <xf numFmtId="168" fontId="76" fillId="0" borderId="0" xfId="21" applyNumberFormat="1" applyFont="1" applyAlignment="1" applyProtection="1">
      <alignment horizontal="right"/>
      <protection/>
    </xf>
    <xf numFmtId="164" fontId="78" fillId="0" borderId="0" xfId="21" applyNumberFormat="1" applyFont="1" applyFill="1" applyAlignment="1" applyProtection="1" quotePrefix="1">
      <alignment horizontal="left"/>
      <protection/>
    </xf>
    <xf numFmtId="164" fontId="76" fillId="0" borderId="0" xfId="21" applyNumberFormat="1" applyFont="1" applyAlignment="1" applyProtection="1">
      <alignment horizontal="left"/>
      <protection/>
    </xf>
    <xf numFmtId="164" fontId="76" fillId="0" borderId="0" xfId="21" applyNumberFormat="1" applyFont="1" applyAlignment="1" applyProtection="1" quotePrefix="1">
      <alignment horizontal="left"/>
      <protection/>
    </xf>
    <xf numFmtId="164" fontId="76" fillId="0" borderId="0" xfId="21" applyFont="1" applyAlignment="1">
      <alignment horizontal="left"/>
      <protection/>
    </xf>
    <xf numFmtId="164" fontId="76" fillId="0" borderId="0" xfId="21" applyNumberFormat="1" applyFont="1" applyAlignment="1" applyProtection="1">
      <alignment horizontal="left" indent="1"/>
      <protection/>
    </xf>
    <xf numFmtId="49" fontId="78" fillId="0" borderId="0" xfId="21" applyNumberFormat="1" applyFont="1" applyFill="1" applyAlignment="1" applyProtection="1">
      <alignment horizontal="left"/>
      <protection/>
    </xf>
    <xf numFmtId="168" fontId="76" fillId="0" borderId="0" xfId="21" applyNumberFormat="1" applyFont="1" applyProtection="1">
      <alignment/>
      <protection/>
    </xf>
    <xf numFmtId="49" fontId="78" fillId="0" borderId="0" xfId="21" applyNumberFormat="1" applyFont="1" applyFill="1" applyAlignment="1" applyProtection="1" quotePrefix="1">
      <alignment horizontal="left"/>
      <protection/>
    </xf>
    <xf numFmtId="164" fontId="76" fillId="0" borderId="0" xfId="21" applyFont="1" quotePrefix="1">
      <alignment/>
      <protection/>
    </xf>
    <xf numFmtId="0" fontId="26" fillId="4" borderId="0" xfId="0" applyFont="1" applyFill="1" applyBorder="1" applyAlignment="1">
      <alignment horizontal="center" vertical="center"/>
    </xf>
    <xf numFmtId="0" fontId="28"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5" fillId="4" borderId="0" xfId="0" applyFont="1" applyFill="1" applyBorder="1" applyAlignment="1">
      <alignment horizontal="center" vertical="center"/>
    </xf>
    <xf numFmtId="164" fontId="85" fillId="0" borderId="0" xfId="21" applyFont="1">
      <alignment/>
      <protection/>
    </xf>
    <xf numFmtId="164" fontId="78" fillId="0" borderId="0" xfId="21" applyFont="1">
      <alignment/>
      <protection/>
    </xf>
    <xf numFmtId="0" fontId="61" fillId="0" borderId="0" xfId="0" applyFont="1" applyAlignment="1">
      <alignment vertical="center"/>
    </xf>
    <xf numFmtId="0" fontId="48" fillId="0" borderId="0" xfId="0" applyFont="1" applyAlignment="1">
      <alignment vertical="center"/>
    </xf>
    <xf numFmtId="0" fontId="1" fillId="0" borderId="0" xfId="0" applyFont="1" applyFill="1" applyBorder="1" applyAlignment="1">
      <alignment/>
    </xf>
    <xf numFmtId="0" fontId="1" fillId="5" borderId="5" xfId="0" applyFont="1" applyFill="1" applyBorder="1" applyAlignment="1">
      <alignment horizontal="left" vertical="center" indent="2"/>
    </xf>
    <xf numFmtId="0" fontId="1" fillId="10" borderId="27" xfId="0" applyFont="1" applyFill="1" applyBorder="1" applyAlignment="1">
      <alignment horizontal="center" vertical="center"/>
    </xf>
    <xf numFmtId="0" fontId="2" fillId="0" borderId="0" xfId="0" applyFont="1" applyAlignment="1">
      <alignment/>
    </xf>
    <xf numFmtId="0" fontId="15" fillId="10" borderId="5" xfId="0" applyFont="1" applyFill="1" applyBorder="1" applyAlignment="1">
      <alignment vertical="center"/>
    </xf>
    <xf numFmtId="0" fontId="15" fillId="0" borderId="0" xfId="0" applyFont="1" applyAlignment="1">
      <alignment/>
    </xf>
    <xf numFmtId="0" fontId="18" fillId="10" borderId="0" xfId="0" applyFont="1" applyFill="1" applyBorder="1" applyAlignment="1">
      <alignment horizontal="center" vertical="center"/>
    </xf>
    <xf numFmtId="0" fontId="19" fillId="10" borderId="0" xfId="0" applyFont="1" applyFill="1" applyBorder="1" applyAlignment="1">
      <alignment horizontal="center" vertical="center"/>
    </xf>
    <xf numFmtId="0" fontId="92"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25" fillId="10" borderId="0" xfId="0" applyFont="1" applyFill="1" applyBorder="1" applyAlignment="1">
      <alignment horizontal="center" vertical="center"/>
    </xf>
    <xf numFmtId="0" fontId="15" fillId="2" borderId="18"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4" borderId="25" xfId="0" applyFont="1" applyFill="1" applyBorder="1" applyAlignment="1">
      <alignment vertical="center"/>
    </xf>
    <xf numFmtId="0" fontId="16" fillId="4" borderId="25" xfId="0" applyFont="1" applyFill="1" applyBorder="1" applyAlignment="1">
      <alignment horizontal="left"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5" fillId="2" borderId="0" xfId="0" applyFont="1" applyFill="1" applyBorder="1" applyAlignment="1">
      <alignment/>
    </xf>
    <xf numFmtId="0" fontId="1" fillId="4" borderId="19" xfId="0" applyFont="1" applyFill="1" applyBorder="1" applyAlignment="1">
      <alignment horizontal="center" vertical="center"/>
    </xf>
    <xf numFmtId="0" fontId="3" fillId="2" borderId="20" xfId="0" applyFont="1" applyFill="1" applyBorder="1" applyAlignment="1">
      <alignment horizontal="center" vertical="center"/>
    </xf>
    <xf numFmtId="170" fontId="37" fillId="3" borderId="4" xfId="0" applyNumberFormat="1" applyFont="1" applyFill="1" applyBorder="1" applyAlignment="1">
      <alignment horizontal="center" vertical="center"/>
    </xf>
    <xf numFmtId="170" fontId="37" fillId="3" borderId="2" xfId="0" applyNumberFormat="1" applyFont="1" applyFill="1" applyBorder="1" applyAlignment="1">
      <alignment horizontal="center" vertical="center"/>
    </xf>
    <xf numFmtId="170" fontId="53" fillId="3" borderId="2"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18" fillId="2" borderId="0" xfId="0" applyFont="1" applyFill="1" applyBorder="1" applyAlignment="1">
      <alignment/>
    </xf>
    <xf numFmtId="170" fontId="45"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170" fontId="38" fillId="3" borderId="2" xfId="0" applyNumberFormat="1" applyFont="1" applyFill="1" applyBorder="1" applyAlignment="1">
      <alignment horizontal="center" vertical="center"/>
    </xf>
    <xf numFmtId="10" fontId="23" fillId="4" borderId="0" xfId="0" applyNumberFormat="1" applyFont="1" applyFill="1" applyBorder="1" applyAlignment="1" applyProtection="1">
      <alignment horizontal="right" vertical="center"/>
      <protection/>
    </xf>
    <xf numFmtId="0" fontId="91" fillId="2" borderId="0" xfId="0" applyFont="1" applyFill="1" applyBorder="1" applyAlignment="1">
      <alignment horizontal="center" vertical="center"/>
    </xf>
    <xf numFmtId="0" fontId="91" fillId="2" borderId="0" xfId="0" applyFont="1" applyFill="1" applyBorder="1" applyAlignment="1">
      <alignment/>
    </xf>
    <xf numFmtId="170" fontId="93" fillId="3" borderId="2" xfId="0" applyNumberFormat="1" applyFont="1" applyFill="1" applyBorder="1" applyAlignment="1">
      <alignment horizontal="center" vertical="center"/>
    </xf>
    <xf numFmtId="0" fontId="91" fillId="4" borderId="0" xfId="0" applyFont="1" applyFill="1" applyBorder="1" applyAlignment="1">
      <alignment horizontal="center" vertical="center"/>
    </xf>
    <xf numFmtId="170" fontId="39" fillId="3" borderId="2" xfId="0" applyNumberFormat="1" applyFont="1" applyFill="1" applyBorder="1" applyAlignment="1">
      <alignment horizontal="center" vertical="center"/>
    </xf>
    <xf numFmtId="0" fontId="94" fillId="2" borderId="0" xfId="0" applyFont="1" applyFill="1" applyBorder="1" applyAlignment="1">
      <alignment horizontal="center" vertical="center"/>
    </xf>
    <xf numFmtId="0" fontId="94" fillId="2" borderId="0" xfId="0" applyFont="1" applyFill="1" applyBorder="1" applyAlignment="1">
      <alignment/>
    </xf>
    <xf numFmtId="170" fontId="95" fillId="3" borderId="2" xfId="0" applyNumberFormat="1" applyFont="1" applyFill="1" applyBorder="1" applyAlignment="1">
      <alignment horizontal="center" vertical="center"/>
    </xf>
    <xf numFmtId="170" fontId="41" fillId="3" borderId="2" xfId="0" applyNumberFormat="1" applyFont="1" applyFill="1" applyBorder="1" applyAlignment="1">
      <alignment horizontal="center" vertical="center"/>
    </xf>
    <xf numFmtId="170" fontId="39" fillId="3" borderId="3"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5" fillId="0" borderId="0" xfId="0" applyFont="1" applyFill="1" applyBorder="1" applyAlignment="1">
      <alignment/>
    </xf>
    <xf numFmtId="0" fontId="2" fillId="0" borderId="0" xfId="0" applyFont="1" applyFill="1" applyBorder="1" applyAlignment="1">
      <alignment/>
    </xf>
    <xf numFmtId="0" fontId="15" fillId="0" borderId="0" xfId="0" applyFont="1" applyBorder="1" applyAlignment="1">
      <alignment/>
    </xf>
    <xf numFmtId="0" fontId="15" fillId="0" borderId="0" xfId="0" applyFont="1" applyAlignment="1">
      <alignment horizontal="center"/>
    </xf>
    <xf numFmtId="0" fontId="2" fillId="13" borderId="5" xfId="0" applyFont="1" applyFill="1" applyBorder="1" applyAlignment="1">
      <alignment vertical="center"/>
    </xf>
    <xf numFmtId="0" fontId="2" fillId="13" borderId="0" xfId="0" applyFont="1" applyFill="1" applyBorder="1" applyAlignment="1">
      <alignment vertical="center"/>
    </xf>
    <xf numFmtId="0" fontId="2" fillId="13" borderId="6" xfId="0" applyFont="1" applyFill="1" applyBorder="1" applyAlignment="1">
      <alignment vertical="center"/>
    </xf>
    <xf numFmtId="0" fontId="0" fillId="2" borderId="0" xfId="0" applyFill="1" applyAlignment="1">
      <alignment/>
    </xf>
    <xf numFmtId="0" fontId="0" fillId="6" borderId="0" xfId="0" applyFill="1" applyAlignment="1">
      <alignment/>
    </xf>
    <xf numFmtId="0" fontId="0" fillId="11" borderId="0" xfId="0" applyFill="1" applyAlignment="1">
      <alignment/>
    </xf>
    <xf numFmtId="164" fontId="60" fillId="2" borderId="0" xfId="21" applyFont="1" applyFill="1" applyBorder="1" applyAlignment="1">
      <alignment vertical="center"/>
      <protection/>
    </xf>
    <xf numFmtId="0" fontId="13" fillId="2" borderId="0" xfId="0" applyFont="1" applyFill="1" applyBorder="1" applyAlignment="1">
      <alignment/>
    </xf>
    <xf numFmtId="0" fontId="1" fillId="2" borderId="0" xfId="0" applyFont="1" applyFill="1" applyBorder="1" applyAlignment="1">
      <alignment wrapText="1"/>
    </xf>
    <xf numFmtId="0" fontId="13" fillId="2" borderId="0" xfId="0" applyFont="1" applyFill="1" applyBorder="1" applyAlignment="1">
      <alignment wrapText="1"/>
    </xf>
    <xf numFmtId="0" fontId="71" fillId="0" borderId="0" xfId="0" applyFont="1" applyFill="1" applyAlignment="1" quotePrefix="1">
      <alignment horizontal="center"/>
    </xf>
    <xf numFmtId="0" fontId="71" fillId="0" borderId="0" xfId="0" applyFont="1" applyFill="1" applyAlignment="1">
      <alignment horizontal="right"/>
    </xf>
    <xf numFmtId="164" fontId="96" fillId="10" borderId="27" xfId="21" applyFont="1" applyFill="1" applyBorder="1" applyAlignment="1">
      <alignment horizontal="center" vertical="center"/>
      <protection/>
    </xf>
    <xf numFmtId="0" fontId="0" fillId="5" borderId="0" xfId="0" applyFill="1" applyAlignment="1">
      <alignment/>
    </xf>
    <xf numFmtId="0" fontId="51" fillId="5" borderId="0" xfId="0" applyFont="1" applyFill="1" applyBorder="1" applyAlignment="1">
      <alignment horizontal="center" vertical="center"/>
    </xf>
    <xf numFmtId="0" fontId="0" fillId="5" borderId="0" xfId="0" applyFill="1" applyBorder="1" applyAlignment="1">
      <alignment/>
    </xf>
    <xf numFmtId="164" fontId="75" fillId="0" borderId="0" xfId="21" applyNumberFormat="1" applyFont="1" applyFill="1" applyBorder="1" applyAlignment="1" applyProtection="1">
      <alignment horizontal="right"/>
      <protection/>
    </xf>
    <xf numFmtId="0" fontId="59" fillId="7" borderId="0" xfId="0" applyFont="1" applyFill="1" applyAlignment="1">
      <alignment horizontal="center" vertical="center"/>
    </xf>
    <xf numFmtId="164" fontId="59" fillId="7" borderId="0" xfId="21" applyFont="1" applyFill="1" applyAlignment="1">
      <alignment vertical="center" wrapText="1"/>
      <protection/>
    </xf>
    <xf numFmtId="164" fontId="59" fillId="7" borderId="0" xfId="21" applyNumberFormat="1" applyFont="1" applyFill="1" applyAlignment="1" applyProtection="1">
      <alignment horizontal="left" vertical="center" wrapText="1"/>
      <protection/>
    </xf>
    <xf numFmtId="164" fontId="49" fillId="7" borderId="0" xfId="0" applyNumberFormat="1" applyFont="1" applyFill="1" applyAlignment="1" applyProtection="1">
      <alignment horizontal="left" vertical="center"/>
      <protection/>
    </xf>
    <xf numFmtId="164" fontId="49" fillId="7" borderId="0" xfId="0" applyNumberFormat="1" applyFont="1" applyFill="1" applyAlignment="1" applyProtection="1">
      <alignment horizontal="left" vertical="center" wrapText="1"/>
      <protection/>
    </xf>
    <xf numFmtId="0" fontId="33" fillId="13" borderId="0" xfId="0" applyFont="1" applyFill="1" applyBorder="1" applyAlignment="1">
      <alignment vertical="center" wrapText="1"/>
    </xf>
    <xf numFmtId="0" fontId="33" fillId="13" borderId="6" xfId="0" applyFont="1" applyFill="1" applyBorder="1" applyAlignment="1">
      <alignment vertical="center" wrapText="1"/>
    </xf>
    <xf numFmtId="0" fontId="32" fillId="13" borderId="0" xfId="0" applyFont="1" applyFill="1" applyBorder="1" applyAlignment="1">
      <alignment vertical="center" wrapText="1"/>
    </xf>
    <xf numFmtId="0" fontId="14" fillId="13" borderId="0" xfId="0" applyFont="1" applyFill="1" applyBorder="1" applyAlignment="1">
      <alignment vertical="center"/>
    </xf>
    <xf numFmtId="0" fontId="14" fillId="13" borderId="20" xfId="0" applyFont="1" applyFill="1" applyBorder="1" applyAlignment="1">
      <alignment vertical="center"/>
    </xf>
    <xf numFmtId="0" fontId="14" fillId="13" borderId="28" xfId="0" applyFont="1" applyFill="1" applyBorder="1" applyAlignment="1">
      <alignment vertical="center"/>
    </xf>
    <xf numFmtId="0" fontId="14" fillId="13" borderId="22" xfId="0" applyFont="1" applyFill="1" applyBorder="1" applyAlignment="1">
      <alignment vertical="center"/>
    </xf>
    <xf numFmtId="0" fontId="14" fillId="13" borderId="6" xfId="0" applyFont="1" applyFill="1" applyBorder="1" applyAlignment="1">
      <alignment vertical="center"/>
    </xf>
    <xf numFmtId="0" fontId="14" fillId="13" borderId="29" xfId="0" applyFont="1" applyFill="1" applyBorder="1" applyAlignment="1">
      <alignment vertical="center"/>
    </xf>
    <xf numFmtId="0" fontId="14" fillId="13" borderId="18" xfId="0" applyFont="1" applyFill="1" applyBorder="1" applyAlignment="1">
      <alignment vertical="center"/>
    </xf>
    <xf numFmtId="0" fontId="14" fillId="13" borderId="25" xfId="0" applyFont="1" applyFill="1" applyBorder="1" applyAlignment="1">
      <alignment vertical="center"/>
    </xf>
    <xf numFmtId="0" fontId="14" fillId="13" borderId="26" xfId="0" applyFont="1" applyFill="1" applyBorder="1" applyAlignment="1">
      <alignment vertical="center"/>
    </xf>
    <xf numFmtId="0" fontId="14" fillId="13" borderId="5" xfId="0" applyFont="1" applyFill="1" applyBorder="1" applyAlignment="1">
      <alignment vertical="center"/>
    </xf>
    <xf numFmtId="0" fontId="14" fillId="13" borderId="30" xfId="0" applyFont="1" applyFill="1" applyBorder="1" applyAlignment="1">
      <alignment vertical="center"/>
    </xf>
    <xf numFmtId="0" fontId="14" fillId="13" borderId="31" xfId="0" applyFont="1" applyFill="1" applyBorder="1" applyAlignment="1">
      <alignment vertical="center"/>
    </xf>
    <xf numFmtId="0" fontId="32" fillId="13" borderId="20" xfId="0" applyFont="1" applyFill="1" applyBorder="1" applyAlignment="1">
      <alignment vertical="center" wrapText="1"/>
    </xf>
    <xf numFmtId="0" fontId="32" fillId="13" borderId="22" xfId="0" applyFont="1" applyFill="1" applyBorder="1" applyAlignment="1">
      <alignment vertical="center" wrapText="1"/>
    </xf>
    <xf numFmtId="164" fontId="0" fillId="0" borderId="0" xfId="21" applyFont="1" applyFill="1" applyAlignment="1">
      <alignment vertical="center"/>
      <protection/>
    </xf>
    <xf numFmtId="0" fontId="12" fillId="3" borderId="0" xfId="0" applyFont="1" applyFill="1" applyAlignment="1">
      <alignment vertical="center"/>
    </xf>
    <xf numFmtId="0" fontId="51" fillId="3" borderId="0" xfId="0" applyFont="1" applyFill="1" applyBorder="1" applyAlignment="1">
      <alignment horizontal="center" vertical="center"/>
    </xf>
    <xf numFmtId="164" fontId="60" fillId="3" borderId="0" xfId="21" applyNumberFormat="1" applyFont="1" applyFill="1" applyAlignment="1" applyProtection="1">
      <alignment vertical="center" wrapText="1"/>
      <protection/>
    </xf>
    <xf numFmtId="0" fontId="12" fillId="3" borderId="0" xfId="0" applyFont="1" applyFill="1" applyAlignment="1">
      <alignment vertical="center" wrapText="1"/>
    </xf>
    <xf numFmtId="0" fontId="51" fillId="7" borderId="0" xfId="0" applyFont="1" applyFill="1" applyBorder="1" applyAlignment="1">
      <alignment horizontal="center" vertical="center"/>
    </xf>
    <xf numFmtId="164" fontId="60" fillId="7" borderId="0" xfId="21" applyNumberFormat="1" applyFont="1" applyFill="1" applyAlignment="1" applyProtection="1">
      <alignment vertical="center" wrapText="1"/>
      <protection/>
    </xf>
    <xf numFmtId="0" fontId="12" fillId="7" borderId="0" xfId="0" applyFont="1" applyFill="1" applyAlignment="1">
      <alignment vertical="center" wrapText="1"/>
    </xf>
    <xf numFmtId="0" fontId="71" fillId="0" borderId="0" xfId="0" applyFont="1" applyAlignment="1">
      <alignment horizontal="left" indent="4"/>
    </xf>
    <xf numFmtId="18" fontId="49" fillId="0" borderId="0" xfId="21" applyNumberFormat="1" applyFont="1" applyFill="1" applyAlignment="1" applyProtection="1">
      <alignment horizontal="left" vertical="center"/>
      <protection/>
    </xf>
    <xf numFmtId="164" fontId="60" fillId="0" borderId="0" xfId="21" applyNumberFormat="1" applyFont="1" applyFill="1" applyAlignment="1" applyProtection="1">
      <alignment horizontal="left" vertical="center" wrapText="1"/>
      <protection/>
    </xf>
    <xf numFmtId="18" fontId="9" fillId="0" borderId="0" xfId="21" applyNumberFormat="1" applyFont="1" applyFill="1" applyAlignment="1" applyProtection="1">
      <alignment horizontal="left" vertical="center"/>
      <protection/>
    </xf>
    <xf numFmtId="164" fontId="49" fillId="0" borderId="0" xfId="21" applyNumberFormat="1" applyFont="1" applyFill="1" applyAlignment="1" applyProtection="1">
      <alignment vertical="center" wrapText="1"/>
      <protection/>
    </xf>
    <xf numFmtId="164" fontId="75" fillId="0" borderId="0" xfId="21" applyNumberFormat="1" applyFont="1" applyFill="1" applyBorder="1" applyAlignment="1" applyProtection="1">
      <alignment horizontal="center"/>
      <protection/>
    </xf>
    <xf numFmtId="0" fontId="76" fillId="0" borderId="0" xfId="0" applyFont="1" applyAlignment="1">
      <alignment horizontal="left" indent="1"/>
    </xf>
    <xf numFmtId="164" fontId="76" fillId="0" borderId="0" xfId="21" applyFont="1" applyBorder="1" applyAlignment="1">
      <alignment horizontal="left" indent="1"/>
      <protection/>
    </xf>
    <xf numFmtId="0" fontId="9" fillId="0" borderId="0" xfId="0" applyFont="1" applyAlignment="1">
      <alignment/>
    </xf>
    <xf numFmtId="0" fontId="98" fillId="0" borderId="0" xfId="0" applyFont="1" applyFill="1" applyAlignment="1">
      <alignment/>
    </xf>
    <xf numFmtId="0" fontId="98" fillId="0" borderId="0" xfId="0" applyFont="1" applyFill="1" applyAlignment="1">
      <alignment horizontal="left"/>
    </xf>
    <xf numFmtId="49"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wrapText="1" indent="1"/>
      <protection/>
    </xf>
    <xf numFmtId="164" fontId="9" fillId="7" borderId="0" xfId="21" applyNumberFormat="1" applyFont="1" applyFill="1" applyAlignment="1" applyProtection="1">
      <alignment vertical="center"/>
      <protection/>
    </xf>
    <xf numFmtId="168" fontId="9" fillId="7" borderId="0" xfId="21" applyNumberFormat="1" applyFont="1" applyFill="1" applyAlignment="1" applyProtection="1">
      <alignment vertical="center"/>
      <protection/>
    </xf>
    <xf numFmtId="0" fontId="11" fillId="7" borderId="0" xfId="0" applyFont="1" applyFill="1" applyBorder="1" applyAlignment="1">
      <alignment horizontal="left" vertical="center"/>
    </xf>
    <xf numFmtId="0" fontId="9" fillId="7" borderId="0" xfId="0" applyNumberFormat="1" applyFont="1" applyFill="1" applyBorder="1" applyAlignment="1" applyProtection="1" quotePrefix="1">
      <alignment horizontal="left" vertical="center"/>
      <protection/>
    </xf>
    <xf numFmtId="164" fontId="9" fillId="7" borderId="0" xfId="21" applyNumberFormat="1" applyFont="1" applyFill="1" applyBorder="1" applyAlignment="1" applyProtection="1">
      <alignment horizontal="left" vertical="center"/>
      <protection/>
    </xf>
    <xf numFmtId="0" fontId="9" fillId="7" borderId="0" xfId="0" applyFont="1" applyFill="1" applyBorder="1" applyAlignment="1">
      <alignment horizontal="center" vertical="center"/>
    </xf>
    <xf numFmtId="168" fontId="9" fillId="7" borderId="0" xfId="0" applyNumberFormat="1" applyFont="1" applyFill="1" applyBorder="1" applyAlignment="1" applyProtection="1">
      <alignment horizontal="center" vertical="center"/>
      <protection/>
    </xf>
    <xf numFmtId="0" fontId="11" fillId="3" borderId="0" xfId="0" applyFont="1" applyFill="1" applyBorder="1" applyAlignment="1">
      <alignment horizontal="left" vertical="center"/>
    </xf>
    <xf numFmtId="0" fontId="9" fillId="3" borderId="0" xfId="0" applyNumberFormat="1" applyFont="1" applyFill="1" applyBorder="1" applyAlignment="1" applyProtection="1" quotePrefix="1">
      <alignment horizontal="left" vertical="center"/>
      <protection/>
    </xf>
    <xf numFmtId="164" fontId="9" fillId="3" borderId="0" xfId="21" applyNumberFormat="1" applyFont="1" applyFill="1" applyBorder="1" applyAlignment="1" applyProtection="1">
      <alignment horizontal="left" vertical="center"/>
      <protection/>
    </xf>
    <xf numFmtId="164" fontId="9" fillId="3" borderId="0" xfId="0" applyNumberFormat="1" applyFont="1" applyFill="1" applyBorder="1" applyAlignment="1" applyProtection="1">
      <alignment horizontal="left" vertical="center" wrapText="1" indent="2"/>
      <protection/>
    </xf>
    <xf numFmtId="0" fontId="9" fillId="3" borderId="0" xfId="0" applyFont="1" applyFill="1" applyBorder="1" applyAlignment="1">
      <alignment horizontal="center" vertical="center"/>
    </xf>
    <xf numFmtId="168" fontId="9" fillId="3" borderId="0" xfId="0" applyNumberFormat="1" applyFont="1" applyFill="1" applyBorder="1" applyAlignment="1" applyProtection="1">
      <alignment horizontal="center" vertical="center"/>
      <protection/>
    </xf>
    <xf numFmtId="168" fontId="46" fillId="3" borderId="0" xfId="21" applyNumberFormat="1" applyFont="1" applyFill="1" applyBorder="1" applyAlignment="1" applyProtection="1">
      <alignment horizontal="center" vertical="center"/>
      <protection/>
    </xf>
    <xf numFmtId="0" fontId="0" fillId="3" borderId="0" xfId="21" applyNumberFormat="1" applyFont="1" applyFill="1" applyBorder="1" applyAlignment="1">
      <alignment horizontal="left" vertical="center"/>
      <protection/>
    </xf>
    <xf numFmtId="164" fontId="0" fillId="3" borderId="0" xfId="21" applyFont="1" applyFill="1" applyBorder="1" applyAlignment="1">
      <alignment horizontal="center" vertical="center"/>
      <protection/>
    </xf>
    <xf numFmtId="164" fontId="11" fillId="7" borderId="0" xfId="21" applyFont="1" applyFill="1" applyBorder="1" applyAlignment="1">
      <alignment horizontal="left" vertical="center"/>
      <protection/>
    </xf>
    <xf numFmtId="0" fontId="9" fillId="7" borderId="0" xfId="21" applyNumberFormat="1" applyFont="1" applyFill="1" applyBorder="1" applyAlignment="1" applyProtection="1">
      <alignment horizontal="left" vertical="center"/>
      <protection/>
    </xf>
    <xf numFmtId="164" fontId="9" fillId="7" borderId="0" xfId="21" applyFont="1" applyFill="1" applyBorder="1" applyAlignment="1">
      <alignment horizontal="left" vertical="center" indent="2"/>
      <protection/>
    </xf>
    <xf numFmtId="164" fontId="9" fillId="7" borderId="0" xfId="22" applyNumberFormat="1" applyFont="1" applyFill="1" applyBorder="1" applyAlignment="1" applyProtection="1">
      <alignment horizontal="left" vertical="center"/>
      <protection/>
    </xf>
    <xf numFmtId="164" fontId="9" fillId="7" borderId="0" xfId="0" applyNumberFormat="1" applyFont="1" applyFill="1" applyBorder="1" applyAlignment="1" applyProtection="1">
      <alignment horizontal="left" vertical="center"/>
      <protection/>
    </xf>
    <xf numFmtId="164" fontId="9" fillId="7" borderId="0" xfId="21" applyNumberFormat="1" applyFont="1" applyFill="1" applyBorder="1" applyAlignment="1" applyProtection="1">
      <alignment horizontal="center" vertical="center"/>
      <protection/>
    </xf>
    <xf numFmtId="168" fontId="9" fillId="7" borderId="0" xfId="21" applyNumberFormat="1" applyFont="1" applyFill="1" applyBorder="1" applyAlignment="1" applyProtection="1">
      <alignment horizontal="center" vertical="center"/>
      <protection/>
    </xf>
    <xf numFmtId="164" fontId="49" fillId="7" borderId="0" xfId="0" applyNumberFormat="1" applyFont="1" applyFill="1" applyBorder="1" applyAlignment="1" applyProtection="1" quotePrefix="1">
      <alignment horizontal="left" vertical="center"/>
      <protection/>
    </xf>
    <xf numFmtId="0" fontId="9" fillId="7" borderId="0" xfId="0" applyFont="1" applyFill="1" applyBorder="1" applyAlignment="1">
      <alignment horizontal="left" vertical="center"/>
    </xf>
    <xf numFmtId="164" fontId="9" fillId="7" borderId="0" xfId="0" applyNumberFormat="1" applyFont="1" applyFill="1" applyBorder="1" applyAlignment="1" applyProtection="1">
      <alignment horizontal="left" vertical="center" wrapText="1"/>
      <protection/>
    </xf>
    <xf numFmtId="164" fontId="0" fillId="7" borderId="0" xfId="22" applyFont="1" applyFill="1" applyBorder="1" applyAlignment="1">
      <alignment horizontal="left" vertical="center"/>
      <protection/>
    </xf>
    <xf numFmtId="0" fontId="9" fillId="3" borderId="0" xfId="21" applyNumberFormat="1" applyFont="1" applyFill="1" applyBorder="1" applyAlignment="1" applyProtection="1">
      <alignment horizontal="left" vertical="center"/>
      <protection/>
    </xf>
    <xf numFmtId="164" fontId="99" fillId="7" borderId="0" xfId="21" applyFont="1" applyFill="1" applyBorder="1" applyAlignment="1">
      <alignment horizontal="left" vertical="center"/>
      <protection/>
    </xf>
    <xf numFmtId="0" fontId="100" fillId="7" borderId="0" xfId="21" applyNumberFormat="1" applyFont="1" applyFill="1" applyBorder="1" applyAlignment="1" applyProtection="1">
      <alignment horizontal="left" vertical="center"/>
      <protection/>
    </xf>
    <xf numFmtId="164" fontId="100" fillId="7" borderId="0" xfId="21" applyNumberFormat="1" applyFont="1" applyFill="1" applyBorder="1" applyAlignment="1" applyProtection="1">
      <alignment horizontal="left" vertical="center"/>
      <protection/>
    </xf>
    <xf numFmtId="164" fontId="100" fillId="7" borderId="0" xfId="21" applyFont="1" applyFill="1" applyBorder="1" applyAlignment="1">
      <alignment horizontal="left" vertical="center" indent="2"/>
      <protection/>
    </xf>
    <xf numFmtId="164" fontId="100" fillId="7" borderId="0" xfId="22" applyNumberFormat="1" applyFont="1" applyFill="1" applyBorder="1" applyAlignment="1" applyProtection="1">
      <alignment horizontal="left" vertical="center"/>
      <protection/>
    </xf>
    <xf numFmtId="164" fontId="100" fillId="7" borderId="0" xfId="0" applyNumberFormat="1" applyFont="1" applyFill="1" applyBorder="1" applyAlignment="1" applyProtection="1">
      <alignment horizontal="left" vertical="center"/>
      <protection/>
    </xf>
    <xf numFmtId="164" fontId="100" fillId="7" borderId="0" xfId="21" applyNumberFormat="1" applyFont="1" applyFill="1" applyBorder="1" applyAlignment="1" applyProtection="1">
      <alignment horizontal="center" vertical="center"/>
      <protection/>
    </xf>
    <xf numFmtId="168" fontId="100" fillId="7" borderId="0" xfId="21" applyNumberFormat="1" applyFont="1" applyFill="1" applyBorder="1" applyAlignment="1" applyProtection="1">
      <alignment horizontal="center" vertical="center"/>
      <protection/>
    </xf>
    <xf numFmtId="164" fontId="11" fillId="3" borderId="0" xfId="21" applyFont="1" applyFill="1" applyBorder="1" applyAlignment="1">
      <alignment horizontal="left" vertical="center"/>
      <protection/>
    </xf>
    <xf numFmtId="164" fontId="9" fillId="3" borderId="0" xfId="21" applyNumberFormat="1" applyFont="1" applyFill="1" applyBorder="1" applyAlignment="1" applyProtection="1">
      <alignment horizontal="center" vertical="center"/>
      <protection/>
    </xf>
    <xf numFmtId="168" fontId="9" fillId="3" borderId="0" xfId="21" applyNumberFormat="1" applyFont="1" applyFill="1" applyBorder="1" applyAlignment="1" applyProtection="1">
      <alignment horizontal="center" vertical="center"/>
      <protection/>
    </xf>
    <xf numFmtId="164" fontId="9" fillId="3" borderId="0" xfId="21" applyFont="1" applyFill="1" applyBorder="1" applyAlignment="1">
      <alignment horizontal="left" vertical="center" indent="2"/>
      <protection/>
    </xf>
    <xf numFmtId="0" fontId="100" fillId="3" borderId="0" xfId="22" applyNumberFormat="1" applyFont="1" applyFill="1" applyBorder="1" applyAlignment="1" applyProtection="1">
      <alignment horizontal="left" vertical="center"/>
      <protection/>
    </xf>
    <xf numFmtId="164" fontId="100" fillId="3" borderId="0" xfId="22" applyNumberFormat="1" applyFont="1" applyFill="1" applyBorder="1" applyAlignment="1" applyProtection="1">
      <alignment horizontal="left" vertical="center"/>
      <protection/>
    </xf>
    <xf numFmtId="164" fontId="100" fillId="3" borderId="0" xfId="22" applyNumberFormat="1" applyFont="1" applyFill="1" applyBorder="1" applyAlignment="1" applyProtection="1">
      <alignment horizontal="left" vertical="center" indent="4"/>
      <protection/>
    </xf>
    <xf numFmtId="164" fontId="100" fillId="3" borderId="0" xfId="22" applyFont="1" applyFill="1" applyBorder="1" applyAlignment="1">
      <alignment horizontal="left" vertical="center"/>
      <protection/>
    </xf>
    <xf numFmtId="164" fontId="100" fillId="3" borderId="0" xfId="22" applyNumberFormat="1" applyFont="1" applyFill="1" applyBorder="1" applyAlignment="1" applyProtection="1">
      <alignment horizontal="center" vertical="center"/>
      <protection/>
    </xf>
    <xf numFmtId="168" fontId="100" fillId="3" borderId="0" xfId="22" applyNumberFormat="1" applyFont="1" applyFill="1" applyBorder="1" applyAlignment="1" applyProtection="1">
      <alignment horizontal="center" vertical="center"/>
      <protection/>
    </xf>
    <xf numFmtId="164" fontId="101" fillId="3" borderId="0" xfId="22" applyFont="1" applyFill="1" applyBorder="1" applyAlignment="1">
      <alignment horizontal="left" vertical="center"/>
      <protection/>
    </xf>
    <xf numFmtId="0" fontId="21" fillId="4" borderId="0" xfId="0" applyFont="1" applyFill="1" applyBorder="1" applyAlignment="1">
      <alignment horizontal="center" vertical="center"/>
    </xf>
    <xf numFmtId="0" fontId="33" fillId="10" borderId="15" xfId="0" applyFont="1" applyFill="1" applyBorder="1" applyAlignment="1">
      <alignment horizontal="center" vertical="center" wrapText="1"/>
    </xf>
    <xf numFmtId="0" fontId="32" fillId="14" borderId="22" xfId="0" applyFont="1" applyFill="1" applyBorder="1" applyAlignment="1">
      <alignment horizontal="center" vertical="center"/>
    </xf>
    <xf numFmtId="0" fontId="32" fillId="8" borderId="32" xfId="0" applyFont="1" applyFill="1" applyBorder="1" applyAlignment="1">
      <alignment horizontal="center" vertical="center" wrapText="1"/>
    </xf>
    <xf numFmtId="172" fontId="37" fillId="3" borderId="11" xfId="0" applyNumberFormat="1" applyFont="1" applyFill="1" applyBorder="1" applyAlignment="1" applyProtection="1">
      <alignment horizontal="center" vertical="center"/>
      <protection/>
    </xf>
    <xf numFmtId="172" fontId="37" fillId="3" borderId="12" xfId="0" applyNumberFormat="1" applyFont="1" applyFill="1" applyBorder="1" applyAlignment="1" applyProtection="1">
      <alignment horizontal="center" vertical="center"/>
      <protection/>
    </xf>
    <xf numFmtId="172" fontId="45" fillId="3" borderId="12" xfId="0" applyNumberFormat="1" applyFont="1" applyFill="1" applyBorder="1" applyAlignment="1" applyProtection="1">
      <alignment horizontal="center" vertical="center"/>
      <protection/>
    </xf>
    <xf numFmtId="172" fontId="38" fillId="3" borderId="12" xfId="0" applyNumberFormat="1" applyFont="1" applyFill="1" applyBorder="1" applyAlignment="1" applyProtection="1">
      <alignment horizontal="center" vertical="center"/>
      <protection/>
    </xf>
    <xf numFmtId="172" fontId="93" fillId="3" borderId="12" xfId="0" applyNumberFormat="1" applyFont="1" applyFill="1" applyBorder="1" applyAlignment="1" applyProtection="1">
      <alignment horizontal="center" vertical="center"/>
      <protection/>
    </xf>
    <xf numFmtId="172" fontId="39" fillId="3" borderId="12" xfId="0" applyNumberFormat="1" applyFont="1" applyFill="1" applyBorder="1" applyAlignment="1" applyProtection="1">
      <alignment horizontal="center" vertical="center"/>
      <protection/>
    </xf>
    <xf numFmtId="170" fontId="54" fillId="3" borderId="2" xfId="0" applyNumberFormat="1" applyFont="1" applyFill="1" applyBorder="1" applyAlignment="1">
      <alignment horizontal="center" vertical="center"/>
    </xf>
    <xf numFmtId="172" fontId="40" fillId="3" borderId="12" xfId="0" applyNumberFormat="1" applyFont="1" applyFill="1" applyBorder="1" applyAlignment="1" applyProtection="1">
      <alignment horizontal="center" vertical="center"/>
      <protection/>
    </xf>
    <xf numFmtId="172" fontId="95" fillId="3" borderId="12" xfId="0" applyNumberFormat="1" applyFont="1" applyFill="1" applyBorder="1" applyAlignment="1" applyProtection="1">
      <alignment horizontal="center" vertical="center"/>
      <protection/>
    </xf>
    <xf numFmtId="172" fontId="41" fillId="3" borderId="12" xfId="0" applyNumberFormat="1" applyFont="1" applyFill="1" applyBorder="1" applyAlignment="1" applyProtection="1">
      <alignment horizontal="center" vertical="center"/>
      <protection/>
    </xf>
    <xf numFmtId="172" fontId="39" fillId="3" borderId="13" xfId="0" applyNumberFormat="1" applyFont="1" applyFill="1" applyBorder="1" applyAlignment="1" applyProtection="1">
      <alignment horizontal="center" vertical="center"/>
      <protection/>
    </xf>
    <xf numFmtId="0" fontId="59" fillId="10" borderId="27"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10" borderId="5"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10" fillId="0" borderId="0" xfId="0" applyFont="1" applyBorder="1" applyAlignment="1">
      <alignment vertical="center"/>
    </xf>
    <xf numFmtId="0" fontId="110" fillId="0" borderId="0" xfId="0" applyFont="1" applyAlignment="1">
      <alignment vertical="center"/>
    </xf>
    <xf numFmtId="0" fontId="111" fillId="7" borderId="33" xfId="0" applyFont="1" applyFill="1" applyBorder="1" applyAlignment="1">
      <alignment horizontal="center" vertical="center"/>
    </xf>
    <xf numFmtId="0" fontId="111" fillId="7" borderId="15" xfId="0" applyFont="1" applyFill="1" applyBorder="1" applyAlignment="1">
      <alignment horizontal="center" vertical="center"/>
    </xf>
    <xf numFmtId="0" fontId="114" fillId="8" borderId="15" xfId="0" applyFont="1" applyFill="1" applyBorder="1" applyAlignment="1" quotePrefix="1">
      <alignment horizontal="center" vertical="center" wrapText="1"/>
    </xf>
    <xf numFmtId="0" fontId="111" fillId="9" borderId="15" xfId="0" applyFont="1" applyFill="1" applyBorder="1" applyAlignment="1" quotePrefix="1">
      <alignment horizontal="center" vertical="center" wrapText="1"/>
    </xf>
    <xf numFmtId="0" fontId="114" fillId="8" borderId="15" xfId="0" applyFont="1" applyFill="1" applyBorder="1" applyAlignment="1">
      <alignment horizontal="center" vertical="center" wrapText="1"/>
    </xf>
    <xf numFmtId="0" fontId="111" fillId="5" borderId="15" xfId="0" applyFont="1" applyFill="1" applyBorder="1" applyAlignment="1">
      <alignment horizontal="center" vertical="center" wrapText="1"/>
    </xf>
    <xf numFmtId="0" fontId="110" fillId="9" borderId="15" xfId="0" applyFont="1" applyFill="1" applyBorder="1" applyAlignment="1">
      <alignment horizontal="center" vertical="center" wrapText="1"/>
    </xf>
    <xf numFmtId="0" fontId="110" fillId="9" borderId="30" xfId="0" applyFont="1" applyFill="1" applyBorder="1" applyAlignment="1">
      <alignment horizontal="center" vertical="center"/>
    </xf>
    <xf numFmtId="0" fontId="114" fillId="8" borderId="16" xfId="0" applyFont="1" applyFill="1" applyBorder="1" applyAlignment="1">
      <alignment horizontal="center" vertical="center" wrapText="1"/>
    </xf>
    <xf numFmtId="0" fontId="114" fillId="8" borderId="17" xfId="0" applyFont="1" applyFill="1" applyBorder="1" applyAlignment="1">
      <alignment horizontal="center" vertical="center" wrapText="1"/>
    </xf>
    <xf numFmtId="0" fontId="114" fillId="8" borderId="32" xfId="0" applyFont="1" applyFill="1" applyBorder="1" applyAlignment="1">
      <alignment horizontal="center" vertical="center" wrapText="1"/>
    </xf>
    <xf numFmtId="0" fontId="14" fillId="0" borderId="0" xfId="0" applyFont="1" applyBorder="1" applyAlignment="1">
      <alignment vertical="center"/>
    </xf>
    <xf numFmtId="0" fontId="14" fillId="0" borderId="0" xfId="0" applyFont="1" applyAlignment="1">
      <alignment vertical="center"/>
    </xf>
    <xf numFmtId="0" fontId="51" fillId="5" borderId="5" xfId="0" applyFont="1" applyFill="1" applyBorder="1" applyAlignment="1">
      <alignment horizontal="left" vertical="center" indent="2"/>
    </xf>
    <xf numFmtId="0" fontId="72" fillId="5" borderId="5" xfId="0" applyFont="1" applyFill="1" applyBorder="1" applyAlignment="1">
      <alignment vertical="center"/>
    </xf>
    <xf numFmtId="0" fontId="117" fillId="10" borderId="34" xfId="0" applyFont="1" applyFill="1" applyBorder="1" applyAlignment="1">
      <alignment horizontal="center" vertical="center"/>
    </xf>
    <xf numFmtId="0" fontId="14" fillId="0" borderId="0" xfId="0" applyFont="1" applyBorder="1" applyAlignment="1">
      <alignment horizontal="center" vertical="center"/>
    </xf>
    <xf numFmtId="0" fontId="32" fillId="6" borderId="33" xfId="0" applyFont="1" applyFill="1" applyBorder="1" applyAlignment="1">
      <alignment horizontal="center" vertical="center"/>
    </xf>
    <xf numFmtId="0" fontId="14" fillId="0" borderId="0" xfId="0" applyFont="1" applyAlignment="1">
      <alignment horizontal="center" vertical="center"/>
    </xf>
    <xf numFmtId="0" fontId="32" fillId="15" borderId="16" xfId="0" applyFont="1" applyFill="1" applyBorder="1" applyAlignment="1">
      <alignment horizontal="center" vertical="center"/>
    </xf>
    <xf numFmtId="0" fontId="32" fillId="14" borderId="16" xfId="0" applyFont="1" applyFill="1" applyBorder="1" applyAlignment="1">
      <alignment horizontal="center" vertical="center"/>
    </xf>
    <xf numFmtId="0" fontId="32" fillId="12" borderId="16" xfId="0" applyFont="1" applyFill="1" applyBorder="1" applyAlignment="1">
      <alignment horizontal="center" vertical="center"/>
    </xf>
    <xf numFmtId="0" fontId="32" fillId="16" borderId="16" xfId="0" applyFont="1" applyFill="1" applyBorder="1" applyAlignment="1">
      <alignment horizontal="center" vertical="center"/>
    </xf>
    <xf numFmtId="0" fontId="32" fillId="17" borderId="16" xfId="0" applyFont="1" applyFill="1" applyBorder="1" applyAlignment="1">
      <alignment horizontal="center" vertical="center"/>
    </xf>
    <xf numFmtId="0" fontId="32" fillId="18" borderId="16" xfId="0" applyFont="1" applyFill="1" applyBorder="1" applyAlignment="1">
      <alignment horizontal="center" vertical="center"/>
    </xf>
    <xf numFmtId="0" fontId="14" fillId="3" borderId="16" xfId="0" applyFont="1" applyFill="1" applyBorder="1" applyAlignment="1">
      <alignment horizontal="center" vertical="center"/>
    </xf>
    <xf numFmtId="0" fontId="57" fillId="11" borderId="16" xfId="0" applyFont="1" applyFill="1" applyBorder="1" applyAlignment="1">
      <alignment horizontal="center" vertical="center"/>
    </xf>
    <xf numFmtId="0" fontId="32" fillId="19" borderId="16" xfId="0" applyFont="1" applyFill="1" applyBorder="1" applyAlignment="1">
      <alignment horizontal="center" vertical="center"/>
    </xf>
    <xf numFmtId="0" fontId="33" fillId="2" borderId="16" xfId="0" applyFont="1" applyFill="1" applyBorder="1" applyAlignment="1">
      <alignment horizontal="center" vertical="center"/>
    </xf>
    <xf numFmtId="0" fontId="32" fillId="20" borderId="16" xfId="0" applyFont="1" applyFill="1" applyBorder="1" applyAlignment="1">
      <alignment horizontal="center" vertical="center"/>
    </xf>
    <xf numFmtId="0" fontId="33" fillId="21" borderId="35" xfId="0" applyFont="1" applyFill="1" applyBorder="1" applyAlignment="1">
      <alignment horizontal="center" vertical="center"/>
    </xf>
    <xf numFmtId="0" fontId="33" fillId="10" borderId="18" xfId="0" applyFont="1" applyFill="1" applyBorder="1" applyAlignment="1">
      <alignment horizontal="center" vertical="center"/>
    </xf>
    <xf numFmtId="0" fontId="14" fillId="22" borderId="16" xfId="0" applyFont="1" applyFill="1" applyBorder="1" applyAlignment="1">
      <alignment horizontal="center" vertical="center"/>
    </xf>
    <xf numFmtId="0" fontId="33" fillId="23" borderId="33" xfId="0" applyFont="1" applyFill="1" applyBorder="1" applyAlignment="1">
      <alignment horizontal="center" vertical="center"/>
    </xf>
    <xf numFmtId="199" fontId="110" fillId="0" borderId="0" xfId="0" applyNumberFormat="1" applyFont="1" applyAlignment="1">
      <alignment vertical="center"/>
    </xf>
    <xf numFmtId="171" fontId="57" fillId="11" borderId="36" xfId="0" applyNumberFormat="1" applyFont="1" applyFill="1" applyBorder="1" applyAlignment="1">
      <alignment horizontal="center" vertical="center"/>
    </xf>
    <xf numFmtId="0" fontId="73" fillId="0" borderId="0" xfId="0" applyFont="1" applyFill="1" applyBorder="1" applyAlignment="1">
      <alignment vertical="center" wrapText="1"/>
    </xf>
    <xf numFmtId="0" fontId="73"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0" xfId="0" applyFont="1" applyFill="1" applyBorder="1" applyAlignment="1">
      <alignment horizontal="center" vertical="center"/>
    </xf>
    <xf numFmtId="0" fontId="115" fillId="0" borderId="0" xfId="0" applyFont="1" applyFill="1" applyBorder="1" applyAlignment="1">
      <alignment horizontal="center" vertical="center" wrapText="1"/>
    </xf>
    <xf numFmtId="0" fontId="113" fillId="0" borderId="0" xfId="0" applyFont="1" applyFill="1" applyBorder="1" applyAlignment="1">
      <alignment vertical="center"/>
    </xf>
    <xf numFmtId="0" fontId="11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171" fontId="32" fillId="6" borderId="37" xfId="0" applyNumberFormat="1" applyFont="1" applyFill="1" applyBorder="1" applyAlignment="1">
      <alignment horizontal="center" vertical="center"/>
    </xf>
    <xf numFmtId="171" fontId="32" fillId="15" borderId="38" xfId="0" applyNumberFormat="1" applyFont="1" applyFill="1" applyBorder="1" applyAlignment="1">
      <alignment horizontal="center" vertical="center"/>
    </xf>
    <xf numFmtId="171" fontId="32" fillId="14" borderId="38" xfId="0" applyNumberFormat="1" applyFont="1" applyFill="1" applyBorder="1" applyAlignment="1">
      <alignment horizontal="center" vertical="center"/>
    </xf>
    <xf numFmtId="171" fontId="32" fillId="12" borderId="38" xfId="0" applyNumberFormat="1" applyFont="1" applyFill="1" applyBorder="1" applyAlignment="1">
      <alignment horizontal="center" vertical="center"/>
    </xf>
    <xf numFmtId="171" fontId="32" fillId="16" borderId="38" xfId="0" applyNumberFormat="1" applyFont="1" applyFill="1" applyBorder="1" applyAlignment="1">
      <alignment horizontal="center" vertical="center"/>
    </xf>
    <xf numFmtId="171" fontId="32" fillId="17" borderId="38" xfId="0" applyNumberFormat="1" applyFont="1" applyFill="1" applyBorder="1" applyAlignment="1">
      <alignment horizontal="center" vertical="center"/>
    </xf>
    <xf numFmtId="171" fontId="32" fillId="18" borderId="38" xfId="0" applyNumberFormat="1" applyFont="1" applyFill="1" applyBorder="1" applyAlignment="1">
      <alignment horizontal="center" vertical="center"/>
    </xf>
    <xf numFmtId="171" fontId="57" fillId="11" borderId="38" xfId="0" applyNumberFormat="1" applyFont="1" applyFill="1" applyBorder="1" applyAlignment="1">
      <alignment horizontal="center" vertical="center"/>
    </xf>
    <xf numFmtId="171" fontId="32" fillId="19" borderId="38" xfId="0" applyNumberFormat="1" applyFont="1" applyFill="1" applyBorder="1" applyAlignment="1">
      <alignment horizontal="center" vertical="center"/>
    </xf>
    <xf numFmtId="171" fontId="33" fillId="2" borderId="38" xfId="0" applyNumberFormat="1" applyFont="1" applyFill="1" applyBorder="1" applyAlignment="1">
      <alignment horizontal="center" vertical="center"/>
    </xf>
    <xf numFmtId="171" fontId="32" fillId="20" borderId="38" xfId="0" applyNumberFormat="1" applyFont="1" applyFill="1" applyBorder="1" applyAlignment="1">
      <alignment horizontal="center" vertical="center"/>
    </xf>
    <xf numFmtId="171" fontId="32" fillId="11" borderId="28"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110" fillId="0" borderId="0" xfId="0" applyFont="1" applyAlignment="1">
      <alignment horizontal="right" vertical="center"/>
    </xf>
    <xf numFmtId="0" fontId="114" fillId="0" borderId="0" xfId="0" applyFont="1" applyFill="1" applyBorder="1" applyAlignment="1">
      <alignment horizontal="right" vertical="center"/>
    </xf>
    <xf numFmtId="0" fontId="1" fillId="0" borderId="0" xfId="0" applyFont="1" applyAlignment="1">
      <alignment horizontal="right" vertical="center"/>
    </xf>
    <xf numFmtId="171" fontId="33" fillId="3" borderId="27" xfId="0"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33" fillId="23" borderId="37" xfId="0" applyNumberFormat="1" applyFont="1" applyFill="1" applyBorder="1" applyAlignment="1">
      <alignment horizontal="center" vertical="center"/>
    </xf>
    <xf numFmtId="171" fontId="33" fillId="23" borderId="39" xfId="0" applyNumberFormat="1" applyFont="1" applyFill="1" applyBorder="1" applyAlignment="1">
      <alignment horizontal="center" vertical="center"/>
    </xf>
    <xf numFmtId="171" fontId="33" fillId="23" borderId="40" xfId="0" applyNumberFormat="1" applyFont="1" applyFill="1" applyBorder="1" applyAlignment="1">
      <alignment horizontal="center" vertical="center"/>
    </xf>
    <xf numFmtId="171" fontId="33" fillId="23" borderId="41" xfId="0" applyNumberFormat="1" applyFont="1" applyFill="1" applyBorder="1" applyAlignment="1">
      <alignment horizontal="center" vertical="center"/>
    </xf>
    <xf numFmtId="171" fontId="33" fillId="23" borderId="42" xfId="0" applyNumberFormat="1" applyFont="1" applyFill="1" applyBorder="1" applyAlignment="1">
      <alignment horizontal="center" vertical="center"/>
    </xf>
    <xf numFmtId="171" fontId="33" fillId="21" borderId="28" xfId="0" applyNumberFormat="1" applyFont="1" applyFill="1" applyBorder="1" applyAlignment="1">
      <alignment horizontal="center" vertical="center"/>
    </xf>
    <xf numFmtId="171" fontId="33" fillId="21" borderId="43" xfId="0" applyNumberFormat="1" applyFont="1" applyFill="1" applyBorder="1" applyAlignment="1">
      <alignment horizontal="center" vertical="center"/>
    </xf>
    <xf numFmtId="171" fontId="33" fillId="21" borderId="4" xfId="0" applyNumberFormat="1" applyFont="1" applyFill="1" applyBorder="1" applyAlignment="1">
      <alignment horizontal="center" vertical="center"/>
    </xf>
    <xf numFmtId="171" fontId="33" fillId="21" borderId="44" xfId="0" applyNumberFormat="1" applyFont="1" applyFill="1" applyBorder="1" applyAlignment="1">
      <alignment horizontal="center" vertical="center"/>
    </xf>
    <xf numFmtId="171" fontId="33" fillId="21" borderId="19" xfId="0" applyNumberFormat="1" applyFont="1" applyFill="1" applyBorder="1" applyAlignment="1">
      <alignment horizontal="center" vertical="center"/>
    </xf>
    <xf numFmtId="171" fontId="32" fillId="6" borderId="39" xfId="0" applyNumberFormat="1" applyFont="1" applyFill="1" applyBorder="1" applyAlignment="1">
      <alignment horizontal="center" vertical="center"/>
    </xf>
    <xf numFmtId="171" fontId="32" fillId="6" borderId="40" xfId="0" applyNumberFormat="1" applyFont="1" applyFill="1" applyBorder="1" applyAlignment="1">
      <alignment horizontal="center" vertical="center"/>
    </xf>
    <xf numFmtId="171" fontId="32" fillId="6" borderId="41" xfId="0" applyNumberFormat="1" applyFont="1" applyFill="1" applyBorder="1" applyAlignment="1">
      <alignment horizontal="center" vertical="center"/>
    </xf>
    <xf numFmtId="171" fontId="33" fillId="6" borderId="39" xfId="0" applyNumberFormat="1" applyFont="1" applyFill="1" applyBorder="1" applyAlignment="1">
      <alignment horizontal="center" vertical="center"/>
    </xf>
    <xf numFmtId="171" fontId="33" fillId="6" borderId="40" xfId="0" applyNumberFormat="1" applyFont="1" applyFill="1" applyBorder="1" applyAlignment="1">
      <alignment horizontal="center" vertical="center"/>
    </xf>
    <xf numFmtId="171" fontId="32" fillId="15" borderId="36" xfId="0" applyNumberFormat="1" applyFont="1" applyFill="1" applyBorder="1" applyAlignment="1">
      <alignment horizontal="center" vertical="center"/>
    </xf>
    <xf numFmtId="171" fontId="32" fillId="15" borderId="1" xfId="0" applyNumberFormat="1" applyFont="1" applyFill="1" applyBorder="1" applyAlignment="1">
      <alignment horizontal="center" vertical="center"/>
    </xf>
    <xf numFmtId="171" fontId="32" fillId="15" borderId="45" xfId="0" applyNumberFormat="1" applyFont="1" applyFill="1" applyBorder="1" applyAlignment="1">
      <alignment horizontal="center" vertical="center"/>
    </xf>
    <xf numFmtId="171" fontId="33" fillId="15" borderId="36" xfId="0" applyNumberFormat="1" applyFont="1" applyFill="1" applyBorder="1" applyAlignment="1">
      <alignment horizontal="center" vertical="center"/>
    </xf>
    <xf numFmtId="171" fontId="33" fillId="15" borderId="1" xfId="0" applyNumberFormat="1" applyFont="1" applyFill="1" applyBorder="1" applyAlignment="1">
      <alignment horizontal="center" vertical="center"/>
    </xf>
    <xf numFmtId="171" fontId="32" fillId="14" borderId="36" xfId="0" applyNumberFormat="1" applyFont="1" applyFill="1" applyBorder="1" applyAlignment="1">
      <alignment horizontal="center" vertical="center"/>
    </xf>
    <xf numFmtId="171" fontId="32" fillId="14" borderId="1" xfId="0" applyNumberFormat="1" applyFont="1" applyFill="1" applyBorder="1" applyAlignment="1">
      <alignment horizontal="center" vertical="center"/>
    </xf>
    <xf numFmtId="171" fontId="32" fillId="14" borderId="45" xfId="0" applyNumberFormat="1" applyFont="1" applyFill="1" applyBorder="1" applyAlignment="1">
      <alignment horizontal="center" vertical="center"/>
    </xf>
    <xf numFmtId="171" fontId="33" fillId="14" borderId="36" xfId="0" applyNumberFormat="1" applyFont="1" applyFill="1" applyBorder="1" applyAlignment="1">
      <alignment horizontal="center" vertical="center"/>
    </xf>
    <xf numFmtId="171" fontId="33" fillId="14" borderId="1" xfId="0" applyNumberFormat="1" applyFont="1" applyFill="1" applyBorder="1" applyAlignment="1">
      <alignment horizontal="center" vertical="center"/>
    </xf>
    <xf numFmtId="171" fontId="14" fillId="22" borderId="38" xfId="0" applyNumberFormat="1" applyFont="1" applyFill="1" applyBorder="1" applyAlignment="1">
      <alignment horizontal="center" vertical="center"/>
    </xf>
    <xf numFmtId="171" fontId="14" fillId="22" borderId="36" xfId="0" applyNumberFormat="1" applyFont="1" applyFill="1" applyBorder="1" applyAlignment="1">
      <alignment horizontal="center" vertical="center"/>
    </xf>
    <xf numFmtId="171" fontId="14" fillId="22" borderId="1" xfId="0" applyNumberFormat="1" applyFont="1" applyFill="1" applyBorder="1" applyAlignment="1">
      <alignment horizontal="center" vertical="center"/>
    </xf>
    <xf numFmtId="171" fontId="14" fillId="22" borderId="45" xfId="0" applyNumberFormat="1" applyFont="1" applyFill="1" applyBorder="1" applyAlignment="1">
      <alignment horizontal="center" vertical="center"/>
    </xf>
    <xf numFmtId="171" fontId="33" fillId="22" borderId="36" xfId="0" applyNumberFormat="1" applyFont="1" applyFill="1" applyBorder="1" applyAlignment="1">
      <alignment horizontal="center" vertical="center"/>
    </xf>
    <xf numFmtId="171" fontId="33" fillId="22" borderId="1" xfId="0" applyNumberFormat="1" applyFont="1" applyFill="1" applyBorder="1" applyAlignment="1">
      <alignment horizontal="center" vertical="center"/>
    </xf>
    <xf numFmtId="171" fontId="32" fillId="12" borderId="36" xfId="0" applyNumberFormat="1" applyFont="1" applyFill="1" applyBorder="1" applyAlignment="1">
      <alignment horizontal="center" vertical="center"/>
    </xf>
    <xf numFmtId="171" fontId="32" fillId="12" borderId="1" xfId="0" applyNumberFormat="1" applyFont="1" applyFill="1" applyBorder="1" applyAlignment="1">
      <alignment horizontal="center" vertical="center"/>
    </xf>
    <xf numFmtId="171" fontId="32" fillId="12" borderId="45" xfId="0" applyNumberFormat="1" applyFont="1" applyFill="1" applyBorder="1" applyAlignment="1">
      <alignment horizontal="center" vertical="center"/>
    </xf>
    <xf numFmtId="171" fontId="33" fillId="12" borderId="36" xfId="0" applyNumberFormat="1" applyFont="1" applyFill="1" applyBorder="1" applyAlignment="1">
      <alignment horizontal="center" vertical="center"/>
    </xf>
    <xf numFmtId="171" fontId="33" fillId="12" borderId="1" xfId="0" applyNumberFormat="1" applyFont="1" applyFill="1" applyBorder="1" applyAlignment="1">
      <alignment horizontal="center" vertical="center"/>
    </xf>
    <xf numFmtId="171" fontId="32" fillId="16" borderId="36" xfId="0" applyNumberFormat="1" applyFont="1" applyFill="1" applyBorder="1" applyAlignment="1">
      <alignment horizontal="center" vertical="center"/>
    </xf>
    <xf numFmtId="171" fontId="32" fillId="16" borderId="1" xfId="0" applyNumberFormat="1" applyFont="1" applyFill="1" applyBorder="1" applyAlignment="1">
      <alignment horizontal="center" vertical="center"/>
    </xf>
    <xf numFmtId="171" fontId="32" fillId="16" borderId="45" xfId="0" applyNumberFormat="1" applyFont="1" applyFill="1" applyBorder="1" applyAlignment="1">
      <alignment horizontal="center" vertical="center"/>
    </xf>
    <xf numFmtId="171" fontId="33" fillId="16" borderId="36" xfId="0" applyNumberFormat="1" applyFont="1" applyFill="1" applyBorder="1" applyAlignment="1">
      <alignment horizontal="center" vertical="center"/>
    </xf>
    <xf numFmtId="171" fontId="33" fillId="16" borderId="1" xfId="0" applyNumberFormat="1" applyFont="1" applyFill="1" applyBorder="1" applyAlignment="1">
      <alignment horizontal="center" vertical="center"/>
    </xf>
    <xf numFmtId="171" fontId="32" fillId="17" borderId="36" xfId="0" applyNumberFormat="1" applyFont="1" applyFill="1" applyBorder="1" applyAlignment="1">
      <alignment horizontal="center" vertical="center"/>
    </xf>
    <xf numFmtId="171" fontId="32" fillId="17" borderId="1" xfId="0" applyNumberFormat="1" applyFont="1" applyFill="1" applyBorder="1" applyAlignment="1">
      <alignment horizontal="center" vertical="center"/>
    </xf>
    <xf numFmtId="171" fontId="32" fillId="17" borderId="45" xfId="0" applyNumberFormat="1" applyFont="1" applyFill="1" applyBorder="1" applyAlignment="1">
      <alignment horizontal="center" vertical="center"/>
    </xf>
    <xf numFmtId="171" fontId="33" fillId="17" borderId="36" xfId="0" applyNumberFormat="1" applyFont="1" applyFill="1" applyBorder="1" applyAlignment="1">
      <alignment horizontal="center" vertical="center"/>
    </xf>
    <xf numFmtId="171" fontId="33" fillId="17" borderId="1" xfId="0" applyNumberFormat="1" applyFont="1" applyFill="1" applyBorder="1" applyAlignment="1">
      <alignment horizontal="center" vertical="center"/>
    </xf>
    <xf numFmtId="171" fontId="32" fillId="18" borderId="36" xfId="0" applyNumberFormat="1" applyFont="1" applyFill="1" applyBorder="1" applyAlignment="1">
      <alignment horizontal="center" vertical="center"/>
    </xf>
    <xf numFmtId="171" fontId="32" fillId="18" borderId="1" xfId="0" applyNumberFormat="1" applyFont="1" applyFill="1" applyBorder="1" applyAlignment="1">
      <alignment horizontal="center" vertical="center"/>
    </xf>
    <xf numFmtId="171" fontId="32" fillId="18" borderId="45" xfId="0" applyNumberFormat="1" applyFont="1" applyFill="1" applyBorder="1" applyAlignment="1">
      <alignment horizontal="center" vertical="center"/>
    </xf>
    <xf numFmtId="171" fontId="33" fillId="18" borderId="36" xfId="0" applyNumberFormat="1" applyFont="1" applyFill="1" applyBorder="1" applyAlignment="1">
      <alignment horizontal="center" vertical="center"/>
    </xf>
    <xf numFmtId="171" fontId="33" fillId="18" borderId="1" xfId="0" applyNumberFormat="1" applyFont="1" applyFill="1" applyBorder="1" applyAlignment="1">
      <alignment horizontal="center" vertical="center"/>
    </xf>
    <xf numFmtId="171" fontId="14" fillId="3" borderId="38" xfId="0" applyNumberFormat="1" applyFont="1" applyFill="1" applyBorder="1" applyAlignment="1">
      <alignment horizontal="center" vertical="center"/>
    </xf>
    <xf numFmtId="171" fontId="14" fillId="3" borderId="36" xfId="0" applyNumberFormat="1" applyFont="1" applyFill="1" applyBorder="1" applyAlignment="1">
      <alignment horizontal="center" vertical="center"/>
    </xf>
    <xf numFmtId="171" fontId="14" fillId="3" borderId="1" xfId="0" applyNumberFormat="1" applyFont="1" applyFill="1" applyBorder="1" applyAlignment="1">
      <alignment horizontal="center" vertical="center"/>
    </xf>
    <xf numFmtId="171" fontId="14" fillId="3" borderId="45" xfId="0" applyNumberFormat="1" applyFont="1" applyFill="1" applyBorder="1" applyAlignment="1">
      <alignment horizontal="center" vertical="center"/>
    </xf>
    <xf numFmtId="171" fontId="33" fillId="3" borderId="36" xfId="0" applyNumberFormat="1" applyFont="1" applyFill="1" applyBorder="1" applyAlignment="1">
      <alignment horizontal="center" vertical="center"/>
    </xf>
    <xf numFmtId="171" fontId="33" fillId="3" borderId="1" xfId="0" applyNumberFormat="1" applyFont="1" applyFill="1" applyBorder="1" applyAlignment="1">
      <alignment horizontal="center" vertical="center"/>
    </xf>
    <xf numFmtId="171" fontId="57" fillId="11" borderId="1" xfId="0" applyNumberFormat="1" applyFont="1" applyFill="1" applyBorder="1" applyAlignment="1">
      <alignment horizontal="center" vertical="center"/>
    </xf>
    <xf numFmtId="171" fontId="57" fillId="11" borderId="45" xfId="0" applyNumberFormat="1" applyFont="1" applyFill="1" applyBorder="1" applyAlignment="1">
      <alignment horizontal="center" vertical="center"/>
    </xf>
    <xf numFmtId="171" fontId="32" fillId="19" borderId="36" xfId="0" applyNumberFormat="1" applyFont="1" applyFill="1" applyBorder="1" applyAlignment="1">
      <alignment horizontal="center" vertical="center"/>
    </xf>
    <xf numFmtId="171" fontId="32" fillId="19" borderId="1" xfId="0" applyNumberFormat="1" applyFont="1" applyFill="1" applyBorder="1" applyAlignment="1">
      <alignment horizontal="center" vertical="center"/>
    </xf>
    <xf numFmtId="171" fontId="32" fillId="19" borderId="45" xfId="0" applyNumberFormat="1" applyFont="1" applyFill="1" applyBorder="1" applyAlignment="1">
      <alignment horizontal="center" vertical="center"/>
    </xf>
    <xf numFmtId="171" fontId="33" fillId="19" borderId="36" xfId="0" applyNumberFormat="1" applyFont="1" applyFill="1" applyBorder="1" applyAlignment="1">
      <alignment horizontal="center" vertical="center"/>
    </xf>
    <xf numFmtId="171" fontId="33" fillId="19" borderId="1" xfId="0" applyNumberFormat="1" applyFont="1" applyFill="1" applyBorder="1" applyAlignment="1">
      <alignment horizontal="center" vertical="center"/>
    </xf>
    <xf numFmtId="171" fontId="33" fillId="2" borderId="36" xfId="0" applyNumberFormat="1" applyFont="1" applyFill="1" applyBorder="1" applyAlignment="1">
      <alignment horizontal="center" vertical="center"/>
    </xf>
    <xf numFmtId="171" fontId="33" fillId="2" borderId="1" xfId="0" applyNumberFormat="1" applyFont="1" applyFill="1" applyBorder="1" applyAlignment="1">
      <alignment horizontal="center" vertical="center"/>
    </xf>
    <xf numFmtId="171" fontId="33" fillId="2" borderId="45" xfId="0" applyNumberFormat="1" applyFont="1" applyFill="1" applyBorder="1" applyAlignment="1">
      <alignment horizontal="center" vertical="center"/>
    </xf>
    <xf numFmtId="171" fontId="32" fillId="20" borderId="36" xfId="0" applyNumberFormat="1" applyFont="1" applyFill="1" applyBorder="1" applyAlignment="1">
      <alignment horizontal="center" vertical="center"/>
    </xf>
    <xf numFmtId="171" fontId="32" fillId="20" borderId="1" xfId="0" applyNumberFormat="1" applyFont="1" applyFill="1" applyBorder="1" applyAlignment="1">
      <alignment horizontal="center" vertical="center"/>
    </xf>
    <xf numFmtId="171" fontId="32" fillId="20" borderId="45" xfId="0" applyNumberFormat="1" applyFont="1" applyFill="1" applyBorder="1" applyAlignment="1">
      <alignment horizontal="center" vertical="center"/>
    </xf>
    <xf numFmtId="171" fontId="33" fillId="20" borderId="36" xfId="0" applyNumberFormat="1" applyFont="1" applyFill="1" applyBorder="1" applyAlignment="1">
      <alignment horizontal="center" vertical="center"/>
    </xf>
    <xf numFmtId="171" fontId="33" fillId="20" borderId="1" xfId="0" applyNumberFormat="1" applyFont="1" applyFill="1" applyBorder="1" applyAlignment="1">
      <alignment horizontal="center" vertical="center"/>
    </xf>
    <xf numFmtId="171" fontId="110" fillId="0" borderId="0" xfId="0" applyNumberFormat="1" applyFont="1" applyAlignment="1">
      <alignment vertical="center"/>
    </xf>
    <xf numFmtId="171" fontId="32" fillId="11" borderId="43" xfId="0" applyNumberFormat="1" applyFont="1" applyFill="1" applyBorder="1" applyAlignment="1">
      <alignment horizontal="center" vertical="center"/>
    </xf>
    <xf numFmtId="171" fontId="32" fillId="11" borderId="4" xfId="0" applyNumberFormat="1" applyFont="1" applyFill="1" applyBorder="1" applyAlignment="1">
      <alignment horizontal="center" vertical="center"/>
    </xf>
    <xf numFmtId="171" fontId="32" fillId="11" borderId="44" xfId="0" applyNumberFormat="1" applyFont="1" applyFill="1" applyBorder="1" applyAlignment="1">
      <alignment horizontal="center" vertical="center"/>
    </xf>
    <xf numFmtId="171" fontId="33" fillId="11" borderId="43" xfId="0" applyNumberFormat="1" applyFont="1" applyFill="1" applyBorder="1" applyAlignment="1">
      <alignment horizontal="center" vertical="center"/>
    </xf>
    <xf numFmtId="171" fontId="33" fillId="11" borderId="4" xfId="0" applyNumberFormat="1" applyFont="1" applyFill="1" applyBorder="1" applyAlignment="1">
      <alignment horizontal="center" vertical="center"/>
    </xf>
    <xf numFmtId="0" fontId="32" fillId="11" borderId="35" xfId="0" applyFont="1" applyFill="1" applyBorder="1" applyAlignment="1">
      <alignment horizontal="center" vertical="center"/>
    </xf>
    <xf numFmtId="171" fontId="33" fillId="3" borderId="46" xfId="0" applyNumberFormat="1" applyFont="1" applyFill="1" applyBorder="1" applyAlignment="1">
      <alignment horizontal="center" vertical="center"/>
    </xf>
    <xf numFmtId="171" fontId="33" fillId="3" borderId="47" xfId="0" applyNumberFormat="1" applyFont="1" applyFill="1" applyBorder="1" applyAlignment="1">
      <alignment horizontal="center" vertical="center"/>
    </xf>
    <xf numFmtId="171" fontId="33" fillId="3" borderId="48" xfId="0" applyNumberFormat="1" applyFont="1" applyFill="1" applyBorder="1" applyAlignment="1">
      <alignment horizontal="center" vertical="center"/>
    </xf>
    <xf numFmtId="171" fontId="32" fillId="11" borderId="46" xfId="0" applyNumberFormat="1" applyFont="1" applyFill="1" applyBorder="1" applyAlignment="1">
      <alignment horizontal="center" vertical="center"/>
    </xf>
    <xf numFmtId="171" fontId="32" fillId="11" borderId="47" xfId="0" applyNumberFormat="1" applyFont="1" applyFill="1" applyBorder="1" applyAlignment="1">
      <alignment horizontal="center" vertical="center"/>
    </xf>
    <xf numFmtId="171" fontId="32" fillId="11" borderId="48" xfId="0" applyNumberFormat="1" applyFont="1" applyFill="1" applyBorder="1" applyAlignment="1">
      <alignment horizontal="center" vertical="center"/>
    </xf>
    <xf numFmtId="171" fontId="33" fillId="6" borderId="41" xfId="0" applyNumberFormat="1" applyFont="1" applyFill="1" applyBorder="1" applyAlignment="1">
      <alignment horizontal="center" vertical="center"/>
    </xf>
    <xf numFmtId="171" fontId="33" fillId="15" borderId="45" xfId="0" applyNumberFormat="1" applyFont="1" applyFill="1" applyBorder="1" applyAlignment="1">
      <alignment horizontal="center" vertical="center"/>
    </xf>
    <xf numFmtId="171" fontId="33" fillId="14" borderId="45" xfId="0" applyNumberFormat="1" applyFont="1" applyFill="1" applyBorder="1" applyAlignment="1">
      <alignment horizontal="center" vertical="center"/>
    </xf>
    <xf numFmtId="171" fontId="33" fillId="22" borderId="45" xfId="0" applyNumberFormat="1" applyFont="1" applyFill="1" applyBorder="1" applyAlignment="1">
      <alignment horizontal="center" vertical="center"/>
    </xf>
    <xf numFmtId="171" fontId="33" fillId="12" borderId="45" xfId="0" applyNumberFormat="1" applyFont="1" applyFill="1" applyBorder="1" applyAlignment="1">
      <alignment horizontal="center" vertical="center"/>
    </xf>
    <xf numFmtId="171" fontId="33" fillId="16" borderId="45" xfId="0" applyNumberFormat="1" applyFont="1" applyFill="1" applyBorder="1" applyAlignment="1">
      <alignment horizontal="center" vertical="center"/>
    </xf>
    <xf numFmtId="171" fontId="33" fillId="17" borderId="45" xfId="0" applyNumberFormat="1" applyFont="1" applyFill="1" applyBorder="1" applyAlignment="1">
      <alignment horizontal="center" vertical="center"/>
    </xf>
    <xf numFmtId="171" fontId="33" fillId="18" borderId="45" xfId="0" applyNumberFormat="1" applyFont="1" applyFill="1" applyBorder="1" applyAlignment="1">
      <alignment horizontal="center" vertical="center"/>
    </xf>
    <xf numFmtId="171" fontId="33" fillId="3" borderId="45" xfId="0" applyNumberFormat="1" applyFont="1" applyFill="1" applyBorder="1" applyAlignment="1">
      <alignment horizontal="center" vertical="center"/>
    </xf>
    <xf numFmtId="171" fontId="57" fillId="11" borderId="16" xfId="0" applyNumberFormat="1" applyFont="1" applyFill="1" applyBorder="1" applyAlignment="1">
      <alignment horizontal="center" vertical="center"/>
    </xf>
    <xf numFmtId="171" fontId="33" fillId="19" borderId="45" xfId="0" applyNumberFormat="1" applyFont="1" applyFill="1" applyBorder="1" applyAlignment="1">
      <alignment horizontal="center" vertical="center"/>
    </xf>
    <xf numFmtId="171" fontId="33" fillId="20" borderId="45" xfId="0" applyNumberFormat="1" applyFont="1" applyFill="1" applyBorder="1" applyAlignment="1">
      <alignment horizontal="center" vertical="center"/>
    </xf>
    <xf numFmtId="171" fontId="32" fillId="11" borderId="19" xfId="0" applyNumberFormat="1" applyFont="1" applyFill="1" applyBorder="1" applyAlignment="1">
      <alignment horizontal="center" vertical="center"/>
    </xf>
    <xf numFmtId="171" fontId="33" fillId="21" borderId="1" xfId="0" applyNumberFormat="1" applyFont="1" applyFill="1" applyBorder="1" applyAlignment="1">
      <alignment horizontal="center" vertical="center"/>
    </xf>
    <xf numFmtId="171" fontId="33" fillId="21" borderId="36" xfId="0" applyNumberFormat="1" applyFont="1" applyFill="1" applyBorder="1" applyAlignment="1">
      <alignment horizontal="center" vertical="center"/>
    </xf>
    <xf numFmtId="171" fontId="33" fillId="21" borderId="45" xfId="0" applyNumberFormat="1" applyFont="1" applyFill="1" applyBorder="1" applyAlignment="1">
      <alignment horizontal="center" vertical="center"/>
    </xf>
    <xf numFmtId="171" fontId="33" fillId="11" borderId="44" xfId="0" applyNumberFormat="1" applyFont="1" applyFill="1" applyBorder="1" applyAlignment="1">
      <alignment horizontal="center" vertical="center"/>
    </xf>
    <xf numFmtId="171" fontId="32" fillId="6" borderId="33" xfId="0" applyNumberFormat="1" applyFont="1" applyFill="1" applyBorder="1" applyAlignment="1">
      <alignment horizontal="right" vertical="center"/>
    </xf>
    <xf numFmtId="171" fontId="32" fillId="15" borderId="16" xfId="0" applyNumberFormat="1" applyFont="1" applyFill="1" applyBorder="1" applyAlignment="1">
      <alignment horizontal="right" vertical="center"/>
    </xf>
    <xf numFmtId="171" fontId="32" fillId="14" borderId="16" xfId="0" applyNumberFormat="1" applyFont="1" applyFill="1" applyBorder="1" applyAlignment="1">
      <alignment horizontal="right" vertical="center"/>
    </xf>
    <xf numFmtId="171" fontId="33" fillId="22" borderId="16" xfId="0" applyNumberFormat="1" applyFont="1" applyFill="1" applyBorder="1" applyAlignment="1">
      <alignment horizontal="right" vertical="center"/>
    </xf>
    <xf numFmtId="171" fontId="32" fillId="12" borderId="16" xfId="0" applyNumberFormat="1" applyFont="1" applyFill="1" applyBorder="1" applyAlignment="1">
      <alignment horizontal="right" vertical="center"/>
    </xf>
    <xf numFmtId="171" fontId="32" fillId="16" borderId="16" xfId="0" applyNumberFormat="1" applyFont="1" applyFill="1" applyBorder="1" applyAlignment="1">
      <alignment horizontal="right" vertical="center"/>
    </xf>
    <xf numFmtId="171" fontId="32" fillId="17" borderId="16" xfId="0" applyNumberFormat="1" applyFont="1" applyFill="1" applyBorder="1" applyAlignment="1">
      <alignment horizontal="right" vertical="center"/>
    </xf>
    <xf numFmtId="171" fontId="32" fillId="18" borderId="16" xfId="0" applyNumberFormat="1" applyFont="1" applyFill="1" applyBorder="1" applyAlignment="1">
      <alignment horizontal="right" vertical="center"/>
    </xf>
    <xf numFmtId="171" fontId="33" fillId="0" borderId="16" xfId="0" applyNumberFormat="1" applyFont="1" applyFill="1" applyBorder="1" applyAlignment="1">
      <alignment horizontal="right" vertical="center"/>
    </xf>
    <xf numFmtId="171" fontId="57" fillId="11" borderId="16" xfId="0" applyNumberFormat="1" applyFont="1" applyFill="1" applyBorder="1" applyAlignment="1">
      <alignment horizontal="right" vertical="center"/>
    </xf>
    <xf numFmtId="171" fontId="32" fillId="19" borderId="16" xfId="0" applyNumberFormat="1" applyFont="1" applyFill="1" applyBorder="1" applyAlignment="1">
      <alignment horizontal="right" vertical="center"/>
    </xf>
    <xf numFmtId="171" fontId="33" fillId="2" borderId="16" xfId="0" applyNumberFormat="1" applyFont="1" applyFill="1" applyBorder="1" applyAlignment="1">
      <alignment horizontal="right" vertical="center"/>
    </xf>
    <xf numFmtId="171" fontId="32" fillId="20" borderId="16" xfId="0" applyNumberFormat="1" applyFont="1" applyFill="1" applyBorder="1" applyAlignment="1">
      <alignment horizontal="right" vertical="center"/>
    </xf>
    <xf numFmtId="171" fontId="33" fillId="23" borderId="15" xfId="0" applyNumberFormat="1" applyFont="1" applyFill="1" applyBorder="1" applyAlignment="1">
      <alignment horizontal="right" vertical="center"/>
    </xf>
    <xf numFmtId="171" fontId="33" fillId="21" borderId="16" xfId="0" applyNumberFormat="1" applyFont="1" applyFill="1" applyBorder="1" applyAlignment="1">
      <alignment horizontal="right" vertical="center"/>
    </xf>
    <xf numFmtId="171" fontId="32" fillId="11" borderId="35" xfId="0" applyNumberFormat="1" applyFont="1" applyFill="1" applyBorder="1" applyAlignment="1">
      <alignment horizontal="right" vertical="center"/>
    </xf>
    <xf numFmtId="0" fontId="32" fillId="11" borderId="27" xfId="0" applyFont="1" applyFill="1" applyBorder="1" applyAlignment="1">
      <alignment horizontal="center" vertical="center"/>
    </xf>
    <xf numFmtId="0" fontId="33" fillId="5" borderId="49" xfId="0" applyFont="1" applyFill="1" applyBorder="1" applyAlignment="1">
      <alignment horizontal="center" vertical="center"/>
    </xf>
    <xf numFmtId="171" fontId="33" fillId="5" borderId="50" xfId="0" applyNumberFormat="1" applyFont="1" applyFill="1" applyBorder="1" applyAlignment="1">
      <alignment horizontal="center" vertical="center"/>
    </xf>
    <xf numFmtId="171" fontId="33" fillId="5" borderId="51" xfId="0" applyNumberFormat="1" applyFont="1" applyFill="1" applyBorder="1" applyAlignment="1">
      <alignment horizontal="center" vertical="center"/>
    </xf>
    <xf numFmtId="171" fontId="33" fillId="5" borderId="52" xfId="0" applyNumberFormat="1" applyFont="1" applyFill="1" applyBorder="1" applyAlignment="1">
      <alignment horizontal="center" vertical="center"/>
    </xf>
    <xf numFmtId="171" fontId="33" fillId="5" borderId="53" xfId="0" applyNumberFormat="1" applyFont="1" applyFill="1" applyBorder="1" applyAlignment="1">
      <alignment horizontal="center" vertical="center"/>
    </xf>
    <xf numFmtId="171" fontId="33" fillId="5" borderId="35" xfId="0" applyNumberFormat="1" applyFont="1" applyFill="1" applyBorder="1" applyAlignment="1">
      <alignment horizontal="right" vertical="center"/>
    </xf>
    <xf numFmtId="171" fontId="14" fillId="0" borderId="0" xfId="0" applyNumberFormat="1" applyFont="1" applyFill="1" applyBorder="1" applyAlignment="1">
      <alignment vertical="center"/>
    </xf>
    <xf numFmtId="171" fontId="33" fillId="10" borderId="0" xfId="0" applyNumberFormat="1" applyFont="1" applyFill="1" applyBorder="1" applyAlignment="1">
      <alignment horizontal="center" vertical="center"/>
    </xf>
    <xf numFmtId="171" fontId="32" fillId="10" borderId="0" xfId="0" applyNumberFormat="1" applyFont="1" applyFill="1" applyBorder="1" applyAlignment="1">
      <alignment horizontal="center" vertical="center"/>
    </xf>
    <xf numFmtId="2" fontId="32" fillId="11" borderId="54" xfId="0" applyNumberFormat="1" applyFont="1" applyFill="1" applyBorder="1" applyAlignment="1">
      <alignment horizontal="center" vertical="center"/>
    </xf>
    <xf numFmtId="171" fontId="14" fillId="0" borderId="54" xfId="0" applyNumberFormat="1" applyFont="1" applyFill="1" applyBorder="1" applyAlignment="1">
      <alignment vertical="center"/>
    </xf>
    <xf numFmtId="171" fontId="32" fillId="10" borderId="6"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1" fillId="10" borderId="18" xfId="0" applyFont="1" applyFill="1" applyBorder="1" applyAlignment="1">
      <alignment horizontal="center" vertical="center"/>
    </xf>
    <xf numFmtId="0" fontId="104" fillId="10" borderId="25" xfId="0" applyFont="1" applyFill="1" applyBorder="1" applyAlignment="1">
      <alignment horizontal="center" vertical="center"/>
    </xf>
    <xf numFmtId="0" fontId="39" fillId="10" borderId="25" xfId="0" applyFont="1" applyFill="1" applyBorder="1" applyAlignment="1">
      <alignment horizontal="center" vertical="center"/>
    </xf>
    <xf numFmtId="0" fontId="1" fillId="10" borderId="25" xfId="0" applyFont="1" applyFill="1" applyBorder="1" applyAlignment="1">
      <alignment horizontal="center" vertical="center"/>
    </xf>
    <xf numFmtId="0" fontId="1" fillId="10" borderId="26" xfId="0" applyFont="1" applyFill="1" applyBorder="1" applyAlignment="1">
      <alignment horizontal="center" vertical="center"/>
    </xf>
    <xf numFmtId="0" fontId="110" fillId="10" borderId="27"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5" xfId="0" applyFont="1" applyFill="1" applyBorder="1" applyAlignment="1">
      <alignment horizontal="center" vertical="center"/>
    </xf>
    <xf numFmtId="0" fontId="72" fillId="4" borderId="56" xfId="0" applyFont="1" applyFill="1" applyBorder="1" applyAlignment="1">
      <alignment horizontal="center" vertical="center"/>
    </xf>
    <xf numFmtId="0" fontId="14" fillId="7" borderId="1" xfId="0" applyFont="1" applyFill="1" applyBorder="1" applyAlignment="1">
      <alignment vertical="center"/>
    </xf>
    <xf numFmtId="0" fontId="14" fillId="7" borderId="45" xfId="0" applyFont="1" applyFill="1" applyBorder="1" applyAlignment="1">
      <alignment vertical="center"/>
    </xf>
    <xf numFmtId="0" fontId="1" fillId="2" borderId="0" xfId="0" applyFont="1" applyFill="1" applyBorder="1" applyAlignment="1">
      <alignment horizontal="center" vertical="center"/>
    </xf>
    <xf numFmtId="0" fontId="108" fillId="11" borderId="5" xfId="0" applyFont="1" applyFill="1" applyBorder="1" applyAlignment="1">
      <alignment horizontal="center" vertical="center"/>
    </xf>
    <xf numFmtId="0" fontId="73" fillId="21" borderId="18"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9" xfId="0" applyFont="1" applyFill="1" applyBorder="1" applyAlignment="1">
      <alignment horizontal="center" vertical="center"/>
    </xf>
    <xf numFmtId="172" fontId="33" fillId="5" borderId="53" xfId="0" applyNumberFormat="1" applyFont="1" applyFill="1" applyBorder="1" applyAlignment="1" applyProtection="1">
      <alignment horizontal="center" vertical="center"/>
      <protection/>
    </xf>
    <xf numFmtId="170" fontId="33" fillId="5" borderId="51" xfId="0" applyNumberFormat="1" applyFont="1" applyFill="1" applyBorder="1" applyAlignment="1">
      <alignment horizontal="center" vertical="center"/>
    </xf>
    <xf numFmtId="0" fontId="1" fillId="2" borderId="57" xfId="0" applyFont="1" applyFill="1" applyBorder="1" applyAlignment="1">
      <alignment horizontal="center" vertical="center"/>
    </xf>
    <xf numFmtId="0" fontId="1" fillId="2" borderId="34" xfId="0" applyFont="1" applyFill="1" applyBorder="1" applyAlignment="1">
      <alignment horizontal="center" vertical="center"/>
    </xf>
    <xf numFmtId="0" fontId="14" fillId="7" borderId="1" xfId="0" applyFont="1" applyFill="1" applyBorder="1" applyAlignment="1">
      <alignment horizontal="left" vertical="center"/>
    </xf>
    <xf numFmtId="0" fontId="72" fillId="4" borderId="58" xfId="0" applyFont="1" applyFill="1" applyBorder="1" applyAlignment="1">
      <alignment horizontal="center" vertical="center"/>
    </xf>
    <xf numFmtId="0" fontId="14" fillId="7" borderId="3" xfId="0" applyFont="1" applyFill="1" applyBorder="1" applyAlignment="1">
      <alignment horizontal="left" vertical="center"/>
    </xf>
    <xf numFmtId="0" fontId="14" fillId="7" borderId="3" xfId="0" applyFont="1" applyFill="1" applyBorder="1" applyAlignment="1">
      <alignment vertical="center"/>
    </xf>
    <xf numFmtId="0" fontId="14" fillId="7" borderId="59" xfId="0" applyFont="1" applyFill="1" applyBorder="1" applyAlignment="1">
      <alignment vertical="center"/>
    </xf>
    <xf numFmtId="0" fontId="57" fillId="11" borderId="1" xfId="0" applyFont="1" applyFill="1" applyBorder="1" applyAlignment="1">
      <alignment horizontal="center" vertical="center"/>
    </xf>
    <xf numFmtId="0" fontId="32" fillId="19" borderId="1" xfId="0" applyFont="1" applyFill="1" applyBorder="1" applyAlignment="1">
      <alignment horizontal="center" vertical="center"/>
    </xf>
    <xf numFmtId="0" fontId="14" fillId="2" borderId="1" xfId="0" applyFont="1" applyFill="1" applyBorder="1" applyAlignment="1">
      <alignment horizontal="center" vertical="center"/>
    </xf>
    <xf numFmtId="0" fontId="32" fillId="20" borderId="1" xfId="0" applyFont="1" applyFill="1" applyBorder="1" applyAlignment="1">
      <alignment horizontal="center" vertical="center"/>
    </xf>
    <xf numFmtId="0" fontId="32" fillId="6" borderId="1" xfId="0" applyFont="1" applyFill="1" applyBorder="1" applyAlignment="1">
      <alignment horizontal="center" vertical="center"/>
    </xf>
    <xf numFmtId="0" fontId="32" fillId="15" borderId="1" xfId="0" applyFont="1" applyFill="1" applyBorder="1" applyAlignment="1">
      <alignment horizontal="center" vertical="center"/>
    </xf>
    <xf numFmtId="0" fontId="32" fillId="14" borderId="1" xfId="0" applyFont="1" applyFill="1" applyBorder="1" applyAlignment="1">
      <alignment horizontal="center" vertical="center"/>
    </xf>
    <xf numFmtId="0" fontId="14" fillId="22" borderId="1" xfId="0" applyFont="1" applyFill="1" applyBorder="1" applyAlignment="1">
      <alignment horizontal="center" vertical="center"/>
    </xf>
    <xf numFmtId="0" fontId="32" fillId="12" borderId="1" xfId="0" applyFont="1" applyFill="1" applyBorder="1" applyAlignment="1">
      <alignment horizontal="center" vertical="center"/>
    </xf>
    <xf numFmtId="0" fontId="32" fillId="16" borderId="1" xfId="0" applyFont="1" applyFill="1" applyBorder="1" applyAlignment="1">
      <alignment horizontal="center" vertical="center"/>
    </xf>
    <xf numFmtId="0" fontId="32" fillId="17" borderId="1" xfId="0" applyFont="1" applyFill="1" applyBorder="1" applyAlignment="1">
      <alignment horizontal="center" vertical="center"/>
    </xf>
    <xf numFmtId="0" fontId="32" fillId="18" borderId="1" xfId="0" applyFont="1" applyFill="1" applyBorder="1" applyAlignment="1">
      <alignment horizontal="center" vertical="center"/>
    </xf>
    <xf numFmtId="172" fontId="57" fillId="11" borderId="41" xfId="0" applyNumberFormat="1" applyFont="1" applyFill="1" applyBorder="1" applyAlignment="1" applyProtection="1">
      <alignment horizontal="center" vertical="center"/>
      <protection/>
    </xf>
    <xf numFmtId="172" fontId="118" fillId="19" borderId="45" xfId="0" applyNumberFormat="1" applyFont="1" applyFill="1" applyBorder="1" applyAlignment="1" applyProtection="1">
      <alignment horizontal="center" vertical="center"/>
      <protection/>
    </xf>
    <xf numFmtId="172" fontId="33" fillId="2" borderId="45" xfId="0" applyNumberFormat="1" applyFont="1" applyFill="1" applyBorder="1" applyAlignment="1" applyProtection="1">
      <alignment horizontal="center" vertical="center"/>
      <protection/>
    </xf>
    <xf numFmtId="172" fontId="32" fillId="20" borderId="45" xfId="0" applyNumberFormat="1" applyFont="1" applyFill="1" applyBorder="1" applyAlignment="1" applyProtection="1">
      <alignment horizontal="center" vertical="center"/>
      <protection/>
    </xf>
    <xf numFmtId="172" fontId="32" fillId="6" borderId="45" xfId="0" applyNumberFormat="1" applyFont="1" applyFill="1" applyBorder="1" applyAlignment="1" applyProtection="1">
      <alignment horizontal="center" vertical="center"/>
      <protection/>
    </xf>
    <xf numFmtId="172" fontId="32" fillId="15" borderId="45" xfId="0" applyNumberFormat="1" applyFont="1" applyFill="1" applyBorder="1" applyAlignment="1" applyProtection="1">
      <alignment horizontal="center" vertical="center"/>
      <protection/>
    </xf>
    <xf numFmtId="172" fontId="32" fillId="14" borderId="45" xfId="0" applyNumberFormat="1" applyFont="1" applyFill="1" applyBorder="1" applyAlignment="1" applyProtection="1">
      <alignment horizontal="center" vertical="center"/>
      <protection/>
    </xf>
    <xf numFmtId="172" fontId="33" fillId="22" borderId="45" xfId="0" applyNumberFormat="1" applyFont="1" applyFill="1" applyBorder="1" applyAlignment="1" applyProtection="1">
      <alignment horizontal="center" vertical="center"/>
      <protection/>
    </xf>
    <xf numFmtId="172" fontId="32" fillId="12" borderId="45" xfId="0" applyNumberFormat="1" applyFont="1" applyFill="1" applyBorder="1" applyAlignment="1" applyProtection="1">
      <alignment horizontal="center" vertical="center"/>
      <protection/>
    </xf>
    <xf numFmtId="172" fontId="32" fillId="16" borderId="45" xfId="0" applyNumberFormat="1" applyFont="1" applyFill="1" applyBorder="1" applyAlignment="1" applyProtection="1">
      <alignment horizontal="center" vertical="center"/>
      <protection/>
    </xf>
    <xf numFmtId="172" fontId="32" fillId="17" borderId="45" xfId="0" applyNumberFormat="1" applyFont="1" applyFill="1" applyBorder="1" applyAlignment="1" applyProtection="1">
      <alignment horizontal="center" vertical="center"/>
      <protection/>
    </xf>
    <xf numFmtId="172" fontId="32" fillId="18" borderId="45" xfId="0" applyNumberFormat="1" applyFont="1" applyFill="1" applyBorder="1" applyAlignment="1" applyProtection="1">
      <alignment horizontal="center" vertical="center"/>
      <protection/>
    </xf>
    <xf numFmtId="172" fontId="33" fillId="3" borderId="45" xfId="0" applyNumberFormat="1" applyFont="1" applyFill="1" applyBorder="1" applyAlignment="1" applyProtection="1">
      <alignment horizontal="center" vertical="center"/>
      <protection/>
    </xf>
    <xf numFmtId="170" fontId="57" fillId="11" borderId="39" xfId="0" applyNumberFormat="1" applyFont="1" applyFill="1" applyBorder="1" applyAlignment="1">
      <alignment horizontal="center" vertical="center"/>
    </xf>
    <xf numFmtId="170" fontId="118" fillId="19" borderId="36" xfId="0" applyNumberFormat="1" applyFont="1" applyFill="1" applyBorder="1" applyAlignment="1">
      <alignment horizontal="center" vertical="center"/>
    </xf>
    <xf numFmtId="170" fontId="33" fillId="2" borderId="36" xfId="0" applyNumberFormat="1" applyFont="1" applyFill="1" applyBorder="1" applyAlignment="1">
      <alignment horizontal="center" vertical="center"/>
    </xf>
    <xf numFmtId="170" fontId="32" fillId="20" borderId="36" xfId="0" applyNumberFormat="1" applyFont="1" applyFill="1" applyBorder="1" applyAlignment="1">
      <alignment horizontal="center" vertical="center"/>
    </xf>
    <xf numFmtId="170" fontId="32" fillId="6" borderId="36" xfId="0" applyNumberFormat="1" applyFont="1" applyFill="1" applyBorder="1" applyAlignment="1">
      <alignment horizontal="center" vertical="center"/>
    </xf>
    <xf numFmtId="170" fontId="32" fillId="15" borderId="36" xfId="0" applyNumberFormat="1" applyFont="1" applyFill="1" applyBorder="1" applyAlignment="1">
      <alignment horizontal="center" vertical="center"/>
    </xf>
    <xf numFmtId="170" fontId="32" fillId="14" borderId="36" xfId="0" applyNumberFormat="1" applyFont="1" applyFill="1" applyBorder="1" applyAlignment="1">
      <alignment horizontal="center" vertical="center"/>
    </xf>
    <xf numFmtId="170" fontId="33" fillId="22" borderId="36" xfId="0" applyNumberFormat="1" applyFont="1" applyFill="1" applyBorder="1" applyAlignment="1">
      <alignment horizontal="center" vertical="center"/>
    </xf>
    <xf numFmtId="170" fontId="32" fillId="12" borderId="36" xfId="0" applyNumberFormat="1" applyFont="1" applyFill="1" applyBorder="1" applyAlignment="1">
      <alignment horizontal="center" vertical="center"/>
    </xf>
    <xf numFmtId="170" fontId="32" fillId="16" borderId="36" xfId="0" applyNumberFormat="1" applyFont="1" applyFill="1" applyBorder="1" applyAlignment="1">
      <alignment horizontal="center" vertical="center"/>
    </xf>
    <xf numFmtId="170" fontId="32" fillId="17" borderId="36" xfId="0" applyNumberFormat="1" applyFont="1" applyFill="1" applyBorder="1" applyAlignment="1">
      <alignment horizontal="center" vertical="center"/>
    </xf>
    <xf numFmtId="170" fontId="32" fillId="18" borderId="36" xfId="0" applyNumberFormat="1" applyFont="1" applyFill="1" applyBorder="1" applyAlignment="1">
      <alignment horizontal="center" vertical="center"/>
    </xf>
    <xf numFmtId="170" fontId="33" fillId="3" borderId="36" xfId="0" applyNumberFormat="1" applyFont="1" applyFill="1" applyBorder="1" applyAlignment="1">
      <alignment horizontal="center" vertical="center"/>
    </xf>
    <xf numFmtId="0" fontId="14" fillId="2" borderId="58" xfId="0" applyFont="1" applyFill="1" applyBorder="1" applyAlignment="1">
      <alignment vertical="center"/>
    </xf>
    <xf numFmtId="0" fontId="57" fillId="11" borderId="36" xfId="0" applyFont="1" applyFill="1" applyBorder="1" applyAlignment="1">
      <alignment horizontal="center" vertical="center"/>
    </xf>
    <xf numFmtId="0" fontId="57" fillId="11" borderId="45" xfId="0" applyFont="1" applyFill="1" applyBorder="1" applyAlignment="1">
      <alignment horizontal="center" vertical="center"/>
    </xf>
    <xf numFmtId="0" fontId="32" fillId="19" borderId="36" xfId="0" applyFont="1" applyFill="1" applyBorder="1" applyAlignment="1">
      <alignment horizontal="center" vertical="center"/>
    </xf>
    <xf numFmtId="0" fontId="32" fillId="19" borderId="4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45" xfId="0" applyFont="1" applyFill="1" applyBorder="1" applyAlignment="1">
      <alignment horizontal="center" vertical="center"/>
    </xf>
    <xf numFmtId="0" fontId="32" fillId="20" borderId="36" xfId="0" applyFont="1" applyFill="1" applyBorder="1" applyAlignment="1">
      <alignment horizontal="center" vertical="center"/>
    </xf>
    <xf numFmtId="0" fontId="32" fillId="20" borderId="45" xfId="0" applyFont="1" applyFill="1" applyBorder="1" applyAlignment="1">
      <alignment horizontal="center" vertical="center"/>
    </xf>
    <xf numFmtId="0" fontId="32" fillId="6" borderId="36" xfId="0" applyFont="1" applyFill="1" applyBorder="1" applyAlignment="1">
      <alignment horizontal="center" vertical="center"/>
    </xf>
    <xf numFmtId="0" fontId="32" fillId="6" borderId="45" xfId="0" applyFont="1" applyFill="1" applyBorder="1" applyAlignment="1">
      <alignment horizontal="center" vertical="center"/>
    </xf>
    <xf numFmtId="0" fontId="32" fillId="15" borderId="36" xfId="0" applyFont="1" applyFill="1" applyBorder="1" applyAlignment="1">
      <alignment horizontal="center" vertical="center"/>
    </xf>
    <xf numFmtId="0" fontId="32" fillId="15" borderId="45" xfId="0" applyFont="1" applyFill="1" applyBorder="1" applyAlignment="1">
      <alignment horizontal="center" vertical="center"/>
    </xf>
    <xf numFmtId="0" fontId="32" fillId="14" borderId="36" xfId="0" applyFont="1" applyFill="1" applyBorder="1" applyAlignment="1">
      <alignment horizontal="center" vertical="center"/>
    </xf>
    <xf numFmtId="0" fontId="32" fillId="14" borderId="45" xfId="0" applyFont="1" applyFill="1" applyBorder="1" applyAlignment="1">
      <alignment horizontal="center" vertical="center"/>
    </xf>
    <xf numFmtId="0" fontId="14" fillId="22" borderId="36" xfId="0" applyFont="1" applyFill="1" applyBorder="1" applyAlignment="1">
      <alignment horizontal="center" vertical="center"/>
    </xf>
    <xf numFmtId="0" fontId="14" fillId="22" borderId="45" xfId="0" applyFont="1" applyFill="1" applyBorder="1" applyAlignment="1">
      <alignment horizontal="center" vertical="center"/>
    </xf>
    <xf numFmtId="0" fontId="32" fillId="12" borderId="36" xfId="0" applyFont="1" applyFill="1" applyBorder="1" applyAlignment="1">
      <alignment horizontal="center" vertical="center"/>
    </xf>
    <xf numFmtId="0" fontId="32" fillId="12" borderId="45" xfId="0" applyFont="1" applyFill="1" applyBorder="1" applyAlignment="1">
      <alignment horizontal="center" vertical="center"/>
    </xf>
    <xf numFmtId="0" fontId="32" fillId="16" borderId="36" xfId="0" applyFont="1" applyFill="1" applyBorder="1" applyAlignment="1">
      <alignment horizontal="center" vertical="center"/>
    </xf>
    <xf numFmtId="0" fontId="32" fillId="16" borderId="45" xfId="0" applyFont="1" applyFill="1" applyBorder="1" applyAlignment="1">
      <alignment horizontal="center" vertical="center"/>
    </xf>
    <xf numFmtId="0" fontId="32" fillId="17" borderId="36" xfId="0" applyFont="1" applyFill="1" applyBorder="1" applyAlignment="1">
      <alignment horizontal="center" vertical="center"/>
    </xf>
    <xf numFmtId="0" fontId="32" fillId="17" borderId="45" xfId="0" applyFont="1" applyFill="1" applyBorder="1" applyAlignment="1">
      <alignment horizontal="center" vertical="center"/>
    </xf>
    <xf numFmtId="0" fontId="32" fillId="18" borderId="36" xfId="0" applyFont="1" applyFill="1" applyBorder="1" applyAlignment="1">
      <alignment horizontal="center" vertical="center"/>
    </xf>
    <xf numFmtId="0" fontId="32" fillId="18" borderId="45" xfId="0" applyFont="1" applyFill="1" applyBorder="1" applyAlignment="1">
      <alignment horizontal="center" vertical="center"/>
    </xf>
    <xf numFmtId="0" fontId="14" fillId="3" borderId="51"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xf>
    <xf numFmtId="0" fontId="109" fillId="11" borderId="33" xfId="0" applyFont="1" applyFill="1" applyBorder="1" applyAlignment="1">
      <alignment horizontal="center" vertical="center"/>
    </xf>
    <xf numFmtId="0" fontId="119" fillId="19" borderId="16" xfId="0" applyFont="1" applyFill="1" applyBorder="1" applyAlignment="1">
      <alignment horizontal="center" vertical="center"/>
    </xf>
    <xf numFmtId="0" fontId="106" fillId="2" borderId="16" xfId="0" applyFont="1" applyFill="1" applyBorder="1" applyAlignment="1">
      <alignment horizontal="center" vertical="center"/>
    </xf>
    <xf numFmtId="0" fontId="108" fillId="20" borderId="16" xfId="0" applyFont="1" applyFill="1" applyBorder="1" applyAlignment="1">
      <alignment horizontal="center" vertical="center"/>
    </xf>
    <xf numFmtId="0" fontId="108" fillId="6" borderId="16" xfId="0" applyFont="1" applyFill="1" applyBorder="1" applyAlignment="1">
      <alignment horizontal="center" vertical="center"/>
    </xf>
    <xf numFmtId="0" fontId="108" fillId="15" borderId="16" xfId="0" applyFont="1" applyFill="1" applyBorder="1" applyAlignment="1">
      <alignment horizontal="center" vertical="center"/>
    </xf>
    <xf numFmtId="0" fontId="108" fillId="14" borderId="16" xfId="0" applyFont="1" applyFill="1" applyBorder="1" applyAlignment="1">
      <alignment horizontal="center" vertical="center"/>
    </xf>
    <xf numFmtId="0" fontId="73" fillId="22" borderId="16" xfId="0" applyFont="1" applyFill="1" applyBorder="1" applyAlignment="1">
      <alignment horizontal="center" vertical="center"/>
    </xf>
    <xf numFmtId="0" fontId="108" fillId="12" borderId="16" xfId="0" applyFont="1" applyFill="1" applyBorder="1" applyAlignment="1">
      <alignment horizontal="center" vertical="center"/>
    </xf>
    <xf numFmtId="0" fontId="108" fillId="16" borderId="16" xfId="0" applyFont="1" applyFill="1" applyBorder="1" applyAlignment="1">
      <alignment horizontal="center" vertical="center"/>
    </xf>
    <xf numFmtId="0" fontId="108" fillId="17" borderId="16" xfId="0" applyFont="1" applyFill="1" applyBorder="1" applyAlignment="1">
      <alignment horizontal="center" vertical="center"/>
    </xf>
    <xf numFmtId="0" fontId="108" fillId="18" borderId="16" xfId="0" applyFont="1" applyFill="1" applyBorder="1" applyAlignment="1">
      <alignment horizontal="center" vertical="center"/>
    </xf>
    <xf numFmtId="0" fontId="73" fillId="3" borderId="16" xfId="0" applyFont="1" applyFill="1" applyBorder="1" applyAlignment="1">
      <alignment horizontal="center" vertical="center"/>
    </xf>
    <xf numFmtId="0" fontId="14" fillId="7" borderId="4" xfId="0" applyFont="1" applyFill="1" applyBorder="1" applyAlignment="1">
      <alignment vertical="center"/>
    </xf>
    <xf numFmtId="172" fontId="108" fillId="11" borderId="25" xfId="0" applyNumberFormat="1" applyFont="1" applyFill="1" applyBorder="1" applyAlignment="1">
      <alignment horizontal="center" vertical="center"/>
    </xf>
    <xf numFmtId="0" fontId="108" fillId="11" borderId="26" xfId="0" applyFont="1" applyFill="1" applyBorder="1" applyAlignment="1">
      <alignment vertical="center"/>
    </xf>
    <xf numFmtId="0" fontId="108" fillId="11" borderId="8" xfId="0" applyFont="1" applyFill="1" applyBorder="1" applyAlignment="1">
      <alignment vertical="center"/>
    </xf>
    <xf numFmtId="0" fontId="108" fillId="11" borderId="9" xfId="0" applyFont="1" applyFill="1" applyBorder="1" applyAlignment="1">
      <alignment vertical="center"/>
    </xf>
    <xf numFmtId="0" fontId="108" fillId="11" borderId="10" xfId="0" applyFont="1" applyFill="1" applyBorder="1" applyAlignment="1">
      <alignment vertical="center"/>
    </xf>
    <xf numFmtId="0" fontId="1" fillId="2" borderId="18" xfId="0" applyFont="1" applyFill="1" applyBorder="1" applyAlignment="1">
      <alignment horizontal="center" vertical="center"/>
    </xf>
    <xf numFmtId="0" fontId="14" fillId="7" borderId="4" xfId="0" applyFont="1" applyFill="1" applyBorder="1" applyAlignment="1">
      <alignment horizontal="left" vertical="center"/>
    </xf>
    <xf numFmtId="0" fontId="14" fillId="7" borderId="44" xfId="0" applyFont="1" applyFill="1" applyBorder="1" applyAlignment="1">
      <alignment vertical="center"/>
    </xf>
    <xf numFmtId="172" fontId="106" fillId="11" borderId="18" xfId="0" applyNumberFormat="1" applyFont="1" applyFill="1" applyBorder="1" applyAlignment="1">
      <alignment horizontal="center" vertical="center"/>
    </xf>
    <xf numFmtId="0" fontId="108" fillId="19" borderId="18" xfId="0" applyFont="1" applyFill="1" applyBorder="1" applyAlignment="1">
      <alignment vertical="center"/>
    </xf>
    <xf numFmtId="0" fontId="108" fillId="19" borderId="8" xfId="0" applyFont="1" applyFill="1" applyBorder="1" applyAlignment="1">
      <alignment vertical="center"/>
    </xf>
    <xf numFmtId="0" fontId="108" fillId="19" borderId="25" xfId="0" applyFont="1" applyFill="1" applyBorder="1" applyAlignment="1">
      <alignment horizontal="center" vertical="center"/>
    </xf>
    <xf numFmtId="0" fontId="108" fillId="19" borderId="9" xfId="0" applyFont="1" applyFill="1" applyBorder="1" applyAlignment="1">
      <alignment vertical="center"/>
    </xf>
    <xf numFmtId="0" fontId="108" fillId="19" borderId="10" xfId="0" applyFont="1" applyFill="1" applyBorder="1" applyAlignment="1">
      <alignment vertical="center"/>
    </xf>
    <xf numFmtId="0" fontId="123" fillId="19" borderId="26" xfId="0" applyFont="1" applyFill="1" applyBorder="1" applyAlignment="1">
      <alignment horizontal="center" vertical="center"/>
    </xf>
    <xf numFmtId="0" fontId="58" fillId="19" borderId="0" xfId="0" applyFont="1" applyFill="1" applyBorder="1" applyAlignment="1">
      <alignment vertical="center"/>
    </xf>
    <xf numFmtId="0" fontId="58" fillId="19" borderId="18" xfId="0" applyFont="1" applyFill="1" applyBorder="1" applyAlignment="1">
      <alignment vertical="center"/>
    </xf>
    <xf numFmtId="0" fontId="55" fillId="19" borderId="25" xfId="0" applyFont="1" applyFill="1" applyBorder="1" applyAlignment="1">
      <alignment vertical="center"/>
    </xf>
    <xf numFmtId="0" fontId="58" fillId="19" borderId="25" xfId="0" applyFont="1" applyFill="1" applyBorder="1" applyAlignment="1">
      <alignment vertical="center"/>
    </xf>
    <xf numFmtId="0" fontId="55" fillId="19" borderId="26" xfId="0" applyFont="1" applyFill="1" applyBorder="1" applyAlignment="1">
      <alignment vertical="center"/>
    </xf>
    <xf numFmtId="0" fontId="58" fillId="19" borderId="5" xfId="0" applyFont="1" applyFill="1" applyBorder="1" applyAlignment="1">
      <alignment vertical="center"/>
    </xf>
    <xf numFmtId="0" fontId="58" fillId="19" borderId="6" xfId="0" applyFont="1" applyFill="1" applyBorder="1" applyAlignment="1">
      <alignment vertical="center"/>
    </xf>
    <xf numFmtId="0" fontId="58" fillId="19" borderId="8" xfId="0" applyFont="1" applyFill="1" applyBorder="1" applyAlignment="1">
      <alignment vertical="center"/>
    </xf>
    <xf numFmtId="0" fontId="58" fillId="19" borderId="9" xfId="0" applyFont="1" applyFill="1" applyBorder="1" applyAlignment="1">
      <alignment vertical="center"/>
    </xf>
    <xf numFmtId="0" fontId="58" fillId="19" borderId="10" xfId="0" applyFont="1" applyFill="1" applyBorder="1" applyAlignment="1">
      <alignment vertical="center"/>
    </xf>
    <xf numFmtId="0" fontId="1" fillId="5" borderId="18" xfId="0" applyFont="1" applyFill="1" applyBorder="1" applyAlignment="1">
      <alignment vertical="center"/>
    </xf>
    <xf numFmtId="0" fontId="105" fillId="5" borderId="25" xfId="0" applyFont="1" applyFill="1" applyBorder="1" applyAlignment="1">
      <alignment horizontal="left" vertical="center"/>
    </xf>
    <xf numFmtId="0" fontId="105" fillId="5" borderId="25" xfId="0" applyFont="1" applyFill="1" applyBorder="1" applyAlignment="1">
      <alignment horizontal="center" vertical="center"/>
    </xf>
    <xf numFmtId="0" fontId="120" fillId="5" borderId="25" xfId="0" applyFont="1" applyFill="1" applyBorder="1" applyAlignment="1">
      <alignment horizontal="center" vertical="center"/>
    </xf>
    <xf numFmtId="0" fontId="120" fillId="5" borderId="26" xfId="0" applyFont="1" applyFill="1" applyBorder="1" applyAlignment="1">
      <alignment horizontal="center" vertical="center"/>
    </xf>
    <xf numFmtId="0" fontId="110" fillId="5" borderId="5" xfId="0" applyFont="1" applyFill="1" applyBorder="1" applyAlignment="1">
      <alignment vertical="center"/>
    </xf>
    <xf numFmtId="0" fontId="14" fillId="5" borderId="5" xfId="0" applyFont="1" applyFill="1" applyBorder="1" applyAlignment="1">
      <alignment vertical="center"/>
    </xf>
    <xf numFmtId="0" fontId="1" fillId="5" borderId="5" xfId="0" applyFont="1" applyFill="1" applyBorder="1" applyAlignment="1">
      <alignment vertical="center"/>
    </xf>
    <xf numFmtId="0" fontId="3" fillId="5" borderId="8" xfId="0" applyFont="1" applyFill="1" applyBorder="1" applyAlignment="1">
      <alignment vertical="center"/>
    </xf>
    <xf numFmtId="0" fontId="121" fillId="5" borderId="0" xfId="0" applyFont="1" applyFill="1" applyBorder="1" applyAlignment="1">
      <alignment vertical="center"/>
    </xf>
    <xf numFmtId="0" fontId="121" fillId="5" borderId="6" xfId="0" applyFont="1" applyFill="1" applyBorder="1" applyAlignment="1">
      <alignment vertical="center"/>
    </xf>
    <xf numFmtId="0" fontId="122" fillId="5" borderId="0" xfId="0" applyFont="1" applyFill="1" applyBorder="1" applyAlignment="1">
      <alignment vertical="center"/>
    </xf>
    <xf numFmtId="0" fontId="122" fillId="5" borderId="6" xfId="0" applyFont="1" applyFill="1" applyBorder="1" applyAlignment="1">
      <alignment vertical="center"/>
    </xf>
    <xf numFmtId="0" fontId="40" fillId="5" borderId="0" xfId="0" applyFont="1" applyFill="1" applyBorder="1" applyAlignment="1">
      <alignment vertical="center"/>
    </xf>
    <xf numFmtId="0" fontId="40" fillId="5" borderId="6" xfId="0" applyFont="1" applyFill="1" applyBorder="1" applyAlignment="1">
      <alignment vertical="center"/>
    </xf>
    <xf numFmtId="0" fontId="122" fillId="5" borderId="0" xfId="0" applyFont="1" applyFill="1" applyBorder="1" applyAlignment="1">
      <alignment horizontal="center" vertical="center"/>
    </xf>
    <xf numFmtId="0" fontId="15" fillId="5" borderId="9" xfId="0" applyFont="1" applyFill="1" applyBorder="1" applyAlignment="1">
      <alignment vertical="center"/>
    </xf>
    <xf numFmtId="0" fontId="15" fillId="5" borderId="10" xfId="0" applyFont="1" applyFill="1" applyBorder="1" applyAlignment="1">
      <alignment vertical="center"/>
    </xf>
    <xf numFmtId="0" fontId="3" fillId="5" borderId="9" xfId="0" applyFont="1" applyFill="1" applyBorder="1" applyAlignment="1">
      <alignment vertical="center"/>
    </xf>
    <xf numFmtId="0" fontId="59" fillId="0" borderId="0" xfId="0" applyFont="1" applyAlignment="1">
      <alignment/>
    </xf>
    <xf numFmtId="0" fontId="126" fillId="0" borderId="0" xfId="0" applyFont="1" applyAlignment="1">
      <alignment/>
    </xf>
    <xf numFmtId="0" fontId="59" fillId="2" borderId="18" xfId="0" applyFont="1" applyFill="1" applyBorder="1" applyAlignment="1">
      <alignment/>
    </xf>
    <xf numFmtId="0" fontId="59" fillId="2" borderId="25" xfId="0" applyFont="1" applyFill="1" applyBorder="1" applyAlignment="1">
      <alignment/>
    </xf>
    <xf numFmtId="0" fontId="59" fillId="2" borderId="26" xfId="0" applyFont="1" applyFill="1" applyBorder="1" applyAlignment="1">
      <alignment/>
    </xf>
    <xf numFmtId="0" fontId="59" fillId="2" borderId="5" xfId="0" applyFont="1" applyFill="1" applyBorder="1" applyAlignment="1">
      <alignment/>
    </xf>
    <xf numFmtId="0" fontId="59" fillId="2" borderId="0" xfId="0" applyFont="1" applyFill="1" applyBorder="1" applyAlignment="1">
      <alignment/>
    </xf>
    <xf numFmtId="0" fontId="59" fillId="2" borderId="6" xfId="0" applyFont="1" applyFill="1" applyBorder="1" applyAlignment="1">
      <alignment/>
    </xf>
    <xf numFmtId="0" fontId="59" fillId="2" borderId="8" xfId="0" applyFont="1" applyFill="1" applyBorder="1" applyAlignment="1">
      <alignment/>
    </xf>
    <xf numFmtId="0" fontId="59" fillId="2" borderId="9" xfId="0" applyFont="1" applyFill="1" applyBorder="1" applyAlignment="1">
      <alignment/>
    </xf>
    <xf numFmtId="0" fontId="59" fillId="2" borderId="10" xfId="0" applyFont="1" applyFill="1" applyBorder="1" applyAlignment="1">
      <alignment/>
    </xf>
    <xf numFmtId="0" fontId="59" fillId="0" borderId="0" xfId="0" applyFont="1" applyFill="1" applyBorder="1" applyAlignment="1">
      <alignment/>
    </xf>
    <xf numFmtId="0" fontId="59" fillId="0" borderId="0" xfId="0" applyFont="1" applyFill="1" applyAlignment="1">
      <alignment/>
    </xf>
    <xf numFmtId="0" fontId="108" fillId="14" borderId="36" xfId="0" applyFont="1" applyFill="1" applyBorder="1" applyAlignment="1">
      <alignment horizontal="center" vertical="center"/>
    </xf>
    <xf numFmtId="0" fontId="108" fillId="14" borderId="1" xfId="0" applyFont="1" applyFill="1" applyBorder="1" applyAlignment="1">
      <alignment horizontal="center" vertical="center"/>
    </xf>
    <xf numFmtId="0" fontId="106" fillId="22" borderId="45" xfId="0" applyFont="1" applyFill="1" applyBorder="1" applyAlignment="1">
      <alignment horizontal="center" vertical="center"/>
    </xf>
    <xf numFmtId="0" fontId="106" fillId="22" borderId="36" xfId="0" applyFont="1" applyFill="1" applyBorder="1" applyAlignment="1">
      <alignment horizontal="center" vertical="center"/>
    </xf>
    <xf numFmtId="0" fontId="106" fillId="22" borderId="1" xfId="0" applyFont="1" applyFill="1" applyBorder="1" applyAlignment="1">
      <alignment horizontal="center" vertical="center"/>
    </xf>
    <xf numFmtId="0" fontId="108" fillId="19" borderId="18" xfId="0" applyFont="1" applyFill="1" applyBorder="1" applyAlignment="1">
      <alignment horizontal="left" vertical="center"/>
    </xf>
    <xf numFmtId="0" fontId="108" fillId="19" borderId="25" xfId="0" applyFont="1" applyFill="1" applyBorder="1" applyAlignment="1">
      <alignment horizontal="left" vertical="center"/>
    </xf>
    <xf numFmtId="0" fontId="108" fillId="19" borderId="8" xfId="0" applyFont="1" applyFill="1" applyBorder="1" applyAlignment="1">
      <alignment horizontal="left" vertical="center"/>
    </xf>
    <xf numFmtId="0" fontId="108" fillId="19" borderId="9" xfId="0" applyFont="1" applyFill="1" applyBorder="1" applyAlignment="1">
      <alignment horizontal="left" vertical="center"/>
    </xf>
    <xf numFmtId="170" fontId="111" fillId="3" borderId="60" xfId="0" applyNumberFormat="1" applyFont="1" applyFill="1" applyBorder="1" applyAlignment="1">
      <alignment horizontal="center" vertical="center"/>
    </xf>
    <xf numFmtId="170" fontId="111" fillId="3" borderId="32" xfId="0" applyNumberFormat="1" applyFont="1" applyFill="1" applyBorder="1" applyAlignment="1">
      <alignment horizontal="center" vertical="center"/>
    </xf>
    <xf numFmtId="0" fontId="108" fillId="11" borderId="25" xfId="0" applyFont="1" applyFill="1" applyBorder="1" applyAlignment="1">
      <alignment horizontal="right" vertical="center"/>
    </xf>
    <xf numFmtId="0" fontId="108" fillId="11" borderId="9" xfId="0" applyFont="1" applyFill="1" applyBorder="1" applyAlignment="1">
      <alignment horizontal="right" vertical="center"/>
    </xf>
    <xf numFmtId="0" fontId="14" fillId="0" borderId="0" xfId="0" applyFont="1" applyBorder="1" applyAlignment="1">
      <alignment horizontal="center" vertical="center"/>
    </xf>
    <xf numFmtId="171" fontId="33" fillId="8" borderId="58" xfId="0" applyNumberFormat="1" applyFont="1" applyFill="1" applyBorder="1" applyAlignment="1">
      <alignment horizontal="center" vertical="center"/>
    </xf>
    <xf numFmtId="171" fontId="33" fillId="8" borderId="55" xfId="0" applyNumberFormat="1" applyFont="1" applyFill="1" applyBorder="1" applyAlignment="1">
      <alignment horizontal="center" vertical="center"/>
    </xf>
    <xf numFmtId="171" fontId="33" fillId="8" borderId="56" xfId="0" applyNumberFormat="1" applyFont="1" applyFill="1" applyBorder="1" applyAlignment="1">
      <alignment horizontal="center" vertical="center"/>
    </xf>
    <xf numFmtId="0" fontId="108" fillId="12" borderId="36" xfId="0" applyFont="1" applyFill="1" applyBorder="1" applyAlignment="1">
      <alignment horizontal="center" vertical="center"/>
    </xf>
    <xf numFmtId="0" fontId="108" fillId="12" borderId="1" xfId="0" applyFont="1" applyFill="1" applyBorder="1" applyAlignment="1">
      <alignment horizontal="center" vertical="center"/>
    </xf>
    <xf numFmtId="0" fontId="108" fillId="12" borderId="45" xfId="0" applyFont="1" applyFill="1" applyBorder="1" applyAlignment="1">
      <alignment horizontal="center" vertical="center"/>
    </xf>
    <xf numFmtId="170" fontId="33" fillId="7" borderId="5" xfId="0" applyNumberFormat="1" applyFont="1" applyFill="1" applyBorder="1" applyAlignment="1">
      <alignment horizontal="center" vertical="center"/>
    </xf>
    <xf numFmtId="170" fontId="33" fillId="7" borderId="6" xfId="0" applyNumberFormat="1" applyFont="1" applyFill="1" applyBorder="1" applyAlignment="1">
      <alignment horizontal="center" vertical="center"/>
    </xf>
    <xf numFmtId="0" fontId="33" fillId="7" borderId="26" xfId="0" applyFont="1" applyFill="1" applyBorder="1" applyAlignment="1">
      <alignment horizontal="center" vertical="center"/>
    </xf>
    <xf numFmtId="0" fontId="33" fillId="7" borderId="18" xfId="0" applyFont="1" applyFill="1" applyBorder="1" applyAlignment="1">
      <alignment horizontal="center" vertical="center"/>
    </xf>
    <xf numFmtId="0" fontId="108" fillId="19" borderId="9" xfId="0" applyFont="1" applyFill="1" applyBorder="1" applyAlignment="1">
      <alignment horizontal="right" vertical="center"/>
    </xf>
    <xf numFmtId="0" fontId="59" fillId="2" borderId="5" xfId="0" applyFont="1" applyFill="1" applyBorder="1" applyAlignment="1">
      <alignment horizontal="center"/>
    </xf>
    <xf numFmtId="0" fontId="59" fillId="2" borderId="0" xfId="0" applyFont="1" applyFill="1" applyBorder="1" applyAlignment="1">
      <alignment horizontal="center"/>
    </xf>
    <xf numFmtId="0" fontId="59" fillId="2" borderId="6" xfId="0" applyFont="1" applyFill="1" applyBorder="1" applyAlignment="1">
      <alignment horizontal="center"/>
    </xf>
    <xf numFmtId="0" fontId="51" fillId="2" borderId="60" xfId="0" applyFont="1" applyFill="1" applyBorder="1" applyAlignment="1">
      <alignment horizontal="center" vertical="center"/>
    </xf>
    <xf numFmtId="0" fontId="51" fillId="2" borderId="17" xfId="0" applyFont="1" applyFill="1" applyBorder="1" applyAlignment="1">
      <alignment horizontal="center" vertical="center"/>
    </xf>
    <xf numFmtId="0" fontId="51" fillId="2" borderId="32" xfId="0" applyFont="1" applyFill="1" applyBorder="1" applyAlignment="1">
      <alignment horizontal="center" vertical="center"/>
    </xf>
    <xf numFmtId="0" fontId="46" fillId="11" borderId="0" xfId="0" applyFont="1" applyFill="1" applyAlignment="1">
      <alignment horizontal="center" vertical="top" wrapText="1"/>
    </xf>
    <xf numFmtId="0" fontId="47" fillId="6" borderId="0" xfId="0" applyFont="1" applyFill="1" applyAlignment="1">
      <alignment horizontal="center" vertical="top" wrapText="1"/>
    </xf>
    <xf numFmtId="0" fontId="48" fillId="7" borderId="23" xfId="0" applyFont="1" applyFill="1" applyBorder="1" applyAlignment="1">
      <alignment horizontal="left" vertical="top" wrapText="1"/>
    </xf>
    <xf numFmtId="0" fontId="48" fillId="7" borderId="14" xfId="0" applyFont="1" applyFill="1" applyBorder="1" applyAlignment="1">
      <alignment horizontal="left" vertical="top" wrapText="1"/>
    </xf>
    <xf numFmtId="0" fontId="49" fillId="7" borderId="4" xfId="0" applyFont="1" applyFill="1" applyBorder="1" applyAlignment="1">
      <alignment horizontal="center" vertical="top" wrapText="1"/>
    </xf>
    <xf numFmtId="0" fontId="49" fillId="7" borderId="2" xfId="0" applyFont="1" applyFill="1" applyBorder="1" applyAlignment="1">
      <alignment horizontal="center" vertical="top" wrapText="1"/>
    </xf>
    <xf numFmtId="0" fontId="49" fillId="7" borderId="3" xfId="0" applyFont="1" applyFill="1" applyBorder="1" applyAlignment="1">
      <alignment horizontal="center" vertical="top" wrapText="1"/>
    </xf>
    <xf numFmtId="0" fontId="48" fillId="7" borderId="4" xfId="0" applyFont="1" applyFill="1" applyBorder="1" applyAlignment="1">
      <alignment horizontal="center" vertical="top" wrapText="1"/>
    </xf>
    <xf numFmtId="0" fontId="48" fillId="7" borderId="2" xfId="0" applyFont="1" applyFill="1" applyBorder="1" applyAlignment="1">
      <alignment horizontal="center" vertical="top" wrapText="1"/>
    </xf>
    <xf numFmtId="0" fontId="48" fillId="7" borderId="3" xfId="0" applyFont="1" applyFill="1" applyBorder="1" applyAlignment="1">
      <alignment horizontal="center" vertical="top" wrapText="1"/>
    </xf>
    <xf numFmtId="0" fontId="0" fillId="6" borderId="0" xfId="0" applyFill="1" applyAlignment="1">
      <alignment horizontal="center" vertical="top" wrapText="1"/>
    </xf>
    <xf numFmtId="0" fontId="0" fillId="11" borderId="0" xfId="0" applyFill="1" applyAlignment="1">
      <alignment horizontal="center" vertical="top" wrapText="1"/>
    </xf>
    <xf numFmtId="0" fontId="48" fillId="7" borderId="24" xfId="0" applyFont="1" applyFill="1" applyBorder="1" applyAlignment="1">
      <alignment horizontal="left" vertical="top" wrapText="1"/>
    </xf>
    <xf numFmtId="0" fontId="1" fillId="0" borderId="0" xfId="0" applyFont="1" applyAlignment="1">
      <alignment horizontal="center"/>
    </xf>
    <xf numFmtId="0" fontId="44" fillId="0" borderId="0" xfId="0" applyFont="1" applyAlignment="1">
      <alignment horizontal="center"/>
    </xf>
    <xf numFmtId="170" fontId="111" fillId="3" borderId="25" xfId="0" applyNumberFormat="1" applyFont="1" applyFill="1" applyBorder="1" applyAlignment="1">
      <alignment horizontal="center" vertical="center"/>
    </xf>
    <xf numFmtId="170" fontId="111" fillId="3" borderId="9" xfId="0" applyNumberFormat="1" applyFont="1" applyFill="1" applyBorder="1" applyAlignment="1">
      <alignment horizontal="center" vertical="center"/>
    </xf>
    <xf numFmtId="0" fontId="108" fillId="11" borderId="25" xfId="0" applyFont="1" applyFill="1" applyBorder="1" applyAlignment="1">
      <alignment horizontal="center" vertical="center"/>
    </xf>
    <xf numFmtId="0" fontId="0" fillId="0" borderId="25" xfId="0" applyBorder="1" applyAlignment="1">
      <alignment/>
    </xf>
    <xf numFmtId="0" fontId="0" fillId="0" borderId="9" xfId="0" applyBorder="1" applyAlignment="1">
      <alignment/>
    </xf>
    <xf numFmtId="0" fontId="108" fillId="19" borderId="25" xfId="0" applyFont="1" applyFill="1" applyBorder="1" applyAlignment="1">
      <alignment horizontal="right" vertical="center"/>
    </xf>
    <xf numFmtId="0" fontId="108" fillId="14" borderId="45" xfId="0" applyFont="1" applyFill="1" applyBorder="1" applyAlignment="1">
      <alignment horizontal="center" vertical="center"/>
    </xf>
    <xf numFmtId="0" fontId="108" fillId="15" borderId="36" xfId="0" applyFont="1" applyFill="1" applyBorder="1" applyAlignment="1">
      <alignment horizontal="center" vertical="center"/>
    </xf>
    <xf numFmtId="0" fontId="108" fillId="15" borderId="1" xfId="0" applyFont="1" applyFill="1" applyBorder="1" applyAlignment="1">
      <alignment horizontal="center" vertical="center"/>
    </xf>
    <xf numFmtId="0" fontId="108" fillId="15" borderId="45" xfId="0" applyFont="1" applyFill="1" applyBorder="1" applyAlignment="1">
      <alignment horizontal="center" vertical="center"/>
    </xf>
    <xf numFmtId="0" fontId="108" fillId="6" borderId="36" xfId="0" applyFont="1" applyFill="1" applyBorder="1" applyAlignment="1">
      <alignment horizontal="center" vertical="center"/>
    </xf>
    <xf numFmtId="0" fontId="108" fillId="6" borderId="1" xfId="0" applyFont="1" applyFill="1" applyBorder="1" applyAlignment="1">
      <alignment horizontal="center" vertical="center"/>
    </xf>
    <xf numFmtId="0" fontId="108" fillId="6" borderId="45" xfId="0" applyFont="1" applyFill="1" applyBorder="1" applyAlignment="1">
      <alignment horizontal="center" vertical="center"/>
    </xf>
    <xf numFmtId="0" fontId="108" fillId="20" borderId="36" xfId="0" applyFont="1" applyFill="1" applyBorder="1" applyAlignment="1">
      <alignment horizontal="center" vertical="center"/>
    </xf>
    <xf numFmtId="0" fontId="108" fillId="20" borderId="1" xfId="0" applyFont="1" applyFill="1" applyBorder="1" applyAlignment="1">
      <alignment horizontal="center" vertical="center"/>
    </xf>
    <xf numFmtId="0" fontId="108" fillId="20" borderId="45" xfId="0" applyFont="1" applyFill="1" applyBorder="1" applyAlignment="1">
      <alignment horizontal="center" vertical="center"/>
    </xf>
    <xf numFmtId="0" fontId="106" fillId="2" borderId="36" xfId="0" applyFont="1" applyFill="1" applyBorder="1" applyAlignment="1">
      <alignment horizontal="center" vertical="center"/>
    </xf>
    <xf numFmtId="0" fontId="106" fillId="2" borderId="1" xfId="0" applyFont="1" applyFill="1" applyBorder="1" applyAlignment="1">
      <alignment horizontal="center" vertical="center"/>
    </xf>
    <xf numFmtId="0" fontId="106" fillId="2" borderId="45" xfId="0" applyFont="1" applyFill="1" applyBorder="1" applyAlignment="1">
      <alignment horizontal="center" vertical="center"/>
    </xf>
    <xf numFmtId="0" fontId="33" fillId="8" borderId="34" xfId="0" applyFont="1" applyFill="1" applyBorder="1" applyAlignment="1">
      <alignment horizontal="center" vertical="center"/>
    </xf>
    <xf numFmtId="0" fontId="48" fillId="8" borderId="57" xfId="0" applyFont="1" applyFill="1" applyBorder="1" applyAlignment="1">
      <alignment/>
    </xf>
    <xf numFmtId="0" fontId="48" fillId="8" borderId="25" xfId="0" applyFont="1" applyFill="1" applyBorder="1" applyAlignment="1">
      <alignment/>
    </xf>
    <xf numFmtId="0" fontId="33" fillId="8" borderId="26" xfId="0" applyFont="1" applyFill="1" applyBorder="1" applyAlignment="1">
      <alignment horizontal="center" vertical="center"/>
    </xf>
    <xf numFmtId="0" fontId="33" fillId="3" borderId="26" xfId="0" applyFont="1" applyFill="1" applyBorder="1" applyAlignment="1">
      <alignment horizontal="center" vertical="center" textRotation="90"/>
    </xf>
    <xf numFmtId="0" fontId="48" fillId="3" borderId="6" xfId="0" applyFont="1" applyFill="1" applyBorder="1" applyAlignment="1">
      <alignment textRotation="90"/>
    </xf>
    <xf numFmtId="0" fontId="33" fillId="3" borderId="6" xfId="0" applyFont="1" applyFill="1" applyBorder="1" applyAlignment="1">
      <alignment horizontal="center" vertical="center" textRotation="90"/>
    </xf>
    <xf numFmtId="0" fontId="108" fillId="19" borderId="36" xfId="0" applyFont="1" applyFill="1" applyBorder="1" applyAlignment="1">
      <alignment horizontal="center" vertical="center"/>
    </xf>
    <xf numFmtId="0" fontId="108" fillId="19" borderId="1" xfId="0" applyFont="1" applyFill="1" applyBorder="1" applyAlignment="1">
      <alignment horizontal="center" vertical="center"/>
    </xf>
    <xf numFmtId="0" fontId="108" fillId="19" borderId="45" xfId="0" applyFont="1" applyFill="1" applyBorder="1" applyAlignment="1">
      <alignment horizontal="center" vertical="center"/>
    </xf>
    <xf numFmtId="0" fontId="109" fillId="11" borderId="39" xfId="0" applyFont="1" applyFill="1" applyBorder="1" applyAlignment="1">
      <alignment horizontal="center" vertical="center"/>
    </xf>
    <xf numFmtId="0" fontId="109" fillId="11" borderId="40" xfId="0" applyFont="1" applyFill="1" applyBorder="1" applyAlignment="1">
      <alignment horizontal="center" vertical="center"/>
    </xf>
    <xf numFmtId="0" fontId="109" fillId="11" borderId="41" xfId="0" applyFont="1" applyFill="1" applyBorder="1" applyAlignment="1">
      <alignment horizontal="center" vertical="center"/>
    </xf>
    <xf numFmtId="0" fontId="110" fillId="7" borderId="18" xfId="0" applyFont="1" applyFill="1" applyBorder="1" applyAlignment="1">
      <alignment horizontal="center" vertical="center"/>
    </xf>
    <xf numFmtId="0" fontId="110" fillId="7" borderId="25" xfId="0" applyFont="1" applyFill="1" applyBorder="1" applyAlignment="1">
      <alignment horizontal="center" vertical="center"/>
    </xf>
    <xf numFmtId="0" fontId="110" fillId="7" borderId="26" xfId="0" applyFont="1" applyFill="1" applyBorder="1" applyAlignment="1">
      <alignment horizontal="center" vertical="center"/>
    </xf>
    <xf numFmtId="0" fontId="110" fillId="7" borderId="5" xfId="0" applyFont="1" applyFill="1" applyBorder="1" applyAlignment="1">
      <alignment horizontal="center" vertical="center"/>
    </xf>
    <xf numFmtId="0" fontId="110" fillId="7" borderId="0" xfId="0" applyFont="1" applyFill="1" applyBorder="1" applyAlignment="1">
      <alignment horizontal="center" vertical="center"/>
    </xf>
    <xf numFmtId="0" fontId="114" fillId="14" borderId="19" xfId="0" applyFont="1" applyFill="1" applyBorder="1" applyAlignment="1">
      <alignment horizontal="center" vertical="center" wrapText="1"/>
    </xf>
    <xf numFmtId="0" fontId="114" fillId="14" borderId="7" xfId="0" applyFont="1" applyFill="1" applyBorder="1" applyAlignment="1">
      <alignment horizontal="center" vertical="center" wrapText="1"/>
    </xf>
    <xf numFmtId="0" fontId="114" fillId="14" borderId="61" xfId="0" applyFont="1" applyFill="1" applyBorder="1" applyAlignment="1">
      <alignment horizontal="center" vertical="center" wrapText="1"/>
    </xf>
    <xf numFmtId="0" fontId="110" fillId="9" borderId="31" xfId="0" applyFont="1" applyFill="1" applyBorder="1" applyAlignment="1">
      <alignment horizontal="center" vertical="center" wrapText="1"/>
    </xf>
    <xf numFmtId="0" fontId="110" fillId="9" borderId="20" xfId="0" applyFont="1" applyFill="1" applyBorder="1" applyAlignment="1">
      <alignment horizontal="center" vertical="center" wrapText="1"/>
    </xf>
    <xf numFmtId="0" fontId="110" fillId="9" borderId="28" xfId="0" applyFont="1" applyFill="1" applyBorder="1" applyAlignment="1">
      <alignment horizontal="center" vertical="center" wrapText="1"/>
    </xf>
    <xf numFmtId="0" fontId="111" fillId="23" borderId="5" xfId="0" applyFont="1" applyFill="1" applyBorder="1" applyAlignment="1">
      <alignment horizontal="center" vertical="center" wrapText="1"/>
    </xf>
    <xf numFmtId="0" fontId="111" fillId="23" borderId="0" xfId="0" applyFont="1" applyFill="1" applyBorder="1" applyAlignment="1">
      <alignment horizontal="center" vertical="center" wrapText="1"/>
    </xf>
    <xf numFmtId="0" fontId="111" fillId="23" borderId="6" xfId="0" applyFont="1" applyFill="1" applyBorder="1" applyAlignment="1">
      <alignment horizontal="center" vertical="center" wrapText="1"/>
    </xf>
    <xf numFmtId="0" fontId="111" fillId="23" borderId="8" xfId="0" applyFont="1" applyFill="1" applyBorder="1" applyAlignment="1">
      <alignment horizontal="center" vertical="center" wrapText="1"/>
    </xf>
    <xf numFmtId="0" fontId="111" fillId="23" borderId="9" xfId="0" applyFont="1" applyFill="1" applyBorder="1" applyAlignment="1">
      <alignment horizontal="center" vertical="center" wrapText="1"/>
    </xf>
    <xf numFmtId="0" fontId="111" fillId="23" borderId="10" xfId="0" applyFont="1" applyFill="1" applyBorder="1" applyAlignment="1">
      <alignment horizontal="center" vertical="center" wrapText="1"/>
    </xf>
    <xf numFmtId="0" fontId="114" fillId="14" borderId="44" xfId="0" applyFont="1" applyFill="1" applyBorder="1" applyAlignment="1">
      <alignment horizontal="center" vertical="center" wrapText="1"/>
    </xf>
    <xf numFmtId="0" fontId="114" fillId="14" borderId="62" xfId="0" applyFont="1" applyFill="1" applyBorder="1" applyAlignment="1">
      <alignment horizontal="center" vertical="center" wrapText="1"/>
    </xf>
    <xf numFmtId="0" fontId="114" fillId="14" borderId="59" xfId="0" applyFont="1" applyFill="1" applyBorder="1" applyAlignment="1">
      <alignment horizontal="center" vertical="center" wrapText="1"/>
    </xf>
    <xf numFmtId="0" fontId="114" fillId="6" borderId="1" xfId="0" applyFont="1" applyFill="1" applyBorder="1" applyAlignment="1">
      <alignment horizontal="center" vertical="center" wrapText="1"/>
    </xf>
    <xf numFmtId="0" fontId="114" fillId="6" borderId="4" xfId="0" applyFont="1" applyFill="1" applyBorder="1" applyAlignment="1">
      <alignment horizontal="center" vertical="center" wrapText="1"/>
    </xf>
    <xf numFmtId="0" fontId="114" fillId="6" borderId="52" xfId="0" applyFont="1" applyFill="1" applyBorder="1" applyAlignment="1">
      <alignment horizontal="center" vertical="center" wrapText="1"/>
    </xf>
    <xf numFmtId="0" fontId="110" fillId="9" borderId="63" xfId="0" applyFont="1" applyFill="1" applyBorder="1" applyAlignment="1">
      <alignment horizontal="center" vertical="center" wrapText="1"/>
    </xf>
    <xf numFmtId="0" fontId="110" fillId="9" borderId="24" xfId="0" applyFont="1" applyFill="1" applyBorder="1" applyAlignment="1">
      <alignment horizontal="center" vertical="center" wrapText="1"/>
    </xf>
    <xf numFmtId="0" fontId="110" fillId="9" borderId="38" xfId="0" applyFont="1" applyFill="1" applyBorder="1" applyAlignment="1">
      <alignment horizontal="center" vertical="center" wrapText="1"/>
    </xf>
    <xf numFmtId="0" fontId="113" fillId="8" borderId="18" xfId="0" applyFont="1" applyFill="1" applyBorder="1" applyAlignment="1">
      <alignment horizontal="center" vertical="center"/>
    </xf>
    <xf numFmtId="0" fontId="113" fillId="8" borderId="25" xfId="0" applyFont="1" applyFill="1" applyBorder="1" applyAlignment="1">
      <alignment horizontal="center" vertical="center"/>
    </xf>
    <xf numFmtId="0" fontId="113" fillId="8" borderId="26" xfId="0" applyFont="1" applyFill="1" applyBorder="1" applyAlignment="1">
      <alignment horizontal="center" vertical="center"/>
    </xf>
    <xf numFmtId="0" fontId="113" fillId="8" borderId="5" xfId="0" applyFont="1" applyFill="1" applyBorder="1" applyAlignment="1">
      <alignment horizontal="center" vertical="center"/>
    </xf>
    <xf numFmtId="0" fontId="113" fillId="8" borderId="0" xfId="0" applyFont="1" applyFill="1" applyBorder="1" applyAlignment="1">
      <alignment horizontal="center" vertical="center"/>
    </xf>
    <xf numFmtId="0" fontId="113" fillId="8" borderId="6" xfId="0" applyFont="1" applyFill="1" applyBorder="1" applyAlignment="1">
      <alignment horizontal="center" vertical="center"/>
    </xf>
    <xf numFmtId="0" fontId="113" fillId="8" borderId="8" xfId="0" applyFont="1" applyFill="1" applyBorder="1" applyAlignment="1">
      <alignment horizontal="center" vertical="center"/>
    </xf>
    <xf numFmtId="0" fontId="113" fillId="8" borderId="9" xfId="0" applyFont="1" applyFill="1" applyBorder="1" applyAlignment="1">
      <alignment horizontal="center" vertical="center"/>
    </xf>
    <xf numFmtId="0" fontId="113" fillId="8" borderId="10" xfId="0" applyFont="1" applyFill="1" applyBorder="1" applyAlignment="1">
      <alignment horizontal="center" vertical="center"/>
    </xf>
    <xf numFmtId="0" fontId="114" fillId="14" borderId="28" xfId="0" applyFont="1" applyFill="1" applyBorder="1" applyAlignment="1">
      <alignment horizontal="center" vertical="center" wrapText="1"/>
    </xf>
    <xf numFmtId="0" fontId="114" fillId="14" borderId="6" xfId="0" applyFont="1" applyFill="1" applyBorder="1" applyAlignment="1">
      <alignment horizontal="center" vertical="center" wrapText="1"/>
    </xf>
    <xf numFmtId="0" fontId="114" fillId="14" borderId="29" xfId="0" applyFont="1" applyFill="1" applyBorder="1" applyAlignment="1">
      <alignment horizontal="center" vertical="center" wrapText="1"/>
    </xf>
    <xf numFmtId="0" fontId="114" fillId="15" borderId="19" xfId="0" applyFont="1" applyFill="1" applyBorder="1" applyAlignment="1">
      <alignment horizontal="center" vertical="center" wrapText="1"/>
    </xf>
    <xf numFmtId="0" fontId="114" fillId="15" borderId="7" xfId="0" applyFont="1" applyFill="1" applyBorder="1" applyAlignment="1">
      <alignment horizontal="center" vertical="center" wrapText="1"/>
    </xf>
    <xf numFmtId="0" fontId="114" fillId="15" borderId="21" xfId="0" applyFont="1" applyFill="1" applyBorder="1" applyAlignment="1">
      <alignment horizontal="center" vertical="center" wrapText="1"/>
    </xf>
    <xf numFmtId="0" fontId="114" fillId="12" borderId="19" xfId="0" applyFont="1" applyFill="1" applyBorder="1" applyAlignment="1">
      <alignment horizontal="center" vertical="center" wrapText="1"/>
    </xf>
    <xf numFmtId="0" fontId="114" fillId="12" borderId="7" xfId="0" applyFont="1" applyFill="1" applyBorder="1" applyAlignment="1">
      <alignment horizontal="center" vertical="center" wrapText="1"/>
    </xf>
    <xf numFmtId="0" fontId="114" fillId="12" borderId="21" xfId="0" applyFont="1" applyFill="1" applyBorder="1" applyAlignment="1">
      <alignment horizontal="center" vertical="center" wrapText="1"/>
    </xf>
    <xf numFmtId="0" fontId="111" fillId="24" borderId="22" xfId="0" applyFont="1" applyFill="1" applyBorder="1" applyAlignment="1">
      <alignment horizontal="center" vertical="center" wrapText="1"/>
    </xf>
    <xf numFmtId="0" fontId="111" fillId="24" borderId="29" xfId="0" applyFont="1" applyFill="1" applyBorder="1" applyAlignment="1">
      <alignment horizontal="center" vertical="center" wrapText="1"/>
    </xf>
    <xf numFmtId="0" fontId="74" fillId="2" borderId="60" xfId="0" applyFont="1" applyFill="1" applyBorder="1" applyAlignment="1">
      <alignment horizontal="center" vertical="center"/>
    </xf>
    <xf numFmtId="0" fontId="0" fillId="0" borderId="17" xfId="0" applyFont="1" applyBorder="1" applyAlignment="1">
      <alignment vertical="center"/>
    </xf>
    <xf numFmtId="0" fontId="0" fillId="0" borderId="32" xfId="0" applyFont="1" applyBorder="1" applyAlignment="1">
      <alignment vertical="center"/>
    </xf>
    <xf numFmtId="0" fontId="110" fillId="10" borderId="34" xfId="0" applyFont="1" applyFill="1" applyBorder="1" applyAlignment="1">
      <alignment horizontal="center" vertical="center" wrapText="1"/>
    </xf>
    <xf numFmtId="0" fontId="110" fillId="10" borderId="57" xfId="0" applyFont="1" applyFill="1" applyBorder="1" applyAlignment="1">
      <alignment horizontal="center" vertical="center" wrapText="1"/>
    </xf>
    <xf numFmtId="0" fontId="110" fillId="10" borderId="54" xfId="0" applyFont="1" applyFill="1" applyBorder="1" applyAlignment="1">
      <alignment horizontal="center" vertical="center" wrapText="1"/>
    </xf>
    <xf numFmtId="0" fontId="50" fillId="5" borderId="18" xfId="0" applyFont="1" applyFill="1" applyBorder="1" applyAlignment="1">
      <alignment horizontal="left" vertical="center" indent="2"/>
    </xf>
    <xf numFmtId="0" fontId="50" fillId="5" borderId="25" xfId="0" applyFont="1" applyFill="1" applyBorder="1" applyAlignment="1">
      <alignment horizontal="left" vertical="center" indent="2"/>
    </xf>
    <xf numFmtId="0" fontId="50" fillId="5" borderId="5" xfId="0" applyFont="1" applyFill="1" applyBorder="1" applyAlignment="1">
      <alignment horizontal="left" vertical="center" indent="2"/>
    </xf>
    <xf numFmtId="0" fontId="50" fillId="5" borderId="0" xfId="0" applyFont="1" applyFill="1" applyBorder="1" applyAlignment="1">
      <alignment horizontal="left" vertical="center" indent="2"/>
    </xf>
    <xf numFmtId="0" fontId="110" fillId="13" borderId="18" xfId="0" applyFont="1" applyFill="1" applyBorder="1" applyAlignment="1">
      <alignment horizontal="center" vertical="center" wrapText="1"/>
    </xf>
    <xf numFmtId="0" fontId="110" fillId="13" borderId="25" xfId="0" applyFont="1" applyFill="1" applyBorder="1" applyAlignment="1">
      <alignment horizontal="center" vertical="center" wrapText="1"/>
    </xf>
    <xf numFmtId="0" fontId="110" fillId="13" borderId="30" xfId="0" applyFont="1" applyFill="1" applyBorder="1" applyAlignment="1">
      <alignment horizontal="center" vertical="center" wrapText="1"/>
    </xf>
    <xf numFmtId="0" fontId="110" fillId="13" borderId="22" xfId="0" applyFont="1" applyFill="1" applyBorder="1" applyAlignment="1">
      <alignment horizontal="center" vertical="center" wrapText="1"/>
    </xf>
    <xf numFmtId="0" fontId="114" fillId="12" borderId="1" xfId="0" applyFont="1" applyFill="1" applyBorder="1" applyAlignment="1">
      <alignment horizontal="center" vertical="center" wrapText="1"/>
    </xf>
    <xf numFmtId="0" fontId="110" fillId="13" borderId="18" xfId="0" applyFont="1" applyFill="1" applyBorder="1" applyAlignment="1">
      <alignment horizontal="center" vertical="center"/>
    </xf>
    <xf numFmtId="0" fontId="110" fillId="13" borderId="25" xfId="0" applyFont="1" applyFill="1" applyBorder="1" applyAlignment="1">
      <alignment horizontal="center" vertical="center"/>
    </xf>
    <xf numFmtId="0" fontId="110" fillId="13" borderId="26" xfId="0" applyFont="1" applyFill="1" applyBorder="1" applyAlignment="1">
      <alignment horizontal="center" vertical="center"/>
    </xf>
    <xf numFmtId="0" fontId="110" fillId="13" borderId="30" xfId="0" applyFont="1" applyFill="1" applyBorder="1" applyAlignment="1">
      <alignment horizontal="center" vertical="center"/>
    </xf>
    <xf numFmtId="0" fontId="110" fillId="13" borderId="22" xfId="0" applyFont="1" applyFill="1" applyBorder="1" applyAlignment="1">
      <alignment horizontal="center" vertical="center"/>
    </xf>
    <xf numFmtId="0" fontId="110" fillId="13" borderId="29" xfId="0" applyFont="1" applyFill="1" applyBorder="1" applyAlignment="1">
      <alignment horizontal="center" vertical="center"/>
    </xf>
    <xf numFmtId="0" fontId="115" fillId="11" borderId="31" xfId="0" applyFont="1" applyFill="1" applyBorder="1" applyAlignment="1">
      <alignment horizontal="center" vertical="center" wrapText="1"/>
    </xf>
    <xf numFmtId="0" fontId="115" fillId="11" borderId="20" xfId="0" applyFont="1" applyFill="1" applyBorder="1" applyAlignment="1">
      <alignment horizontal="center" vertical="center" wrapText="1"/>
    </xf>
    <xf numFmtId="0" fontId="115" fillId="11" borderId="28" xfId="0" applyFont="1" applyFill="1" applyBorder="1" applyAlignment="1">
      <alignment horizontal="center" vertical="center" wrapText="1"/>
    </xf>
    <xf numFmtId="0" fontId="115" fillId="11" borderId="5" xfId="0" applyFont="1" applyFill="1" applyBorder="1" applyAlignment="1">
      <alignment horizontal="center" vertical="center" wrapText="1"/>
    </xf>
    <xf numFmtId="0" fontId="115" fillId="11" borderId="0" xfId="0" applyFont="1" applyFill="1" applyBorder="1" applyAlignment="1">
      <alignment horizontal="center" vertical="center" wrapText="1"/>
    </xf>
    <xf numFmtId="0" fontId="115" fillId="11" borderId="6" xfId="0" applyFont="1" applyFill="1" applyBorder="1" applyAlignment="1">
      <alignment horizontal="center" vertical="center" wrapText="1"/>
    </xf>
    <xf numFmtId="0" fontId="115" fillId="11" borderId="30" xfId="0" applyFont="1" applyFill="1" applyBorder="1" applyAlignment="1">
      <alignment horizontal="center" vertical="center" wrapText="1"/>
    </xf>
    <xf numFmtId="0" fontId="115" fillId="11" borderId="22" xfId="0" applyFont="1" applyFill="1" applyBorder="1" applyAlignment="1">
      <alignment horizontal="center" vertical="center" wrapText="1"/>
    </xf>
    <xf numFmtId="0" fontId="115" fillId="11" borderId="29" xfId="0" applyFont="1" applyFill="1" applyBorder="1" applyAlignment="1">
      <alignment horizontal="center" vertical="center" wrapText="1"/>
    </xf>
    <xf numFmtId="0" fontId="114" fillId="16" borderId="11" xfId="0" applyFont="1" applyFill="1" applyBorder="1" applyAlignment="1">
      <alignment horizontal="center" vertical="center" wrapText="1"/>
    </xf>
    <xf numFmtId="0" fontId="114" fillId="16" borderId="12" xfId="0" applyFont="1" applyFill="1" applyBorder="1" applyAlignment="1">
      <alignment horizontal="center" vertical="center" wrapText="1"/>
    </xf>
    <xf numFmtId="0" fontId="114" fillId="16" borderId="13" xfId="0" applyFont="1" applyFill="1" applyBorder="1" applyAlignment="1">
      <alignment horizontal="center" vertical="center" wrapText="1"/>
    </xf>
    <xf numFmtId="0" fontId="110" fillId="5" borderId="31" xfId="0" applyFont="1" applyFill="1" applyBorder="1" applyAlignment="1">
      <alignment horizontal="center" vertical="center" wrapText="1"/>
    </xf>
    <xf numFmtId="0" fontId="110" fillId="5" borderId="20" xfId="0" applyFont="1" applyFill="1" applyBorder="1" applyAlignment="1">
      <alignment horizontal="center" vertical="center" wrapText="1"/>
    </xf>
    <xf numFmtId="0" fontId="110" fillId="5" borderId="30" xfId="0" applyFont="1" applyFill="1" applyBorder="1" applyAlignment="1">
      <alignment horizontal="center" vertical="center" wrapText="1"/>
    </xf>
    <xf numFmtId="0" fontId="110" fillId="5" borderId="22" xfId="0" applyFont="1" applyFill="1" applyBorder="1" applyAlignment="1">
      <alignment horizontal="center" vertical="center" wrapText="1"/>
    </xf>
    <xf numFmtId="0" fontId="116" fillId="6" borderId="1" xfId="0" applyFont="1" applyFill="1" applyBorder="1" applyAlignment="1">
      <alignment horizontal="center" vertical="center" wrapText="1"/>
    </xf>
    <xf numFmtId="0" fontId="114" fillId="15" borderId="1" xfId="0" applyFont="1" applyFill="1" applyBorder="1" applyAlignment="1">
      <alignment horizontal="center" vertical="center" wrapText="1"/>
    </xf>
    <xf numFmtId="0" fontId="114" fillId="14" borderId="23" xfId="0" applyFont="1" applyFill="1" applyBorder="1" applyAlignment="1">
      <alignment horizontal="center" vertical="center" wrapText="1"/>
    </xf>
    <xf numFmtId="0" fontId="111" fillId="22" borderId="36"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114" fillId="12" borderId="45" xfId="0" applyFont="1" applyFill="1" applyBorder="1" applyAlignment="1">
      <alignment horizontal="center" vertical="center" wrapText="1"/>
    </xf>
    <xf numFmtId="0" fontId="114" fillId="12" borderId="53" xfId="0" applyFont="1" applyFill="1" applyBorder="1" applyAlignment="1">
      <alignment horizontal="center" vertical="center" wrapText="1"/>
    </xf>
    <xf numFmtId="0" fontId="111" fillId="22" borderId="43" xfId="0" applyFont="1" applyFill="1" applyBorder="1" applyAlignment="1">
      <alignment horizontal="center" vertical="center" wrapText="1"/>
    </xf>
    <xf numFmtId="0" fontId="111" fillId="22" borderId="64" xfId="0" applyFont="1" applyFill="1" applyBorder="1" applyAlignment="1">
      <alignment horizontal="center" vertical="center" wrapText="1"/>
    </xf>
    <xf numFmtId="0" fontId="111" fillId="22" borderId="65" xfId="0" applyFont="1" applyFill="1" applyBorder="1" applyAlignment="1">
      <alignment horizontal="center" vertical="center" wrapText="1"/>
    </xf>
    <xf numFmtId="0" fontId="114" fillId="15" borderId="4" xfId="0" applyFont="1" applyFill="1" applyBorder="1" applyAlignment="1">
      <alignment horizontal="center" vertical="center" wrapText="1"/>
    </xf>
    <xf numFmtId="0" fontId="114" fillId="15" borderId="2" xfId="0" applyFont="1" applyFill="1" applyBorder="1" applyAlignment="1">
      <alignment horizontal="center" vertical="center" wrapText="1"/>
    </xf>
    <xf numFmtId="0" fontId="114" fillId="15" borderId="66" xfId="0" applyFont="1" applyFill="1" applyBorder="1" applyAlignment="1">
      <alignment horizontal="center" vertical="center" wrapText="1"/>
    </xf>
    <xf numFmtId="0" fontId="114" fillId="12" borderId="11" xfId="0" applyFont="1" applyFill="1" applyBorder="1" applyAlignment="1">
      <alignment horizontal="center" vertical="center" wrapText="1"/>
    </xf>
    <xf numFmtId="0" fontId="114" fillId="12" borderId="12" xfId="0" applyFont="1" applyFill="1" applyBorder="1" applyAlignment="1">
      <alignment horizontal="center" vertical="center" wrapText="1"/>
    </xf>
    <xf numFmtId="0" fontId="114" fillId="12" borderId="67" xfId="0" applyFont="1" applyFill="1" applyBorder="1" applyAlignment="1">
      <alignment horizontal="center" vertical="center" wrapText="1"/>
    </xf>
    <xf numFmtId="0" fontId="114" fillId="6" borderId="19" xfId="0" applyFont="1" applyFill="1" applyBorder="1" applyAlignment="1">
      <alignment horizontal="center" vertical="center" wrapText="1"/>
    </xf>
    <xf numFmtId="0" fontId="114" fillId="6" borderId="7" xfId="0" applyFont="1" applyFill="1" applyBorder="1" applyAlignment="1">
      <alignment horizontal="center" vertical="center" wrapText="1"/>
    </xf>
    <xf numFmtId="0" fontId="114" fillId="6" borderId="21" xfId="0" applyFont="1" applyFill="1" applyBorder="1" applyAlignment="1">
      <alignment horizontal="center" vertical="center" wrapText="1"/>
    </xf>
    <xf numFmtId="0" fontId="111" fillId="22" borderId="11" xfId="0" applyFont="1" applyFill="1" applyBorder="1" applyAlignment="1">
      <alignment horizontal="center" vertical="center" wrapText="1"/>
    </xf>
    <xf numFmtId="0" fontId="111" fillId="22" borderId="12" xfId="0" applyFont="1" applyFill="1" applyBorder="1" applyAlignment="1">
      <alignment horizontal="center" vertical="center" wrapText="1"/>
    </xf>
    <xf numFmtId="0" fontId="111" fillId="22" borderId="13" xfId="0" applyFont="1" applyFill="1" applyBorder="1" applyAlignment="1">
      <alignment horizontal="center" vertical="center" wrapText="1"/>
    </xf>
    <xf numFmtId="0" fontId="111" fillId="22" borderId="67" xfId="0" applyFont="1" applyFill="1" applyBorder="1" applyAlignment="1">
      <alignment horizontal="center" vertical="center" wrapText="1"/>
    </xf>
    <xf numFmtId="0" fontId="114" fillId="12" borderId="4" xfId="0" applyFont="1" applyFill="1" applyBorder="1" applyAlignment="1">
      <alignment horizontal="center" vertical="center" wrapText="1"/>
    </xf>
    <xf numFmtId="0" fontId="114" fillId="12" borderId="52" xfId="0" applyFont="1" applyFill="1" applyBorder="1" applyAlignment="1">
      <alignment horizontal="center" vertical="center" wrapText="1"/>
    </xf>
    <xf numFmtId="0" fontId="110" fillId="5" borderId="24" xfId="0" applyFont="1" applyFill="1" applyBorder="1" applyAlignment="1">
      <alignment horizontal="center" vertical="center" wrapText="1"/>
    </xf>
    <xf numFmtId="0" fontId="110" fillId="5" borderId="38" xfId="0" applyFont="1" applyFill="1" applyBorder="1" applyAlignment="1">
      <alignment horizontal="center" vertical="center" wrapText="1"/>
    </xf>
    <xf numFmtId="0" fontId="114" fillId="16" borderId="44" xfId="0" applyFont="1" applyFill="1" applyBorder="1" applyAlignment="1">
      <alignment horizontal="center" vertical="center" wrapText="1"/>
    </xf>
    <xf numFmtId="0" fontId="114" fillId="16" borderId="62" xfId="0" applyFont="1" applyFill="1" applyBorder="1" applyAlignment="1">
      <alignment horizontal="center" vertical="center" wrapText="1"/>
    </xf>
    <xf numFmtId="0" fontId="114" fillId="16" borderId="68" xfId="0" applyFont="1" applyFill="1" applyBorder="1" applyAlignment="1">
      <alignment horizontal="center" vertical="center" wrapText="1"/>
    </xf>
    <xf numFmtId="0" fontId="111" fillId="24" borderId="31" xfId="0" applyFont="1" applyFill="1" applyBorder="1" applyAlignment="1">
      <alignment horizontal="center" vertical="center" wrapText="1"/>
    </xf>
    <xf numFmtId="0" fontId="111" fillId="24" borderId="5" xfId="0" applyFont="1" applyFill="1" applyBorder="1" applyAlignment="1">
      <alignment horizontal="center" vertical="center" wrapText="1"/>
    </xf>
    <xf numFmtId="0" fontId="111" fillId="24" borderId="8" xfId="0" applyFont="1" applyFill="1" applyBorder="1" applyAlignment="1">
      <alignment horizontal="center" vertical="center" wrapText="1"/>
    </xf>
    <xf numFmtId="0" fontId="114" fillId="6" borderId="2" xfId="0" applyFont="1" applyFill="1" applyBorder="1" applyAlignment="1">
      <alignment horizontal="center" vertical="center" wrapText="1"/>
    </xf>
    <xf numFmtId="0" fontId="114" fillId="6" borderId="3" xfId="0" applyFont="1" applyFill="1" applyBorder="1" applyAlignment="1">
      <alignment horizontal="center" vertical="center" wrapText="1"/>
    </xf>
    <xf numFmtId="0" fontId="114" fillId="15" borderId="14" xfId="0" applyFont="1" applyFill="1" applyBorder="1" applyAlignment="1">
      <alignment horizontal="center" vertical="center" wrapText="1"/>
    </xf>
    <xf numFmtId="0" fontId="110" fillId="5" borderId="36" xfId="0" applyFont="1" applyFill="1" applyBorder="1" applyAlignment="1">
      <alignment horizontal="center" vertical="center" wrapText="1"/>
    </xf>
    <xf numFmtId="0" fontId="110" fillId="5" borderId="1" xfId="0" applyFont="1" applyFill="1" applyBorder="1" applyAlignment="1">
      <alignment horizontal="center" vertical="center" wrapText="1"/>
    </xf>
    <xf numFmtId="0" fontId="110" fillId="5" borderId="45" xfId="0" applyFont="1" applyFill="1" applyBorder="1" applyAlignment="1">
      <alignment horizontal="center" vertical="center" wrapText="1"/>
    </xf>
    <xf numFmtId="0" fontId="114" fillId="14" borderId="1" xfId="0" applyFont="1" applyFill="1" applyBorder="1" applyAlignment="1">
      <alignment horizontal="center" vertical="center" wrapText="1"/>
    </xf>
    <xf numFmtId="0" fontId="114" fillId="14" borderId="52" xfId="0" applyFont="1" applyFill="1" applyBorder="1" applyAlignment="1">
      <alignment horizontal="center" vertical="center" wrapText="1"/>
    </xf>
    <xf numFmtId="0" fontId="111" fillId="22" borderId="51" xfId="0" applyFont="1" applyFill="1" applyBorder="1" applyAlignment="1">
      <alignment horizontal="center" vertical="center" wrapText="1"/>
    </xf>
    <xf numFmtId="0" fontId="116" fillId="15" borderId="1" xfId="0" applyFont="1" applyFill="1" applyBorder="1" applyAlignment="1">
      <alignment horizontal="center" vertical="center" wrapText="1"/>
    </xf>
    <xf numFmtId="0" fontId="111" fillId="22" borderId="20" xfId="0" applyFont="1" applyFill="1" applyBorder="1" applyAlignment="1">
      <alignment horizontal="center" vertical="center" wrapText="1"/>
    </xf>
    <xf numFmtId="0" fontId="111" fillId="22" borderId="0" xfId="0" applyFont="1" applyFill="1" applyBorder="1" applyAlignment="1">
      <alignment horizontal="center" vertical="center" wrapText="1"/>
    </xf>
    <xf numFmtId="0" fontId="111" fillId="22" borderId="22" xfId="0" applyFont="1" applyFill="1" applyBorder="1" applyAlignment="1">
      <alignment horizontal="center" vertical="center" wrapText="1"/>
    </xf>
    <xf numFmtId="0" fontId="111" fillId="3" borderId="31" xfId="0" applyFont="1" applyFill="1" applyBorder="1" applyAlignment="1">
      <alignment horizontal="center" vertical="center" wrapText="1"/>
    </xf>
    <xf numFmtId="0" fontId="111" fillId="3" borderId="5" xfId="0" applyFont="1" applyFill="1" applyBorder="1" applyAlignment="1">
      <alignment horizontal="center" vertical="center" wrapText="1"/>
    </xf>
    <xf numFmtId="0" fontId="111" fillId="3" borderId="30" xfId="0" applyFont="1" applyFill="1" applyBorder="1" applyAlignment="1">
      <alignment horizontal="center" vertical="center" wrapText="1"/>
    </xf>
    <xf numFmtId="0" fontId="110" fillId="5" borderId="28" xfId="0" applyFont="1" applyFill="1" applyBorder="1" applyAlignment="1">
      <alignment horizontal="center" vertical="center" wrapText="1"/>
    </xf>
    <xf numFmtId="0" fontId="110" fillId="5" borderId="29" xfId="0" applyFont="1" applyFill="1" applyBorder="1" applyAlignment="1">
      <alignment horizontal="center" vertical="center" wrapText="1"/>
    </xf>
    <xf numFmtId="0" fontId="114" fillId="6" borderId="20" xfId="0" applyFont="1" applyFill="1" applyBorder="1" applyAlignment="1">
      <alignment horizontal="center" vertical="center" wrapText="1"/>
    </xf>
    <xf numFmtId="0" fontId="114" fillId="6" borderId="0" xfId="0" applyFont="1" applyFill="1" applyBorder="1" applyAlignment="1">
      <alignment horizontal="center" vertical="center" wrapText="1"/>
    </xf>
    <xf numFmtId="0" fontId="114" fillId="6" borderId="22" xfId="0" applyFont="1" applyFill="1" applyBorder="1" applyAlignment="1">
      <alignment horizontal="center" vertical="center" wrapText="1"/>
    </xf>
    <xf numFmtId="0" fontId="113" fillId="0" borderId="20" xfId="0" applyFont="1" applyBorder="1" applyAlignment="1">
      <alignment vertical="center"/>
    </xf>
    <xf numFmtId="0" fontId="113" fillId="0" borderId="28" xfId="0" applyFont="1" applyBorder="1" applyAlignment="1">
      <alignment vertical="center"/>
    </xf>
    <xf numFmtId="0" fontId="113" fillId="0" borderId="5" xfId="0" applyFont="1" applyBorder="1" applyAlignment="1">
      <alignment vertical="center"/>
    </xf>
    <xf numFmtId="0" fontId="113" fillId="0" borderId="0" xfId="0" applyFont="1" applyBorder="1" applyAlignment="1">
      <alignment vertical="center"/>
    </xf>
    <xf numFmtId="0" fontId="113" fillId="0" borderId="6" xfId="0" applyFont="1" applyBorder="1" applyAlignment="1">
      <alignment vertical="center"/>
    </xf>
    <xf numFmtId="0" fontId="111" fillId="24" borderId="25" xfId="0" applyFont="1" applyFill="1" applyBorder="1" applyAlignment="1">
      <alignment horizontal="center" vertical="center" wrapText="1"/>
    </xf>
    <xf numFmtId="0" fontId="111" fillId="24" borderId="26" xfId="0" applyFont="1" applyFill="1" applyBorder="1" applyAlignment="1">
      <alignment horizontal="center" vertical="center" wrapText="1"/>
    </xf>
    <xf numFmtId="0" fontId="116" fillId="15" borderId="7" xfId="0" applyFont="1" applyFill="1" applyBorder="1" applyAlignment="1">
      <alignment vertical="center"/>
    </xf>
    <xf numFmtId="0" fontId="116" fillId="15" borderId="21" xfId="0" applyFont="1" applyFill="1" applyBorder="1" applyAlignment="1">
      <alignment vertical="center"/>
    </xf>
    <xf numFmtId="0" fontId="110" fillId="13" borderId="26" xfId="0" applyFont="1" applyFill="1" applyBorder="1" applyAlignment="1">
      <alignment horizontal="center" vertical="center" wrapText="1"/>
    </xf>
    <xf numFmtId="0" fontId="110" fillId="13" borderId="29" xfId="0" applyFont="1" applyFill="1" applyBorder="1" applyAlignment="1">
      <alignment horizontal="center" vertical="center" wrapText="1"/>
    </xf>
    <xf numFmtId="0" fontId="111" fillId="22" borderId="45" xfId="0" applyFont="1" applyFill="1" applyBorder="1" applyAlignment="1">
      <alignment horizontal="center" vertical="center" wrapText="1"/>
    </xf>
    <xf numFmtId="0" fontId="113" fillId="13" borderId="5" xfId="0" applyFont="1" applyFill="1" applyBorder="1" applyAlignment="1">
      <alignment vertical="center"/>
    </xf>
    <xf numFmtId="0" fontId="107" fillId="13" borderId="5" xfId="0" applyFont="1" applyFill="1" applyBorder="1" applyAlignment="1">
      <alignment vertical="center"/>
    </xf>
    <xf numFmtId="0" fontId="107" fillId="13" borderId="30" xfId="0" applyFont="1" applyFill="1" applyBorder="1" applyAlignment="1">
      <alignment vertical="center"/>
    </xf>
    <xf numFmtId="0" fontId="114" fillId="20" borderId="5" xfId="0" applyFont="1" applyFill="1" applyBorder="1" applyAlignment="1">
      <alignment horizontal="center" vertical="center" wrapText="1"/>
    </xf>
    <xf numFmtId="0" fontId="114" fillId="20" borderId="30" xfId="0" applyFont="1" applyFill="1" applyBorder="1" applyAlignment="1">
      <alignment horizontal="center" vertical="center" wrapText="1"/>
    </xf>
    <xf numFmtId="0" fontId="116" fillId="12" borderId="45" xfId="0" applyFont="1" applyFill="1" applyBorder="1" applyAlignment="1">
      <alignment horizontal="center" vertical="center" wrapText="1"/>
    </xf>
    <xf numFmtId="0" fontId="110" fillId="9" borderId="36" xfId="0" applyFont="1" applyFill="1" applyBorder="1" applyAlignment="1">
      <alignment horizontal="center" vertical="center" wrapText="1"/>
    </xf>
    <xf numFmtId="0" fontId="110" fillId="9" borderId="1" xfId="0" applyFont="1" applyFill="1" applyBorder="1" applyAlignment="1">
      <alignment horizontal="center" vertical="center" wrapText="1"/>
    </xf>
    <xf numFmtId="0" fontId="110" fillId="9" borderId="45" xfId="0" applyFont="1" applyFill="1" applyBorder="1" applyAlignment="1">
      <alignment horizontal="center" vertical="center" wrapText="1"/>
    </xf>
    <xf numFmtId="0" fontId="116" fillId="14" borderId="1" xfId="0" applyFont="1" applyFill="1" applyBorder="1" applyAlignment="1">
      <alignment vertical="center"/>
    </xf>
    <xf numFmtId="0" fontId="114" fillId="15" borderId="36" xfId="0" applyFont="1" applyFill="1" applyBorder="1" applyAlignment="1">
      <alignment horizontal="center" vertical="center" wrapText="1"/>
    </xf>
    <xf numFmtId="0" fontId="111" fillId="10" borderId="31" xfId="0" applyFont="1" applyFill="1" applyBorder="1" applyAlignment="1">
      <alignment horizontal="center" vertical="center" wrapText="1"/>
    </xf>
    <xf numFmtId="0" fontId="111" fillId="10" borderId="5" xfId="0" applyFont="1" applyFill="1" applyBorder="1" applyAlignment="1">
      <alignment horizontal="center" vertical="center" wrapText="1"/>
    </xf>
    <xf numFmtId="0" fontId="111" fillId="10" borderId="30" xfId="0" applyFont="1" applyFill="1" applyBorder="1" applyAlignment="1">
      <alignment horizontal="center" vertical="center" wrapText="1"/>
    </xf>
    <xf numFmtId="0" fontId="110" fillId="5" borderId="63" xfId="0" applyFont="1" applyFill="1" applyBorder="1" applyAlignment="1">
      <alignment horizontal="center" vertical="center" wrapText="1"/>
    </xf>
    <xf numFmtId="0" fontId="116" fillId="14" borderId="7" xfId="0" applyFont="1" applyFill="1" applyBorder="1" applyAlignment="1">
      <alignment vertical="center"/>
    </xf>
    <xf numFmtId="0" fontId="116" fillId="14" borderId="21" xfId="0" applyFont="1" applyFill="1" applyBorder="1" applyAlignment="1">
      <alignment vertical="center"/>
    </xf>
    <xf numFmtId="0" fontId="114" fillId="6" borderId="11" xfId="0" applyFont="1" applyFill="1" applyBorder="1" applyAlignment="1">
      <alignment horizontal="center" vertical="center" wrapText="1"/>
    </xf>
    <xf numFmtId="0" fontId="114" fillId="6" borderId="12" xfId="0" applyFont="1" applyFill="1" applyBorder="1" applyAlignment="1">
      <alignment horizontal="center" vertical="center" wrapText="1"/>
    </xf>
    <xf numFmtId="0" fontId="114" fillId="6" borderId="13" xfId="0" applyFont="1" applyFill="1" applyBorder="1" applyAlignment="1">
      <alignment horizontal="center" vertical="center" wrapText="1"/>
    </xf>
    <xf numFmtId="0" fontId="112" fillId="13" borderId="39" xfId="0" applyFont="1" applyFill="1" applyBorder="1" applyAlignment="1">
      <alignment horizontal="center" vertical="center" wrapText="1"/>
    </xf>
    <xf numFmtId="0" fontId="112" fillId="13" borderId="40" xfId="0" applyFont="1" applyFill="1" applyBorder="1" applyAlignment="1">
      <alignment horizontal="center" vertical="center" wrapText="1"/>
    </xf>
    <xf numFmtId="0" fontId="112" fillId="13" borderId="41" xfId="0" applyFont="1" applyFill="1" applyBorder="1" applyAlignment="1">
      <alignment horizontal="center" vertical="center" wrapText="1"/>
    </xf>
    <xf numFmtId="0" fontId="112" fillId="13" borderId="43" xfId="0" applyFont="1" applyFill="1" applyBorder="1" applyAlignment="1">
      <alignment horizontal="center" vertical="center" wrapText="1"/>
    </xf>
    <xf numFmtId="0" fontId="112" fillId="13" borderId="4" xfId="0" applyFont="1" applyFill="1" applyBorder="1" applyAlignment="1">
      <alignment horizontal="center" vertical="center" wrapText="1"/>
    </xf>
    <xf numFmtId="0" fontId="112" fillId="13" borderId="44" xfId="0" applyFont="1" applyFill="1" applyBorder="1" applyAlignment="1">
      <alignment horizontal="center" vertical="center" wrapText="1"/>
    </xf>
    <xf numFmtId="0" fontId="116" fillId="15" borderId="2" xfId="0" applyFont="1" applyFill="1" applyBorder="1" applyAlignment="1">
      <alignment vertical="center"/>
    </xf>
    <xf numFmtId="0" fontId="116" fillId="15" borderId="3" xfId="0" applyFont="1" applyFill="1" applyBorder="1" applyAlignment="1">
      <alignment vertical="center"/>
    </xf>
    <xf numFmtId="0" fontId="111" fillId="22" borderId="31" xfId="0" applyFont="1" applyFill="1" applyBorder="1" applyAlignment="1">
      <alignment horizontal="center" vertical="center" wrapText="1"/>
    </xf>
    <xf numFmtId="0" fontId="111" fillId="22" borderId="5" xfId="0" applyFont="1" applyFill="1" applyBorder="1" applyAlignment="1">
      <alignment horizontal="center" vertical="center" wrapText="1"/>
    </xf>
    <xf numFmtId="0" fontId="111" fillId="22" borderId="30" xfId="0" applyFont="1" applyFill="1" applyBorder="1" applyAlignment="1">
      <alignment horizontal="center" vertical="center" wrapText="1"/>
    </xf>
    <xf numFmtId="0" fontId="114" fillId="17" borderId="23" xfId="0" applyFont="1" applyFill="1" applyBorder="1" applyAlignment="1">
      <alignment horizontal="center" vertical="center" wrapText="1"/>
    </xf>
    <xf numFmtId="0" fontId="116" fillId="17" borderId="23" xfId="0" applyFont="1" applyFill="1" applyBorder="1" applyAlignment="1">
      <alignment horizontal="center" vertical="center" wrapText="1"/>
    </xf>
    <xf numFmtId="0" fontId="114" fillId="18" borderId="36" xfId="0" applyFont="1" applyFill="1" applyBorder="1" applyAlignment="1">
      <alignment horizontal="center" vertical="center" wrapText="1"/>
    </xf>
    <xf numFmtId="0" fontId="114" fillId="16" borderId="43" xfId="0" applyFont="1" applyFill="1" applyBorder="1" applyAlignment="1">
      <alignment horizontal="center" vertical="center" wrapText="1"/>
    </xf>
    <xf numFmtId="0" fontId="114" fillId="16" borderId="64" xfId="0" applyFont="1" applyFill="1" applyBorder="1" applyAlignment="1">
      <alignment horizontal="center" vertical="center" wrapText="1"/>
    </xf>
    <xf numFmtId="0" fontId="114" fillId="16" borderId="69" xfId="0" applyFont="1" applyFill="1" applyBorder="1" applyAlignment="1">
      <alignment horizontal="center" vertical="center" wrapText="1"/>
    </xf>
    <xf numFmtId="0" fontId="114" fillId="14" borderId="45" xfId="0" applyFont="1" applyFill="1" applyBorder="1" applyAlignment="1">
      <alignment horizontal="center" vertical="center" wrapText="1"/>
    </xf>
    <xf numFmtId="0" fontId="114" fillId="19" borderId="5" xfId="0" applyFont="1" applyFill="1" applyBorder="1" applyAlignment="1">
      <alignment horizontal="center" vertical="center" wrapText="1"/>
    </xf>
    <xf numFmtId="0" fontId="114" fillId="19" borderId="0" xfId="0" applyFont="1" applyFill="1" applyBorder="1" applyAlignment="1">
      <alignment horizontal="center" vertical="center" wrapText="1"/>
    </xf>
    <xf numFmtId="0" fontId="114" fillId="19" borderId="6" xfId="0" applyFont="1" applyFill="1" applyBorder="1" applyAlignment="1">
      <alignment horizontal="center" vertical="center" wrapText="1"/>
    </xf>
    <xf numFmtId="0" fontId="57" fillId="19" borderId="5" xfId="0" applyFont="1" applyFill="1" applyBorder="1" applyAlignment="1">
      <alignment horizontal="center" vertical="center" wrapText="1"/>
    </xf>
    <xf numFmtId="0" fontId="57" fillId="19" borderId="0" xfId="0" applyFont="1" applyFill="1" applyBorder="1" applyAlignment="1">
      <alignment horizontal="center" vertical="center" wrapText="1"/>
    </xf>
    <xf numFmtId="0" fontId="57" fillId="19" borderId="6" xfId="0" applyFont="1" applyFill="1" applyBorder="1" applyAlignment="1">
      <alignment horizontal="center" vertical="center" wrapText="1"/>
    </xf>
    <xf numFmtId="0" fontId="116" fillId="14" borderId="1" xfId="0" applyFont="1" applyFill="1" applyBorder="1" applyAlignment="1">
      <alignment horizontal="center" vertical="center" wrapText="1"/>
    </xf>
    <xf numFmtId="0" fontId="116" fillId="15" borderId="36" xfId="0" applyFont="1" applyFill="1" applyBorder="1" applyAlignment="1">
      <alignment horizontal="center" vertical="center" wrapText="1"/>
    </xf>
    <xf numFmtId="0" fontId="110" fillId="9" borderId="69" xfId="0" applyFont="1" applyFill="1" applyBorder="1" applyAlignment="1">
      <alignment horizontal="center" vertical="center" wrapText="1"/>
    </xf>
    <xf numFmtId="0" fontId="110" fillId="9" borderId="3" xfId="0" applyFont="1" applyFill="1" applyBorder="1" applyAlignment="1">
      <alignment horizontal="center" vertical="center" wrapText="1"/>
    </xf>
    <xf numFmtId="0" fontId="110" fillId="9" borderId="59" xfId="0" applyFont="1" applyFill="1" applyBorder="1" applyAlignment="1">
      <alignment horizontal="center" vertical="center" wrapText="1"/>
    </xf>
    <xf numFmtId="0" fontId="106" fillId="5" borderId="51" xfId="0" applyFont="1" applyFill="1" applyBorder="1" applyAlignment="1">
      <alignment horizontal="center" vertical="center"/>
    </xf>
    <xf numFmtId="0" fontId="106" fillId="5" borderId="52" xfId="0" applyFont="1" applyFill="1" applyBorder="1" applyAlignment="1">
      <alignment horizontal="center" vertical="center"/>
    </xf>
    <xf numFmtId="0" fontId="106" fillId="5" borderId="53" xfId="0" applyFont="1" applyFill="1" applyBorder="1" applyAlignment="1">
      <alignment horizontal="center" vertical="center"/>
    </xf>
    <xf numFmtId="0" fontId="106" fillId="21" borderId="25" xfId="0" applyFont="1" applyFill="1" applyBorder="1" applyAlignment="1">
      <alignment horizontal="center" vertical="center"/>
    </xf>
    <xf numFmtId="0" fontId="106" fillId="21" borderId="26" xfId="0" applyFont="1" applyFill="1" applyBorder="1" applyAlignment="1">
      <alignment horizontal="center" vertical="center"/>
    </xf>
    <xf numFmtId="0" fontId="108" fillId="11" borderId="0" xfId="0" applyFont="1" applyFill="1" applyBorder="1" applyAlignment="1">
      <alignment horizontal="center" vertical="center"/>
    </xf>
    <xf numFmtId="0" fontId="108" fillId="11" borderId="6" xfId="0" applyFont="1" applyFill="1" applyBorder="1" applyAlignment="1">
      <alignment horizontal="center" vertical="center"/>
    </xf>
    <xf numFmtId="0" fontId="108" fillId="16" borderId="36" xfId="0" applyFont="1" applyFill="1" applyBorder="1" applyAlignment="1">
      <alignment horizontal="center" vertical="center"/>
    </xf>
    <xf numFmtId="0" fontId="108" fillId="16" borderId="1" xfId="0" applyFont="1" applyFill="1" applyBorder="1" applyAlignment="1">
      <alignment horizontal="center" vertical="center"/>
    </xf>
    <xf numFmtId="0" fontId="108" fillId="16" borderId="45" xfId="0" applyFont="1" applyFill="1" applyBorder="1" applyAlignment="1">
      <alignment horizontal="center" vertical="center"/>
    </xf>
    <xf numFmtId="0" fontId="108" fillId="17" borderId="36" xfId="0" applyFont="1" applyFill="1" applyBorder="1" applyAlignment="1">
      <alignment horizontal="center" vertical="center"/>
    </xf>
    <xf numFmtId="0" fontId="108" fillId="17" borderId="1" xfId="0" applyFont="1" applyFill="1" applyBorder="1" applyAlignment="1">
      <alignment horizontal="center" vertical="center"/>
    </xf>
    <xf numFmtId="0" fontId="108" fillId="17" borderId="45" xfId="0" applyFont="1" applyFill="1" applyBorder="1" applyAlignment="1">
      <alignment horizontal="center" vertical="center"/>
    </xf>
    <xf numFmtId="0" fontId="108" fillId="18" borderId="36" xfId="0" applyFont="1" applyFill="1" applyBorder="1" applyAlignment="1">
      <alignment horizontal="center" vertical="center"/>
    </xf>
    <xf numFmtId="0" fontId="108" fillId="18" borderId="1" xfId="0" applyFont="1" applyFill="1" applyBorder="1" applyAlignment="1">
      <alignment horizontal="center" vertical="center"/>
    </xf>
    <xf numFmtId="0" fontId="108" fillId="18" borderId="45" xfId="0" applyFont="1" applyFill="1" applyBorder="1" applyAlignment="1">
      <alignment horizontal="center" vertical="center"/>
    </xf>
    <xf numFmtId="0" fontId="106" fillId="3" borderId="36" xfId="0" applyFont="1" applyFill="1" applyBorder="1" applyAlignment="1">
      <alignment horizontal="center" vertical="center"/>
    </xf>
    <xf numFmtId="0" fontId="106" fillId="3" borderId="1" xfId="0" applyFont="1" applyFill="1" applyBorder="1" applyAlignment="1">
      <alignment horizontal="center" vertical="center"/>
    </xf>
    <xf numFmtId="0" fontId="106" fillId="3" borderId="45" xfId="0" applyFont="1" applyFill="1" applyBorder="1" applyAlignment="1">
      <alignment horizontal="center" vertical="center"/>
    </xf>
    <xf numFmtId="164" fontId="97" fillId="2" borderId="60" xfId="21" applyFont="1" applyFill="1" applyBorder="1" applyAlignment="1">
      <alignment horizontal="center" vertical="center"/>
      <protection/>
    </xf>
    <xf numFmtId="164" fontId="97" fillId="2" borderId="32" xfId="21" applyFont="1" applyFill="1" applyBorder="1" applyAlignment="1">
      <alignment horizontal="center" vertical="center"/>
      <protection/>
    </xf>
    <xf numFmtId="164" fontId="60" fillId="10" borderId="18" xfId="21" applyFont="1" applyFill="1" applyBorder="1" applyAlignment="1">
      <alignment horizontal="center" vertical="center"/>
      <protection/>
    </xf>
    <xf numFmtId="164" fontId="60" fillId="10" borderId="26" xfId="21" applyFont="1" applyFill="1" applyBorder="1" applyAlignment="1">
      <alignment horizontal="center" vertical="center"/>
      <protection/>
    </xf>
    <xf numFmtId="164" fontId="60" fillId="10" borderId="8" xfId="21" applyFont="1" applyFill="1" applyBorder="1" applyAlignment="1">
      <alignment horizontal="center" vertical="center"/>
      <protection/>
    </xf>
    <xf numFmtId="164" fontId="60" fillId="10" borderId="10" xfId="21" applyFont="1" applyFill="1" applyBorder="1" applyAlignment="1">
      <alignment horizontal="center" vertical="center"/>
      <protection/>
    </xf>
    <xf numFmtId="164" fontId="68" fillId="6" borderId="22" xfId="21" applyFont="1" applyFill="1" applyBorder="1" applyAlignment="1">
      <alignment horizontal="center" vertical="center"/>
      <protection/>
    </xf>
    <xf numFmtId="164" fontId="48" fillId="2" borderId="20" xfId="21" applyFont="1" applyFill="1" applyBorder="1" applyAlignment="1">
      <alignment horizontal="center" vertical="center"/>
      <protection/>
    </xf>
    <xf numFmtId="164" fontId="60" fillId="2" borderId="0" xfId="21" applyFont="1" applyFill="1" applyBorder="1" applyAlignment="1">
      <alignment horizontal="center" vertical="center"/>
      <protection/>
    </xf>
    <xf numFmtId="164" fontId="82" fillId="2" borderId="18" xfId="21" applyFont="1" applyFill="1" applyBorder="1" applyAlignment="1">
      <alignment horizontal="center" vertical="center"/>
      <protection/>
    </xf>
    <xf numFmtId="164" fontId="82" fillId="2" borderId="26" xfId="21" applyFont="1" applyFill="1" applyBorder="1" applyAlignment="1">
      <alignment horizontal="center" vertical="center"/>
      <protection/>
    </xf>
    <xf numFmtId="164" fontId="82" fillId="2" borderId="5" xfId="21" applyFont="1" applyFill="1" applyBorder="1" applyAlignment="1">
      <alignment horizontal="center" vertical="center"/>
      <protection/>
    </xf>
    <xf numFmtId="164" fontId="82" fillId="2" borderId="6" xfId="21" applyFont="1" applyFill="1" applyBorder="1" applyAlignment="1">
      <alignment horizontal="center" vertical="center"/>
      <protection/>
    </xf>
    <xf numFmtId="164" fontId="82" fillId="2" borderId="8" xfId="21" applyFont="1" applyFill="1" applyBorder="1" applyAlignment="1">
      <alignment horizontal="center" vertical="center"/>
      <protection/>
    </xf>
    <xf numFmtId="164" fontId="82" fillId="2" borderId="10" xfId="21" applyFont="1" applyFill="1" applyBorder="1" applyAlignment="1">
      <alignment horizontal="center" vertical="center"/>
      <protection/>
    </xf>
    <xf numFmtId="164" fontId="55" fillId="11" borderId="0" xfId="21" applyFont="1" applyFill="1" applyBorder="1" applyAlignment="1">
      <alignment horizontal="center" vertical="center"/>
      <protection/>
    </xf>
    <xf numFmtId="164" fontId="55" fillId="11" borderId="0" xfId="21" applyFont="1" applyFill="1" applyBorder="1" applyAlignment="1" quotePrefix="1">
      <alignment horizontal="center" vertical="center"/>
      <protection/>
    </xf>
    <xf numFmtId="164" fontId="62" fillId="6" borderId="20" xfId="22" applyFont="1" applyFill="1" applyBorder="1" applyAlignment="1">
      <alignment horizontal="center" vertical="center"/>
      <protection/>
    </xf>
    <xf numFmtId="164" fontId="49" fillId="7" borderId="0" xfId="0" applyNumberFormat="1" applyFont="1" applyFill="1" applyBorder="1" applyAlignment="1" applyProtection="1">
      <alignment horizontal="left" vertical="center"/>
      <protection/>
    </xf>
    <xf numFmtId="164" fontId="68" fillId="12" borderId="22" xfId="22" applyNumberFormat="1" applyFont="1" applyFill="1" applyBorder="1" applyAlignment="1" applyProtection="1">
      <alignment horizontal="center" vertical="center"/>
      <protection/>
    </xf>
    <xf numFmtId="164" fontId="39" fillId="2" borderId="0" xfId="21" applyNumberFormat="1" applyFont="1" applyFill="1" applyBorder="1" applyAlignment="1" applyProtection="1" quotePrefix="1">
      <alignment horizontal="center" vertical="center"/>
      <protection/>
    </xf>
    <xf numFmtId="164" fontId="49" fillId="0" borderId="0" xfId="21" applyNumberFormat="1" applyFont="1" applyFill="1" applyAlignment="1" applyProtection="1">
      <alignment horizontal="right" vertical="center"/>
      <protection/>
    </xf>
    <xf numFmtId="18" fontId="49" fillId="0" borderId="0" xfId="21" applyNumberFormat="1" applyFont="1" applyFill="1" applyAlignment="1" applyProtection="1">
      <alignment horizontal="right" vertical="center"/>
      <protection/>
    </xf>
    <xf numFmtId="164" fontId="75" fillId="0" borderId="0" xfId="21" applyNumberFormat="1" applyFont="1" applyFill="1" applyBorder="1" applyAlignment="1" applyProtection="1" quotePrefix="1">
      <alignment horizontal="center"/>
      <protection/>
    </xf>
    <xf numFmtId="164" fontId="75" fillId="0" borderId="0" xfId="21" applyNumberFormat="1" applyFont="1" applyFill="1" applyBorder="1" applyAlignment="1" applyProtection="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49" fillId="0" borderId="0" xfId="21" applyNumberFormat="1" applyFont="1" applyFill="1" applyAlignment="1" applyProtection="1">
      <alignment horizontal="right" vertical="center" wrapText="1"/>
      <protection/>
    </xf>
    <xf numFmtId="49" fontId="49" fillId="0" borderId="0" xfId="21" applyNumberFormat="1" applyFont="1" applyFill="1" applyAlignment="1" applyProtection="1" quotePrefix="1">
      <alignment horizontal="right" vertical="center"/>
      <protection/>
    </xf>
    <xf numFmtId="164" fontId="3" fillId="0" borderId="0" xfId="21" applyFont="1" applyAlignment="1">
      <alignment horizontal="center" vertical="center" wrapText="1"/>
      <protection/>
    </xf>
    <xf numFmtId="164" fontId="3" fillId="0" borderId="0" xfId="21" applyFont="1" applyAlignment="1" quotePrefix="1">
      <alignment horizontal="center" vertical="center" wrapText="1"/>
      <protection/>
    </xf>
    <xf numFmtId="164" fontId="60" fillId="0" borderId="0" xfId="21" applyNumberFormat="1" applyFont="1" applyFill="1" applyAlignment="1" applyProtection="1" quotePrefix="1">
      <alignment horizontal="center" vertical="center" wrapText="1"/>
      <protection/>
    </xf>
    <xf numFmtId="164" fontId="60" fillId="0" borderId="0" xfId="21" applyNumberFormat="1" applyFont="1" applyFill="1" applyAlignment="1" applyProtection="1">
      <alignment horizontal="center" vertical="center" wrapText="1"/>
      <protection/>
    </xf>
    <xf numFmtId="0" fontId="12" fillId="0" borderId="0" xfId="0" applyFont="1" applyAlignment="1">
      <alignment vertical="center" wrapText="1"/>
    </xf>
    <xf numFmtId="164" fontId="60" fillId="2" borderId="23" xfId="21" applyNumberFormat="1" applyFont="1" applyFill="1" applyBorder="1" applyAlignment="1" applyProtection="1">
      <alignment horizontal="center" vertical="center" wrapText="1"/>
      <protection/>
    </xf>
    <xf numFmtId="164" fontId="60" fillId="2" borderId="24" xfId="21" applyNumberFormat="1" applyFont="1" applyFill="1" applyBorder="1" applyAlignment="1" applyProtection="1" quotePrefix="1">
      <alignment horizontal="center" vertical="center" wrapText="1"/>
      <protection/>
    </xf>
    <xf numFmtId="164" fontId="60" fillId="2" borderId="14" xfId="21" applyNumberFormat="1" applyFont="1" applyFill="1" applyBorder="1" applyAlignment="1" applyProtection="1" quotePrefix="1">
      <alignment horizontal="center" vertical="center" wrapText="1"/>
      <protection/>
    </xf>
    <xf numFmtId="164" fontId="60" fillId="0" borderId="0" xfId="21" applyNumberFormat="1" applyFont="1" applyFill="1" applyAlignment="1" applyProtection="1">
      <alignment horizontal="right" vertical="center" wrapText="1"/>
      <protection/>
    </xf>
    <xf numFmtId="164" fontId="75" fillId="0" borderId="0" xfId="21" applyNumberFormat="1" applyFont="1" applyFill="1" applyBorder="1" applyAlignment="1" applyProtection="1">
      <alignment horizontal="right"/>
      <protection/>
    </xf>
    <xf numFmtId="164" fontId="75" fillId="0" borderId="0" xfId="21" applyNumberFormat="1" applyFont="1" applyFill="1" applyAlignment="1" applyProtection="1" quotePrefix="1">
      <alignment horizontal="center"/>
      <protection/>
    </xf>
    <xf numFmtId="164" fontId="2" fillId="0" borderId="0" xfId="21" applyFont="1" applyAlignment="1">
      <alignment horizontal="center" vertical="top"/>
      <protection/>
    </xf>
    <xf numFmtId="164" fontId="2" fillId="0" borderId="0" xfId="21" applyFont="1" applyAlignment="1" quotePrefix="1">
      <alignment horizontal="center" vertical="top"/>
      <protection/>
    </xf>
    <xf numFmtId="164" fontId="75" fillId="0" borderId="0" xfId="21" applyNumberFormat="1" applyFont="1" applyFill="1" applyAlignment="1" applyProtection="1">
      <alignment horizontal="center"/>
      <protection/>
    </xf>
    <xf numFmtId="0" fontId="48" fillId="0" borderId="0" xfId="0" applyFont="1" applyAlignment="1">
      <alignment/>
    </xf>
    <xf numFmtId="164" fontId="75" fillId="0" borderId="0" xfId="21" applyNumberFormat="1" applyFont="1" applyFill="1" applyAlignment="1" applyProtection="1">
      <alignment horizontal="right"/>
      <protection/>
    </xf>
    <xf numFmtId="0" fontId="50" fillId="2" borderId="60" xfId="0" applyFont="1" applyFill="1" applyBorder="1" applyAlignment="1">
      <alignment horizontal="center" vertical="center"/>
    </xf>
    <xf numFmtId="0" fontId="50" fillId="2" borderId="17" xfId="0" applyFont="1" applyFill="1" applyBorder="1" applyAlignment="1">
      <alignment horizontal="center" vertical="center"/>
    </xf>
    <xf numFmtId="0" fontId="1" fillId="10" borderId="18" xfId="0" applyFont="1" applyFill="1" applyBorder="1" applyAlignment="1">
      <alignment horizontal="center" vertical="center" wrapText="1"/>
    </xf>
    <xf numFmtId="0" fontId="1" fillId="10" borderId="25"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57" xfId="0" applyFont="1" applyFill="1" applyBorder="1" applyAlignment="1">
      <alignment horizontal="center" vertical="center" wrapText="1"/>
    </xf>
    <xf numFmtId="0" fontId="1" fillId="10" borderId="34"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14" fillId="13" borderId="25" xfId="0" applyFont="1" applyFill="1" applyBorder="1" applyAlignment="1">
      <alignment horizontal="center" vertical="center"/>
    </xf>
    <xf numFmtId="0" fontId="0" fillId="0" borderId="0" xfId="0" applyBorder="1" applyAlignment="1">
      <alignment/>
    </xf>
    <xf numFmtId="0" fontId="0" fillId="0" borderId="22" xfId="0" applyBorder="1" applyAlignment="1">
      <alignment/>
    </xf>
    <xf numFmtId="0" fontId="35" fillId="13" borderId="39" xfId="0" applyFont="1" applyFill="1" applyBorder="1" applyAlignment="1">
      <alignment horizontal="center" vertical="center" wrapText="1"/>
    </xf>
    <xf numFmtId="0" fontId="35" fillId="13" borderId="40" xfId="0" applyFont="1" applyFill="1" applyBorder="1" applyAlignment="1">
      <alignment horizontal="center" vertical="center" wrapText="1"/>
    </xf>
    <xf numFmtId="0" fontId="35" fillId="13" borderId="42" xfId="0" applyFont="1" applyFill="1" applyBorder="1" applyAlignment="1">
      <alignment horizontal="center" vertical="center" wrapText="1"/>
    </xf>
    <xf numFmtId="0" fontId="35" fillId="13" borderId="36" xfId="0" applyFont="1" applyFill="1" applyBorder="1" applyAlignment="1">
      <alignment horizontal="center" vertical="center" wrapText="1"/>
    </xf>
    <xf numFmtId="0" fontId="35" fillId="13" borderId="1" xfId="0" applyFont="1" applyFill="1" applyBorder="1" applyAlignment="1">
      <alignment horizontal="center" vertical="center" wrapText="1"/>
    </xf>
    <xf numFmtId="0" fontId="35" fillId="13" borderId="23"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25" xfId="0" applyFont="1" applyFill="1" applyBorder="1" applyAlignment="1">
      <alignment horizontal="center" vertical="center" wrapText="1"/>
    </xf>
    <xf numFmtId="0" fontId="14" fillId="13" borderId="26" xfId="0" applyFont="1" applyFill="1" applyBorder="1" applyAlignment="1">
      <alignment horizontal="center" vertical="center" wrapText="1"/>
    </xf>
    <xf numFmtId="0" fontId="14" fillId="13" borderId="30"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32" fillId="14" borderId="18" xfId="0" applyFont="1" applyFill="1" applyBorder="1" applyAlignment="1">
      <alignment horizontal="center" vertical="center" wrapText="1"/>
    </xf>
    <xf numFmtId="0" fontId="32" fillId="14" borderId="25" xfId="0" applyFont="1" applyFill="1" applyBorder="1" applyAlignment="1">
      <alignment horizontal="center" vertical="center" wrapText="1"/>
    </xf>
    <xf numFmtId="0" fontId="32" fillId="14" borderId="26" xfId="0" applyFont="1" applyFill="1" applyBorder="1" applyAlignment="1">
      <alignment horizontal="center" vertical="center" wrapText="1"/>
    </xf>
    <xf numFmtId="0" fontId="32" fillId="14" borderId="30" xfId="0" applyFont="1" applyFill="1" applyBorder="1" applyAlignment="1">
      <alignment horizontal="center" vertical="center" wrapText="1"/>
    </xf>
    <xf numFmtId="0" fontId="32" fillId="14" borderId="22" xfId="0" applyFont="1" applyFill="1" applyBorder="1" applyAlignment="1">
      <alignment horizontal="center" vertical="center" wrapText="1"/>
    </xf>
    <xf numFmtId="0" fontId="32" fillId="14" borderId="29" xfId="0" applyFont="1" applyFill="1" applyBorder="1" applyAlignment="1">
      <alignment horizontal="center" vertical="center" wrapText="1"/>
    </xf>
    <xf numFmtId="0" fontId="14" fillId="13" borderId="18" xfId="0" applyFont="1" applyFill="1" applyBorder="1" applyAlignment="1">
      <alignment horizontal="center" vertical="center"/>
    </xf>
    <xf numFmtId="0" fontId="14" fillId="13" borderId="26" xfId="0" applyFont="1" applyFill="1" applyBorder="1" applyAlignment="1">
      <alignment horizontal="center" vertical="center"/>
    </xf>
    <xf numFmtId="0" fontId="14" fillId="13" borderId="30" xfId="0" applyFont="1" applyFill="1" applyBorder="1" applyAlignment="1">
      <alignment horizontal="center" vertical="center"/>
    </xf>
    <xf numFmtId="0" fontId="14" fillId="13" borderId="22" xfId="0" applyFont="1" applyFill="1" applyBorder="1" applyAlignment="1">
      <alignment horizontal="center" vertical="center"/>
    </xf>
    <xf numFmtId="0" fontId="14" fillId="13" borderId="29" xfId="0" applyFont="1" applyFill="1" applyBorder="1" applyAlignment="1">
      <alignment horizontal="center" vertical="center"/>
    </xf>
    <xf numFmtId="0" fontId="32" fillId="14" borderId="31" xfId="0" applyFont="1" applyFill="1" applyBorder="1" applyAlignment="1">
      <alignment horizontal="center" vertical="center" wrapText="1"/>
    </xf>
    <xf numFmtId="0" fontId="32" fillId="14" borderId="20"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32" fillId="14" borderId="0" xfId="0" applyFont="1" applyFill="1" applyBorder="1" applyAlignment="1">
      <alignment horizontal="center" vertical="center" wrapText="1"/>
    </xf>
    <xf numFmtId="0" fontId="88" fillId="0" borderId="19" xfId="0" applyFont="1" applyBorder="1" applyAlignment="1">
      <alignment horizontal="center" vertical="center" wrapText="1"/>
    </xf>
    <xf numFmtId="0" fontId="88" fillId="0" borderId="7" xfId="0" applyFont="1" applyBorder="1" applyAlignment="1">
      <alignment horizontal="center" vertical="center" wrapText="1"/>
    </xf>
    <xf numFmtId="0" fontId="88"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7" xfId="0" applyFont="1" applyBorder="1" applyAlignment="1">
      <alignment horizontal="center" vertical="center" wrapText="1"/>
    </xf>
    <xf numFmtId="0" fontId="87" fillId="0" borderId="21" xfId="0" applyFont="1" applyBorder="1" applyAlignment="1">
      <alignment horizontal="center" vertical="center" wrapText="1"/>
    </xf>
    <xf numFmtId="0" fontId="32" fillId="14" borderId="28" xfId="0" applyFont="1" applyFill="1" applyBorder="1" applyAlignment="1">
      <alignment horizontal="center" vertical="center" wrapText="1"/>
    </xf>
    <xf numFmtId="0" fontId="32" fillId="14" borderId="6" xfId="0" applyFont="1" applyFill="1" applyBorder="1" applyAlignment="1">
      <alignment horizontal="center" vertical="center" wrapText="1"/>
    </xf>
    <xf numFmtId="0" fontId="55" fillId="14" borderId="5" xfId="0" applyFont="1" applyFill="1" applyBorder="1" applyAlignment="1">
      <alignment horizontal="center" vertical="center" wrapText="1"/>
    </xf>
    <xf numFmtId="0" fontId="55" fillId="14" borderId="0" xfId="0" applyFont="1" applyFill="1" applyBorder="1" applyAlignment="1">
      <alignment horizontal="center" vertical="center" wrapText="1"/>
    </xf>
    <xf numFmtId="0" fontId="55" fillId="14" borderId="30" xfId="0" applyFont="1" applyFill="1" applyBorder="1" applyAlignment="1">
      <alignment horizontal="center" vertical="center" wrapText="1"/>
    </xf>
    <xf numFmtId="0" fontId="55" fillId="14" borderId="22" xfId="0" applyFont="1" applyFill="1" applyBorder="1" applyAlignment="1">
      <alignment horizontal="center" vertical="center" wrapText="1"/>
    </xf>
    <xf numFmtId="0" fontId="14" fillId="9" borderId="36"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63"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86" fillId="0" borderId="36" xfId="0" applyFont="1" applyBorder="1" applyAlignment="1">
      <alignment horizontal="center" vertical="center" wrapText="1"/>
    </xf>
    <xf numFmtId="0" fontId="33" fillId="0" borderId="44" xfId="0" applyFont="1" applyBorder="1" applyAlignment="1">
      <alignment horizontal="center" vertical="center" wrapText="1"/>
    </xf>
    <xf numFmtId="0" fontId="0" fillId="0" borderId="62" xfId="0" applyBorder="1" applyAlignment="1">
      <alignment/>
    </xf>
    <xf numFmtId="0" fontId="0" fillId="0" borderId="59" xfId="0" applyBorder="1" applyAlignment="1">
      <alignment/>
    </xf>
    <xf numFmtId="0" fontId="32" fillId="18" borderId="43" xfId="0" applyFont="1" applyFill="1" applyBorder="1" applyAlignment="1">
      <alignment horizontal="center" vertical="center" wrapText="1"/>
    </xf>
    <xf numFmtId="0" fontId="32" fillId="18" borderId="64" xfId="0" applyFont="1" applyFill="1" applyBorder="1" applyAlignment="1">
      <alignment horizontal="center" vertical="center" wrapText="1"/>
    </xf>
    <xf numFmtId="0" fontId="32" fillId="18" borderId="69" xfId="0" applyFont="1" applyFill="1" applyBorder="1" applyAlignment="1">
      <alignment horizontal="center" vertical="center" wrapText="1"/>
    </xf>
    <xf numFmtId="0" fontId="86" fillId="3" borderId="36" xfId="0" applyFont="1" applyFill="1" applyBorder="1" applyAlignment="1">
      <alignment horizontal="center" vertical="center" wrapText="1"/>
    </xf>
    <xf numFmtId="0" fontId="87" fillId="3" borderId="1" xfId="0" applyFont="1" applyFill="1" applyBorder="1" applyAlignment="1">
      <alignment horizontal="center" vertical="center" wrapText="1"/>
    </xf>
    <xf numFmtId="0" fontId="88" fillId="3" borderId="1"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17" borderId="36" xfId="0" applyFont="1" applyFill="1" applyBorder="1" applyAlignment="1">
      <alignment horizontal="center" vertical="center" wrapText="1"/>
    </xf>
    <xf numFmtId="0" fontId="87" fillId="0" borderId="1" xfId="0" applyFont="1" applyBorder="1" applyAlignment="1">
      <alignment horizontal="center" vertical="center" wrapText="1"/>
    </xf>
    <xf numFmtId="0" fontId="34" fillId="0" borderId="23" xfId="0" applyFont="1" applyBorder="1" applyAlignment="1">
      <alignment horizontal="center" vertical="center" wrapText="1"/>
    </xf>
    <xf numFmtId="0" fontId="33" fillId="0" borderId="45" xfId="0" applyFont="1" applyBorder="1" applyAlignment="1">
      <alignment horizontal="center" vertical="center" wrapText="1"/>
    </xf>
    <xf numFmtId="0" fontId="34" fillId="0" borderId="45" xfId="0" applyFont="1" applyBorder="1" applyAlignment="1">
      <alignment horizontal="center" vertical="center" wrapText="1"/>
    </xf>
    <xf numFmtId="0" fontId="32" fillId="11" borderId="31"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32" fillId="11" borderId="5"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32" fillId="11" borderId="30"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88" fillId="0" borderId="4" xfId="0" applyFont="1" applyBorder="1" applyAlignment="1">
      <alignment horizontal="center" vertical="center" wrapText="1"/>
    </xf>
    <xf numFmtId="0" fontId="88" fillId="0" borderId="2" xfId="0" applyFont="1" applyBorder="1" applyAlignment="1">
      <alignment horizontal="center" vertical="center" wrapText="1"/>
    </xf>
    <xf numFmtId="0" fontId="88" fillId="0" borderId="3"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59" xfId="0" applyFont="1" applyBorder="1" applyAlignment="1">
      <alignment horizontal="center" vertical="center" wrapText="1"/>
    </xf>
    <xf numFmtId="0" fontId="32" fillId="16" borderId="36" xfId="0" applyFont="1" applyFill="1" applyBorder="1" applyAlignment="1">
      <alignment horizontal="center" vertical="center" wrapText="1"/>
    </xf>
    <xf numFmtId="0" fontId="32" fillId="20" borderId="0" xfId="0" applyFont="1" applyFill="1" applyBorder="1" applyAlignment="1">
      <alignment horizontal="center" vertical="center" wrapText="1"/>
    </xf>
    <xf numFmtId="0" fontId="32" fillId="20" borderId="22" xfId="0" applyFont="1" applyFill="1" applyBorder="1" applyAlignment="1">
      <alignment horizontal="center" vertical="center" wrapText="1"/>
    </xf>
    <xf numFmtId="0" fontId="90" fillId="0" borderId="1" xfId="0" applyFont="1" applyBorder="1" applyAlignment="1">
      <alignment horizontal="center" vertical="center" wrapText="1"/>
    </xf>
    <xf numFmtId="0" fontId="102" fillId="0" borderId="31" xfId="0" applyFont="1" applyFill="1" applyBorder="1" applyAlignment="1">
      <alignment horizontal="center" vertical="center" wrapText="1"/>
    </xf>
    <xf numFmtId="0" fontId="102" fillId="0" borderId="20" xfId="0" applyFont="1" applyFill="1" applyBorder="1" applyAlignment="1">
      <alignment horizontal="center" vertical="center" wrapText="1"/>
    </xf>
    <xf numFmtId="0" fontId="102" fillId="0" borderId="5" xfId="0" applyFont="1" applyFill="1" applyBorder="1" applyAlignment="1">
      <alignment horizontal="center" vertical="center" wrapText="1"/>
    </xf>
    <xf numFmtId="0" fontId="102" fillId="0" borderId="0" xfId="0" applyFont="1" applyFill="1" applyBorder="1" applyAlignment="1">
      <alignment horizontal="center" vertical="center" wrapText="1"/>
    </xf>
    <xf numFmtId="0" fontId="102" fillId="0" borderId="8" xfId="0" applyFont="1" applyFill="1" applyBorder="1" applyAlignment="1">
      <alignment horizontal="center" vertical="center" wrapText="1"/>
    </xf>
    <xf numFmtId="0" fontId="102" fillId="0" borderId="9"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02" fillId="0" borderId="11" xfId="0" applyFont="1" applyFill="1" applyBorder="1" applyAlignment="1">
      <alignment horizontal="center" vertical="center" wrapText="1"/>
    </xf>
    <xf numFmtId="0" fontId="102" fillId="0" borderId="12" xfId="0" applyFont="1" applyFill="1" applyBorder="1" applyAlignment="1">
      <alignment horizontal="center" vertical="center" wrapText="1"/>
    </xf>
    <xf numFmtId="0" fontId="102" fillId="0" borderId="67" xfId="0" applyFont="1" applyFill="1" applyBorder="1" applyAlignment="1">
      <alignment horizontal="center" vertical="center" wrapText="1"/>
    </xf>
    <xf numFmtId="0" fontId="15" fillId="10" borderId="0" xfId="0" applyFont="1" applyFill="1" applyBorder="1" applyAlignment="1">
      <alignment horizontal="center" vertical="center"/>
    </xf>
    <xf numFmtId="0" fontId="18" fillId="10" borderId="0" xfId="0" applyFont="1" applyFill="1" applyBorder="1" applyAlignment="1">
      <alignment horizontal="center" vertical="center"/>
    </xf>
    <xf numFmtId="0" fontId="89" fillId="13" borderId="31" xfId="0" applyFont="1" applyFill="1" applyBorder="1" applyAlignment="1">
      <alignment horizontal="center" vertical="center" wrapText="1"/>
    </xf>
    <xf numFmtId="0" fontId="89" fillId="13" borderId="20"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89" fillId="13" borderId="5" xfId="0" applyFont="1" applyFill="1" applyBorder="1" applyAlignment="1">
      <alignment horizontal="center" vertical="center" wrapText="1"/>
    </xf>
    <xf numFmtId="0" fontId="89" fillId="13" borderId="0" xfId="0" applyFont="1" applyFill="1" applyBorder="1" applyAlignment="1">
      <alignment horizontal="center" vertical="center" wrapText="1"/>
    </xf>
    <xf numFmtId="0" fontId="89" fillId="13" borderId="6" xfId="0" applyFont="1" applyFill="1" applyBorder="1" applyAlignment="1">
      <alignment horizontal="center" vertical="center" wrapText="1"/>
    </xf>
    <xf numFmtId="0" fontId="89" fillId="13" borderId="8" xfId="0" applyFont="1" applyFill="1" applyBorder="1" applyAlignment="1">
      <alignment horizontal="center" vertical="center" wrapText="1"/>
    </xf>
    <xf numFmtId="0" fontId="89" fillId="13" borderId="9" xfId="0" applyFont="1" applyFill="1" applyBorder="1" applyAlignment="1">
      <alignment horizontal="center" vertical="center" wrapText="1"/>
    </xf>
    <xf numFmtId="0" fontId="89" fillId="13" borderId="1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88" fillId="0" borderId="1" xfId="0" applyFont="1" applyBorder="1" applyAlignment="1">
      <alignment horizontal="center" vertical="center" wrapText="1"/>
    </xf>
    <xf numFmtId="0" fontId="33" fillId="5" borderId="20"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103" fillId="0" borderId="31" xfId="0" applyFont="1" applyBorder="1" applyAlignment="1">
      <alignment horizontal="center" vertical="center" wrapText="1"/>
    </xf>
    <xf numFmtId="0" fontId="103" fillId="0" borderId="20" xfId="0" applyFont="1" applyBorder="1" applyAlignment="1">
      <alignment horizontal="center" vertical="center" wrapText="1"/>
    </xf>
    <xf numFmtId="0" fontId="103" fillId="0" borderId="28" xfId="0" applyFont="1" applyBorder="1" applyAlignment="1">
      <alignment horizontal="center" vertical="center" wrapText="1"/>
    </xf>
    <xf numFmtId="0" fontId="103" fillId="0" borderId="5"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6" xfId="0" applyFont="1" applyBorder="1" applyAlignment="1">
      <alignment horizontal="center" vertical="center" wrapText="1"/>
    </xf>
    <xf numFmtId="0" fontId="103" fillId="0" borderId="8" xfId="0" applyFont="1" applyBorder="1" applyAlignment="1">
      <alignment horizontal="center" vertical="center" wrapText="1"/>
    </xf>
    <xf numFmtId="0" fontId="103" fillId="0" borderId="9" xfId="0" applyFont="1" applyBorder="1" applyAlignment="1">
      <alignment horizontal="center" vertical="center" wrapText="1"/>
    </xf>
    <xf numFmtId="0" fontId="103" fillId="0" borderId="10" xfId="0" applyFont="1" applyBorder="1" applyAlignment="1">
      <alignment horizontal="center" vertical="center" wrapText="1"/>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11" xfId="0" applyFont="1" applyFill="1" applyBorder="1" applyAlignment="1">
      <alignment horizontal="center" vertical="center"/>
    </xf>
    <xf numFmtId="0" fontId="91" fillId="10" borderId="0" xfId="0" applyFont="1" applyFill="1" applyBorder="1" applyAlignment="1">
      <alignment horizontal="center" vertical="center"/>
    </xf>
    <xf numFmtId="0" fontId="91" fillId="3" borderId="19" xfId="0" applyFont="1" applyFill="1" applyBorder="1" applyAlignment="1">
      <alignment horizontal="center" vertical="center"/>
    </xf>
    <xf numFmtId="0" fontId="91" fillId="3" borderId="20" xfId="0" applyFont="1" applyFill="1" applyBorder="1" applyAlignment="1">
      <alignment horizontal="center" vertical="center"/>
    </xf>
    <xf numFmtId="0" fontId="91"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2" xfId="0" applyFont="1" applyFill="1" applyBorder="1" applyAlignment="1">
      <alignment horizontal="center" vertical="center"/>
    </xf>
    <xf numFmtId="0" fontId="24" fillId="10" borderId="0"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xf>
    <xf numFmtId="0" fontId="92" fillId="3" borderId="7" xfId="0" applyFont="1" applyFill="1" applyBorder="1" applyAlignment="1">
      <alignment horizontal="center" vertical="center"/>
    </xf>
    <xf numFmtId="0" fontId="92" fillId="3" borderId="0" xfId="0" applyFont="1" applyFill="1" applyBorder="1" applyAlignment="1">
      <alignment horizontal="center" vertical="center"/>
    </xf>
    <xf numFmtId="0" fontId="92" fillId="3" borderId="12" xfId="0" applyFont="1" applyFill="1" applyBorder="1" applyAlignment="1">
      <alignment horizontal="center" vertical="center"/>
    </xf>
    <xf numFmtId="0" fontId="22" fillId="10" borderId="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12" xfId="0" applyFont="1" applyFill="1" applyBorder="1" applyAlignment="1">
      <alignment horizontal="center" vertical="center"/>
    </xf>
    <xf numFmtId="0" fontId="28" fillId="10" borderId="0"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3" xfId="0" applyFont="1" applyFill="1" applyBorder="1" applyAlignment="1">
      <alignment horizontal="center" vertical="center"/>
    </xf>
    <xf numFmtId="0" fontId="26" fillId="10" borderId="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13" xfId="0" applyFont="1" applyFill="1" applyBorder="1" applyAlignment="1">
      <alignment horizontal="center" vertical="center"/>
    </xf>
    <xf numFmtId="0" fontId="25"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15" fillId="4" borderId="0" xfId="0" applyFont="1" applyFill="1" applyBorder="1" applyAlignment="1">
      <alignment horizontal="center" vertical="center"/>
    </xf>
    <xf numFmtId="0" fontId="15" fillId="2" borderId="5" xfId="0" applyFont="1" applyFill="1" applyBorder="1" applyAlignment="1">
      <alignment horizontal="right" vertical="center"/>
    </xf>
    <xf numFmtId="0" fontId="15" fillId="2" borderId="0" xfId="0" applyFont="1" applyFill="1" applyBorder="1" applyAlignment="1">
      <alignment horizontal="right" vertical="center"/>
    </xf>
    <xf numFmtId="0" fontId="15" fillId="2" borderId="12" xfId="0" applyFont="1" applyFill="1" applyBorder="1" applyAlignment="1">
      <alignment horizontal="right" vertical="center"/>
    </xf>
    <xf numFmtId="0" fontId="55" fillId="14" borderId="1" xfId="0" applyFont="1" applyFill="1" applyBorder="1" applyAlignment="1">
      <alignment horizontal="center" vertical="center"/>
    </xf>
    <xf numFmtId="0" fontId="55" fillId="14" borderId="23" xfId="0" applyFont="1" applyFill="1" applyBorder="1" applyAlignment="1">
      <alignment horizontal="center" vertical="center"/>
    </xf>
    <xf numFmtId="0" fontId="28" fillId="7" borderId="21" xfId="0" applyFont="1" applyFill="1" applyBorder="1" applyAlignment="1">
      <alignment horizontal="center" vertical="center"/>
    </xf>
    <xf numFmtId="0" fontId="28" fillId="7" borderId="22" xfId="0" applyFont="1" applyFill="1" applyBorder="1" applyAlignment="1">
      <alignment horizontal="center" vertical="center"/>
    </xf>
    <xf numFmtId="0" fontId="28" fillId="7" borderId="13" xfId="0" applyFont="1" applyFill="1" applyBorder="1" applyAlignment="1">
      <alignment horizontal="center" vertical="center"/>
    </xf>
    <xf numFmtId="0" fontId="14" fillId="13" borderId="31" xfId="0" applyFont="1" applyFill="1" applyBorder="1" applyAlignment="1">
      <alignment horizontal="center" vertical="center"/>
    </xf>
    <xf numFmtId="0" fontId="14" fillId="13" borderId="20" xfId="0" applyFont="1" applyFill="1" applyBorder="1" applyAlignment="1">
      <alignment horizontal="center" vertical="center"/>
    </xf>
    <xf numFmtId="0" fontId="14" fillId="13" borderId="28" xfId="0" applyFont="1" applyFill="1" applyBorder="1" applyAlignment="1">
      <alignment horizontal="center" vertical="center"/>
    </xf>
    <xf numFmtId="0" fontId="14" fillId="13" borderId="5" xfId="0" applyFont="1" applyFill="1" applyBorder="1" applyAlignment="1">
      <alignment horizontal="center" vertical="center"/>
    </xf>
    <xf numFmtId="0" fontId="14" fillId="13" borderId="0" xfId="0" applyFont="1" applyFill="1" applyBorder="1" applyAlignment="1">
      <alignment horizontal="center" vertical="center"/>
    </xf>
    <xf numFmtId="0" fontId="14" fillId="13" borderId="6" xfId="0" applyFont="1" applyFill="1" applyBorder="1" applyAlignment="1">
      <alignment horizontal="center" vertical="center"/>
    </xf>
    <xf numFmtId="0" fontId="14" fillId="13" borderId="19" xfId="0" applyFont="1" applyFill="1" applyBorder="1" applyAlignment="1">
      <alignment horizontal="center" vertical="center"/>
    </xf>
    <xf numFmtId="0" fontId="14" fillId="13" borderId="7" xfId="0" applyFont="1" applyFill="1" applyBorder="1" applyAlignment="1">
      <alignment horizontal="center" vertical="center"/>
    </xf>
    <xf numFmtId="0" fontId="14" fillId="13" borderId="21" xfId="0" applyFont="1" applyFill="1" applyBorder="1" applyAlignment="1">
      <alignment horizontal="center" vertical="center"/>
    </xf>
    <xf numFmtId="0" fontId="33" fillId="13" borderId="5"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30" xfId="0" applyFont="1" applyFill="1" applyBorder="1" applyAlignment="1">
      <alignment horizontal="center" vertical="center" wrapText="1"/>
    </xf>
    <xf numFmtId="0" fontId="33" fillId="13" borderId="22" xfId="0" applyFont="1" applyFill="1" applyBorder="1" applyAlignment="1">
      <alignment horizontal="center" vertical="center" wrapText="1"/>
    </xf>
    <xf numFmtId="0" fontId="33" fillId="13" borderId="29" xfId="0" applyFont="1" applyFill="1" applyBorder="1" applyAlignment="1">
      <alignment horizontal="center" vertical="center" wrapText="1"/>
    </xf>
    <xf numFmtId="0" fontId="14" fillId="13" borderId="8" xfId="0" applyFont="1" applyFill="1" applyBorder="1" applyAlignment="1">
      <alignment horizontal="center" vertical="center"/>
    </xf>
    <xf numFmtId="0" fontId="14" fillId="13" borderId="9" xfId="0" applyFont="1" applyFill="1" applyBorder="1" applyAlignment="1">
      <alignment horizontal="center" vertical="center"/>
    </xf>
    <xf numFmtId="0" fontId="14" fillId="13" borderId="10" xfId="0" applyFont="1" applyFill="1" applyBorder="1" applyAlignment="1">
      <alignment horizontal="center" vertical="center"/>
    </xf>
    <xf numFmtId="0" fontId="55" fillId="18" borderId="1" xfId="0" applyFont="1" applyFill="1" applyBorder="1" applyAlignment="1">
      <alignment horizontal="center" vertical="center"/>
    </xf>
    <xf numFmtId="0" fontId="55" fillId="18" borderId="23" xfId="0" applyFont="1" applyFill="1" applyBorder="1" applyAlignment="1">
      <alignment horizontal="center" vertical="center"/>
    </xf>
    <xf numFmtId="0" fontId="22" fillId="7" borderId="19" xfId="0" applyFont="1" applyFill="1" applyBorder="1" applyAlignment="1">
      <alignment horizontal="center" vertical="center"/>
    </xf>
    <xf numFmtId="0" fontId="22" fillId="7" borderId="20" xfId="0" applyFont="1" applyFill="1" applyBorder="1" applyAlignment="1">
      <alignment horizontal="center" vertical="center"/>
    </xf>
    <xf numFmtId="0" fontId="22" fillId="7" borderId="11" xfId="0" applyFont="1" applyFill="1" applyBorder="1" applyAlignment="1">
      <alignment horizontal="center" vertical="center"/>
    </xf>
    <xf numFmtId="0" fontId="55" fillId="16" borderId="14" xfId="0" applyFont="1" applyFill="1" applyBorder="1" applyAlignment="1">
      <alignment horizontal="center" vertical="center"/>
    </xf>
    <xf numFmtId="0" fontId="55" fillId="16" borderId="1" xfId="0" applyFont="1" applyFill="1" applyBorder="1" applyAlignment="1">
      <alignment horizontal="center" vertical="center"/>
    </xf>
    <xf numFmtId="0" fontId="55" fillId="16" borderId="23" xfId="0" applyFont="1" applyFill="1" applyBorder="1" applyAlignment="1">
      <alignment horizontal="center" vertical="center"/>
    </xf>
    <xf numFmtId="0" fontId="0" fillId="0" borderId="6"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21" xfId="0" applyBorder="1" applyAlignment="1">
      <alignment vertical="center"/>
    </xf>
    <xf numFmtId="0" fontId="14" fillId="9" borderId="20" xfId="0" applyFont="1" applyFill="1" applyBorder="1" applyAlignment="1">
      <alignment horizontal="center" vertical="center" wrapText="1"/>
    </xf>
    <xf numFmtId="0" fontId="28" fillId="7" borderId="14" xfId="0" applyFont="1" applyFill="1" applyBorder="1" applyAlignment="1">
      <alignment horizontal="center" vertical="center"/>
    </xf>
    <xf numFmtId="0" fontId="28" fillId="7" borderId="1" xfId="0" applyFont="1" applyFill="1" applyBorder="1" applyAlignment="1">
      <alignment horizontal="center" vertical="center"/>
    </xf>
    <xf numFmtId="0" fontId="28" fillId="7" borderId="23" xfId="0" applyFont="1" applyFill="1" applyBorder="1" applyAlignment="1">
      <alignment horizontal="center" vertical="center"/>
    </xf>
    <xf numFmtId="0" fontId="15" fillId="10" borderId="6" xfId="0" applyFont="1" applyFill="1" applyBorder="1" applyAlignment="1">
      <alignment horizontal="center" vertical="center"/>
    </xf>
    <xf numFmtId="0" fontId="14" fillId="10" borderId="25" xfId="0" applyFont="1" applyFill="1" applyBorder="1" applyAlignment="1">
      <alignment horizontal="center" vertical="center"/>
    </xf>
    <xf numFmtId="0" fontId="14" fillId="10" borderId="0" xfId="0" applyFont="1" applyFill="1" applyBorder="1" applyAlignment="1">
      <alignment horizontal="center" vertical="center"/>
    </xf>
    <xf numFmtId="0" fontId="33" fillId="7" borderId="63" xfId="0" applyFont="1" applyFill="1" applyBorder="1" applyAlignment="1">
      <alignment horizontal="center" vertical="center" wrapText="1"/>
    </xf>
    <xf numFmtId="0" fontId="32" fillId="18" borderId="11" xfId="0"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13"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44" xfId="0" applyFont="1" applyFill="1" applyBorder="1" applyAlignment="1">
      <alignment horizontal="center" vertical="center" wrapText="1"/>
    </xf>
    <xf numFmtId="0" fontId="32" fillId="14" borderId="43" xfId="0" applyFont="1" applyFill="1" applyBorder="1" applyAlignment="1">
      <alignment horizontal="center" vertical="center" wrapText="1"/>
    </xf>
    <xf numFmtId="0" fontId="32" fillId="14" borderId="64" xfId="0" applyFont="1" applyFill="1" applyBorder="1" applyAlignment="1">
      <alignment horizontal="center" vertical="center" wrapText="1"/>
    </xf>
    <xf numFmtId="0" fontId="32" fillId="14" borderId="69" xfId="0" applyFont="1" applyFill="1" applyBorder="1" applyAlignment="1">
      <alignment horizontal="center" vertical="center" wrapText="1"/>
    </xf>
    <xf numFmtId="0" fontId="14" fillId="10" borderId="18"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2" fillId="13" borderId="31"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8"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6" xfId="0" applyFont="1" applyFill="1" applyBorder="1" applyAlignment="1">
      <alignment horizontal="center" vertical="center"/>
    </xf>
    <xf numFmtId="0" fontId="2" fillId="13" borderId="30"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9" xfId="0"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0" fillId="0" borderId="5" xfId="0" applyBorder="1" applyAlignment="1">
      <alignment vertical="center"/>
    </xf>
    <xf numFmtId="0" fontId="0" fillId="0" borderId="30" xfId="0" applyBorder="1" applyAlignment="1">
      <alignment vertical="center"/>
    </xf>
    <xf numFmtId="0" fontId="14" fillId="10" borderId="34" xfId="0" applyFont="1" applyFill="1" applyBorder="1" applyAlignment="1">
      <alignment horizontal="center" vertical="center" wrapText="1"/>
    </xf>
    <xf numFmtId="0" fontId="14" fillId="10" borderId="57"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14" fillId="9" borderId="31" xfId="0" applyFont="1" applyFill="1" applyBorder="1" applyAlignment="1">
      <alignment horizontal="center" vertical="center" wrapText="1"/>
    </xf>
    <xf numFmtId="0" fontId="33" fillId="13" borderId="18" xfId="0" applyFont="1" applyFill="1" applyBorder="1" applyAlignment="1">
      <alignment horizontal="center" vertical="center" wrapText="1"/>
    </xf>
    <xf numFmtId="0" fontId="33" fillId="13" borderId="25"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32" fillId="16" borderId="12" xfId="0" applyFont="1" applyFill="1" applyBorder="1" applyAlignment="1">
      <alignment horizontal="center" vertical="center" wrapText="1"/>
    </xf>
    <xf numFmtId="0" fontId="50" fillId="2" borderId="32" xfId="0" applyFont="1" applyFill="1" applyBorder="1" applyAlignment="1">
      <alignment horizontal="center"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14" fillId="9" borderId="69"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59" xfId="0" applyFont="1" applyFill="1" applyBorder="1" applyAlignment="1">
      <alignment horizontal="center" vertical="center" wrapText="1"/>
    </xf>
    <xf numFmtId="0" fontId="0" fillId="13" borderId="5" xfId="0" applyFill="1" applyBorder="1" applyAlignment="1">
      <alignment horizontal="center" vertical="center"/>
    </xf>
    <xf numFmtId="0" fontId="0" fillId="13" borderId="0" xfId="0" applyFill="1" applyBorder="1" applyAlignment="1">
      <alignment horizontal="center" vertical="center"/>
    </xf>
    <xf numFmtId="0" fontId="0" fillId="13" borderId="6" xfId="0" applyFill="1" applyBorder="1" applyAlignment="1">
      <alignment horizontal="center" vertical="center"/>
    </xf>
    <xf numFmtId="0" fontId="0" fillId="13" borderId="30" xfId="0" applyFill="1" applyBorder="1" applyAlignment="1">
      <alignment horizontal="center" vertical="center"/>
    </xf>
    <xf numFmtId="0" fontId="0" fillId="13" borderId="22" xfId="0" applyFill="1" applyBorder="1" applyAlignment="1">
      <alignment horizontal="center" vertical="center"/>
    </xf>
    <xf numFmtId="0" fontId="0" fillId="13" borderId="29" xfId="0" applyFill="1" applyBorder="1" applyAlignment="1">
      <alignment horizontal="center" vertical="center"/>
    </xf>
    <xf numFmtId="0" fontId="24" fillId="7" borderId="19"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11" xfId="0" applyFont="1" applyFill="1" applyBorder="1" applyAlignment="1">
      <alignment horizontal="center" vertical="center"/>
    </xf>
    <xf numFmtId="0" fontId="26" fillId="7" borderId="21" xfId="0" applyFont="1" applyFill="1" applyBorder="1" applyAlignment="1">
      <alignment horizontal="center" vertical="center"/>
    </xf>
    <xf numFmtId="0" fontId="26" fillId="7" borderId="22" xfId="0" applyFont="1" applyFill="1" applyBorder="1" applyAlignment="1">
      <alignment horizontal="center" vertical="center"/>
    </xf>
    <xf numFmtId="0" fontId="26" fillId="7" borderId="13" xfId="0" applyFont="1" applyFill="1" applyBorder="1" applyAlignment="1">
      <alignment horizontal="center" vertical="center"/>
    </xf>
    <xf numFmtId="0" fontId="51" fillId="2" borderId="18" xfId="0" applyFont="1" applyFill="1" applyBorder="1" applyAlignment="1">
      <alignment horizontal="center" vertical="center"/>
    </xf>
    <xf numFmtId="0" fontId="51" fillId="2" borderId="26"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8" xfId="0" applyFont="1" applyFill="1" applyBorder="1" applyAlignment="1">
      <alignment horizontal="center" vertical="center"/>
    </xf>
    <xf numFmtId="0" fontId="51" fillId="2" borderId="10" xfId="0" applyFont="1" applyFill="1" applyBorder="1" applyAlignment="1">
      <alignment horizontal="center" vertical="center"/>
    </xf>
    <xf numFmtId="0" fontId="33" fillId="13" borderId="31" xfId="0" applyFont="1" applyFill="1" applyBorder="1" applyAlignment="1">
      <alignment horizontal="center" vertical="center" wrapText="1"/>
    </xf>
    <xf numFmtId="0" fontId="33" fillId="13" borderId="20" xfId="0" applyFont="1" applyFill="1" applyBorder="1" applyAlignment="1">
      <alignment horizontal="center" vertical="center" wrapText="1"/>
    </xf>
    <xf numFmtId="0" fontId="33" fillId="13" borderId="28" xfId="0" applyFont="1" applyFill="1" applyBorder="1" applyAlignment="1">
      <alignment horizontal="center" vertical="center" wrapText="1"/>
    </xf>
    <xf numFmtId="0" fontId="32" fillId="13" borderId="20" xfId="0" applyFont="1" applyFill="1" applyBorder="1" applyAlignment="1">
      <alignment horizontal="center" vertical="center" wrapText="1"/>
    </xf>
    <xf numFmtId="0" fontId="32" fillId="13" borderId="0" xfId="0" applyFont="1" applyFill="1" applyBorder="1" applyAlignment="1">
      <alignment horizontal="center" vertical="center" wrapText="1"/>
    </xf>
    <xf numFmtId="0" fontId="32" fillId="13" borderId="22" xfId="0" applyFont="1" applyFill="1" applyBorder="1" applyAlignment="1">
      <alignment horizontal="center" vertical="center" wrapText="1"/>
    </xf>
    <xf numFmtId="0" fontId="32" fillId="13" borderId="31" xfId="0" applyFont="1" applyFill="1" applyBorder="1" applyAlignment="1">
      <alignment horizontal="center" vertical="center" wrapText="1"/>
    </xf>
    <xf numFmtId="0" fontId="32" fillId="13" borderId="28"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32" fillId="13" borderId="6" xfId="0" applyFont="1" applyFill="1" applyBorder="1" applyAlignment="1">
      <alignment horizontal="center" vertical="center" wrapText="1"/>
    </xf>
    <xf numFmtId="0" fontId="32" fillId="13" borderId="30" xfId="0" applyFont="1" applyFill="1" applyBorder="1" applyAlignment="1">
      <alignment horizontal="center" vertical="center" wrapText="1"/>
    </xf>
    <xf numFmtId="0" fontId="32" fillId="13" borderId="29"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33" fillId="3" borderId="43" xfId="0" applyFont="1" applyFill="1" applyBorder="1" applyAlignment="1">
      <alignment horizontal="center" vertical="center" wrapText="1"/>
    </xf>
    <xf numFmtId="0" fontId="33" fillId="3" borderId="64" xfId="0" applyFont="1" applyFill="1" applyBorder="1" applyAlignment="1">
      <alignment horizontal="center" vertical="center" wrapText="1"/>
    </xf>
    <xf numFmtId="0" fontId="33" fillId="3" borderId="69" xfId="0" applyFont="1" applyFill="1" applyBorder="1" applyAlignment="1">
      <alignment horizontal="center" vertical="center" wrapText="1"/>
    </xf>
    <xf numFmtId="0" fontId="28" fillId="3" borderId="1" xfId="0" applyFont="1" applyFill="1" applyBorder="1" applyAlignment="1">
      <alignment horizontal="center" vertical="center"/>
    </xf>
    <xf numFmtId="0" fontId="28" fillId="7" borderId="24" xfId="0" applyFont="1" applyFill="1" applyBorder="1" applyAlignment="1">
      <alignment horizontal="center" vertical="center"/>
    </xf>
    <xf numFmtId="0" fontId="55" fillId="11" borderId="1" xfId="0" applyFont="1" applyFill="1" applyBorder="1" applyAlignment="1">
      <alignment horizontal="center" vertical="center"/>
    </xf>
    <xf numFmtId="164" fontId="60" fillId="2" borderId="5" xfId="21" applyFont="1" applyFill="1" applyBorder="1" applyAlignment="1">
      <alignment horizontal="center" vertical="center"/>
      <protection/>
    </xf>
    <xf numFmtId="164" fontId="60" fillId="2" borderId="0" xfId="21" applyNumberFormat="1" applyFont="1" applyFill="1" applyAlignment="1" applyProtection="1">
      <alignment horizontal="center"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Normal_00250r0P802-15_WG-Sep00 Meeting Objectives and Agend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625"/>
          <c:y val="0.0055"/>
          <c:w val="0.98775"/>
          <c:h val="0.970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65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Graphic'!$K$62:$K$75</c:f>
              <c:numCache>
                <c:ptCount val="14"/>
                <c:pt idx="0">
                  <c:v>5</c:v>
                </c:pt>
                <c:pt idx="1">
                  <c:v>2</c:v>
                </c:pt>
                <c:pt idx="2">
                  <c:v>4</c:v>
                </c:pt>
                <c:pt idx="3">
                  <c:v>1</c:v>
                </c:pt>
                <c:pt idx="4">
                  <c:v>26.5</c:v>
                </c:pt>
                <c:pt idx="5">
                  <c:v>25.5</c:v>
                </c:pt>
                <c:pt idx="6">
                  <c:v>27</c:v>
                </c:pt>
                <c:pt idx="7">
                  <c:v>24.5</c:v>
                </c:pt>
                <c:pt idx="8">
                  <c:v>26</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65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'802.11 Graphic'!$L$62:$L$75</c:f>
              <c:numCache>
                <c:ptCount val="14"/>
                <c:pt idx="0">
                  <c:v>0.031746031746031744</c:v>
                </c:pt>
                <c:pt idx="1">
                  <c:v>0.012698412698412697</c:v>
                </c:pt>
                <c:pt idx="2">
                  <c:v>0.025396825396825393</c:v>
                </c:pt>
                <c:pt idx="3">
                  <c:v>0.006349206349206348</c:v>
                </c:pt>
                <c:pt idx="4">
                  <c:v>0.16825396825396824</c:v>
                </c:pt>
                <c:pt idx="5">
                  <c:v>0.16190476190476188</c:v>
                </c:pt>
                <c:pt idx="6">
                  <c:v>0.17142857142857143</c:v>
                </c:pt>
                <c:pt idx="7">
                  <c:v>0.15555555555555553</c:v>
                </c:pt>
                <c:pt idx="8">
                  <c:v>0.16507936507936508</c:v>
                </c:pt>
                <c:pt idx="9">
                  <c:v>0.04444444444444444</c:v>
                </c:pt>
                <c:pt idx="10">
                  <c:v>0.009523809523809523</c:v>
                </c:pt>
                <c:pt idx="11">
                  <c:v>0.012698412698412697</c:v>
                </c:pt>
                <c:pt idx="12">
                  <c:v>0.012698412698412697</c:v>
                </c:pt>
                <c:pt idx="13">
                  <c:v>0.02222222222222222</c:v>
                </c:pt>
              </c:numCache>
            </c:numRef>
          </c:val>
        </c:ser>
        <c:axId val="26555916"/>
        <c:axId val="37676653"/>
      </c:barChart>
      <c:catAx>
        <c:axId val="26555916"/>
        <c:scaling>
          <c:orientation val="maxMin"/>
        </c:scaling>
        <c:axPos val="l"/>
        <c:majorGridlines/>
        <c:delete val="0"/>
        <c:numFmt formatCode="General" sourceLinked="1"/>
        <c:majorTickMark val="out"/>
        <c:minorTickMark val="none"/>
        <c:tickLblPos val="nextTo"/>
        <c:txPr>
          <a:bodyPr/>
          <a:lstStyle/>
          <a:p>
            <a:pPr>
              <a:defRPr lang="en-US" cap="none" sz="2600" b="1" i="0" u="none" baseline="0">
                <a:latin typeface="Arial"/>
                <a:ea typeface="Arial"/>
                <a:cs typeface="Arial"/>
              </a:defRPr>
            </a:pPr>
          </a:p>
        </c:txPr>
        <c:crossAx val="37676653"/>
        <c:crosses val="autoZero"/>
        <c:auto val="1"/>
        <c:lblOffset val="100"/>
        <c:noMultiLvlLbl val="0"/>
      </c:catAx>
      <c:valAx>
        <c:axId val="37676653"/>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6555916"/>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11</xdr:row>
      <xdr:rowOff>57150</xdr:rowOff>
    </xdr:from>
    <xdr:to>
      <xdr:col>14</xdr:col>
      <xdr:colOff>438150</xdr:colOff>
      <xdr:row>29</xdr:row>
      <xdr:rowOff>0</xdr:rowOff>
    </xdr:to>
    <xdr:pic>
      <xdr:nvPicPr>
        <xdr:cNvPr id="1" name="Picture 13"/>
        <xdr:cNvPicPr preferRelativeResize="1">
          <a:picLocks noChangeAspect="1"/>
        </xdr:cNvPicPr>
      </xdr:nvPicPr>
      <xdr:blipFill>
        <a:blip r:embed="rId1"/>
        <a:stretch>
          <a:fillRect/>
        </a:stretch>
      </xdr:blipFill>
      <xdr:spPr>
        <a:xfrm>
          <a:off x="1209675" y="1838325"/>
          <a:ext cx="7143750" cy="2857500"/>
        </a:xfrm>
        <a:prstGeom prst="rect">
          <a:avLst/>
        </a:prstGeom>
        <a:noFill/>
        <a:ln w="9525" cmpd="sng">
          <a:noFill/>
        </a:ln>
      </xdr:spPr>
    </xdr:pic>
    <xdr:clientData/>
  </xdr:twoCellAnchor>
  <xdr:twoCellAnchor>
    <xdr:from>
      <xdr:col>1</xdr:col>
      <xdr:colOff>200025</xdr:colOff>
      <xdr:row>6</xdr:row>
      <xdr:rowOff>133350</xdr:rowOff>
    </xdr:from>
    <xdr:to>
      <xdr:col>15</xdr:col>
      <xdr:colOff>581025</xdr:colOff>
      <xdr:row>12</xdr:row>
      <xdr:rowOff>95250</xdr:rowOff>
    </xdr:to>
    <xdr:sp>
      <xdr:nvSpPr>
        <xdr:cNvPr id="2" name="AutoShape 2"/>
        <xdr:cNvSpPr>
          <a:spLocks/>
        </xdr:cNvSpPr>
      </xdr:nvSpPr>
      <xdr:spPr>
        <a:xfrm>
          <a:off x="247650" y="1028700"/>
          <a:ext cx="8858250" cy="1009650"/>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2</xdr:col>
      <xdr:colOff>76200</xdr:colOff>
      <xdr:row>33</xdr:row>
      <xdr:rowOff>95250</xdr:rowOff>
    </xdr:from>
    <xdr:to>
      <xdr:col>5</xdr:col>
      <xdr:colOff>152400</xdr:colOff>
      <xdr:row>36</xdr:row>
      <xdr:rowOff>66675</xdr:rowOff>
    </xdr:to>
    <xdr:sp>
      <xdr:nvSpPr>
        <xdr:cNvPr id="3" name="AutoShape 3"/>
        <xdr:cNvSpPr>
          <a:spLocks/>
        </xdr:cNvSpPr>
      </xdr:nvSpPr>
      <xdr:spPr>
        <a:xfrm>
          <a:off x="676275" y="5438775"/>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4" name="AutoShape 4"/>
        <xdr:cNvSpPr>
          <a:spLocks/>
        </xdr:cNvSpPr>
      </xdr:nvSpPr>
      <xdr:spPr>
        <a:xfrm>
          <a:off x="3114675" y="54387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1</xdr:row>
      <xdr:rowOff>142875</xdr:rowOff>
    </xdr:from>
    <xdr:to>
      <xdr:col>15</xdr:col>
      <xdr:colOff>9525</xdr:colOff>
      <xdr:row>7</xdr:row>
      <xdr:rowOff>152400</xdr:rowOff>
    </xdr:to>
    <xdr:sp>
      <xdr:nvSpPr>
        <xdr:cNvPr id="5" name="AutoShape 5"/>
        <xdr:cNvSpPr>
          <a:spLocks/>
        </xdr:cNvSpPr>
      </xdr:nvSpPr>
      <xdr:spPr>
        <a:xfrm>
          <a:off x="762000" y="209550"/>
          <a:ext cx="7772400" cy="100965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71st Session of the
IEEE 802.11 Working Group</a:t>
          </a:r>
        </a:p>
      </xdr:txBody>
    </xdr:sp>
    <xdr:clientData/>
  </xdr:twoCellAnchor>
  <xdr:twoCellAnchor>
    <xdr:from>
      <xdr:col>6</xdr:col>
      <xdr:colOff>390525</xdr:colOff>
      <xdr:row>25</xdr:row>
      <xdr:rowOff>57150</xdr:rowOff>
    </xdr:from>
    <xdr:to>
      <xdr:col>10</xdr:col>
      <xdr:colOff>447675</xdr:colOff>
      <xdr:row>27</xdr:row>
      <xdr:rowOff>104775</xdr:rowOff>
    </xdr:to>
    <xdr:sp>
      <xdr:nvSpPr>
        <xdr:cNvPr id="6" name="AutoShape 6"/>
        <xdr:cNvSpPr>
          <a:spLocks/>
        </xdr:cNvSpPr>
      </xdr:nvSpPr>
      <xdr:spPr>
        <a:xfrm>
          <a:off x="3429000" y="41052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190500</xdr:colOff>
      <xdr:row>30</xdr:row>
      <xdr:rowOff>38100</xdr:rowOff>
    </xdr:from>
    <xdr:to>
      <xdr:col>12</xdr:col>
      <xdr:colOff>590550</xdr:colOff>
      <xdr:row>32</xdr:row>
      <xdr:rowOff>142875</xdr:rowOff>
    </xdr:to>
    <xdr:sp>
      <xdr:nvSpPr>
        <xdr:cNvPr id="7" name="AutoShape 7"/>
        <xdr:cNvSpPr>
          <a:spLocks/>
        </xdr:cNvSpPr>
      </xdr:nvSpPr>
      <xdr:spPr>
        <a:xfrm>
          <a:off x="2009775" y="48958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January 21st-25th, 2002, Dallas, TX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19050</xdr:colOff>
      <xdr:row>6</xdr:row>
      <xdr:rowOff>28575</xdr:rowOff>
    </xdr:from>
    <xdr:to>
      <xdr:col>14</xdr:col>
      <xdr:colOff>476250</xdr:colOff>
      <xdr:row>36</xdr:row>
      <xdr:rowOff>47625</xdr:rowOff>
    </xdr:to>
    <xdr:sp>
      <xdr:nvSpPr>
        <xdr:cNvPr id="2" name="AutoShape 2"/>
        <xdr:cNvSpPr>
          <a:spLocks/>
        </xdr:cNvSpPr>
      </xdr:nvSpPr>
      <xdr:spPr>
        <a:xfrm>
          <a:off x="809625" y="100012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latin typeface="Arial"/>
              <a:ea typeface="Arial"/>
              <a:cs typeface="Arial"/>
            </a:rPr>
            <a:t>
                           “</a:t>
          </a:r>
          <a:r>
            <a:rPr lang="en-US" cap="none" sz="3200" b="1" i="0" u="none" baseline="0">
              <a:solidFill>
                <a:srgbClr val="000000"/>
              </a:solidFill>
              <a:latin typeface="Arial"/>
              <a:ea typeface="Arial"/>
              <a:cs typeface="Arial"/>
            </a:rPr>
            <a:t>PLEASE</a:t>
          </a:r>
          <a:r>
            <a:rPr lang="en-US" cap="none" sz="3200" b="0" i="0" u="none" baseline="0">
              <a:solidFill>
                <a:srgbClr val="000000"/>
              </a:solidFill>
              <a:latin typeface="Arial"/>
              <a:ea typeface="Arial"/>
              <a:cs typeface="Arial"/>
            </a:rPr>
            <a:t> switch your </a:t>
          </a:r>
          <a:r>
            <a:rPr lang="en-US" cap="none" sz="3200" b="1" i="0" u="none" baseline="0">
              <a:solidFill>
                <a:srgbClr val="000000"/>
              </a:solidFill>
              <a:latin typeface="Arial"/>
              <a:ea typeface="Arial"/>
              <a:cs typeface="Arial"/>
            </a:rPr>
            <a:t>Mobile Phones OFF</a:t>
          </a:r>
          <a:r>
            <a:rPr lang="en-US" cap="none" sz="3200" b="0" i="0" u="none" baseline="0">
              <a:solidFill>
                <a:srgbClr val="000000"/>
              </a:solidFill>
              <a:latin typeface="Arial"/>
              <a:ea typeface="Arial"/>
              <a:cs typeface="Arial"/>
            </a:rPr>
            <a:t>, or to Vibration Alert when in the meeting rooms……</a:t>
          </a:r>
          <a:r>
            <a:rPr lang="en-US" cap="none" sz="3200" b="1" i="0" u="none" baseline="0">
              <a:solidFill>
                <a:srgbClr val="FF0000"/>
              </a:solidFill>
              <a:latin typeface="Arial"/>
              <a:ea typeface="Arial"/>
              <a:cs typeface="Arial"/>
            </a:rPr>
            <a:t>Thank You to those people with Headsets</a:t>
          </a:r>
          <a:r>
            <a:rPr lang="en-US" cap="none" sz="3200" b="0" i="0" u="none" baseline="0">
              <a:solidFill>
                <a:srgbClr val="FF0000"/>
              </a:solidFill>
              <a:latin typeface="Arial"/>
              <a:ea typeface="Arial"/>
              <a:cs typeface="Arial"/>
            </a:rPr>
            <a:t>”</a:t>
          </a:r>
          <a:r>
            <a:rPr lang="en-US" cap="none" sz="3200" b="0" i="0" u="none" baseline="0">
              <a:solidFill>
                <a:srgbClr val="000000"/>
              </a:solidFill>
              <a:latin typeface="Arial"/>
              <a:ea typeface="Arial"/>
              <a:cs typeface="Aria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7</xdr:col>
      <xdr:colOff>0</xdr:colOff>
      <xdr:row>24</xdr:row>
      <xdr:rowOff>0</xdr:rowOff>
    </xdr:to>
    <xdr:sp>
      <xdr:nvSpPr>
        <xdr:cNvPr id="1" name="Rectangle 32"/>
        <xdr:cNvSpPr>
          <a:spLocks/>
        </xdr:cNvSpPr>
      </xdr:nvSpPr>
      <xdr:spPr>
        <a:xfrm>
          <a:off x="4076700" y="7581900"/>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0</xdr:rowOff>
    </xdr:from>
    <xdr:to>
      <xdr:col>15</xdr:col>
      <xdr:colOff>0</xdr:colOff>
      <xdr:row>36</xdr:row>
      <xdr:rowOff>0</xdr:rowOff>
    </xdr:to>
    <xdr:sp>
      <xdr:nvSpPr>
        <xdr:cNvPr id="2" name="Rectangle 41"/>
        <xdr:cNvSpPr>
          <a:spLocks/>
        </xdr:cNvSpPr>
      </xdr:nvSpPr>
      <xdr:spPr>
        <a:xfrm>
          <a:off x="12077700" y="11391900"/>
          <a:ext cx="40005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7</xdr:col>
      <xdr:colOff>0</xdr:colOff>
      <xdr:row>14</xdr:row>
      <xdr:rowOff>0</xdr:rowOff>
    </xdr:to>
    <xdr:sp>
      <xdr:nvSpPr>
        <xdr:cNvPr id="3" name="Rectangle 42"/>
        <xdr:cNvSpPr>
          <a:spLocks/>
        </xdr:cNvSpPr>
      </xdr:nvSpPr>
      <xdr:spPr>
        <a:xfrm>
          <a:off x="4076700" y="3762375"/>
          <a:ext cx="40005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81</xdr:row>
      <xdr:rowOff>0</xdr:rowOff>
    </xdr:from>
    <xdr:to>
      <xdr:col>20</xdr:col>
      <xdr:colOff>952500</xdr:colOff>
      <xdr:row>193</xdr:row>
      <xdr:rowOff>123825</xdr:rowOff>
    </xdr:to>
    <xdr:graphicFrame>
      <xdr:nvGraphicFramePr>
        <xdr:cNvPr id="4" name="Chart 471"/>
        <xdr:cNvGraphicFramePr/>
      </xdr:nvGraphicFramePr>
      <xdr:xfrm>
        <a:off x="2124075" y="21659850"/>
        <a:ext cx="19907250" cy="2252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8"/>
  </sheetPr>
  <dimension ref="C2:O36"/>
  <sheetViews>
    <sheetView showGridLines="0" workbookViewId="0" topLeftCell="A1">
      <selection activeCell="A1" sqref="A1"/>
    </sheetView>
  </sheetViews>
  <sheetFormatPr defaultColWidth="9.140625" defaultRowHeight="12.75"/>
  <sheetData>
    <row r="1" s="990" customFormat="1" ht="12.75"/>
    <row r="2" s="990" customFormat="1" ht="12.75">
      <c r="C2" s="990" t="s">
        <v>806</v>
      </c>
    </row>
    <row r="3" s="990" customFormat="1" ht="12.75"/>
    <row r="4" s="990" customFormat="1" ht="12.75">
      <c r="C4" s="991" t="s">
        <v>808</v>
      </c>
    </row>
    <row r="5" s="990" customFormat="1" ht="12.75"/>
    <row r="6" s="990" customFormat="1" ht="12.75">
      <c r="C6" s="990" t="s">
        <v>807</v>
      </c>
    </row>
    <row r="7" s="990" customFormat="1" ht="12.75"/>
    <row r="8" s="990" customFormat="1" ht="12.75">
      <c r="C8" s="990" t="s">
        <v>10</v>
      </c>
    </row>
    <row r="9" s="990" customFormat="1" ht="12.75"/>
    <row r="10" s="990" customFormat="1" ht="12.75">
      <c r="C10" s="990" t="s">
        <v>809</v>
      </c>
    </row>
    <row r="11" s="990" customFormat="1" ht="12.75"/>
    <row r="12" s="990" customFormat="1" ht="12.75">
      <c r="C12" s="990" t="s">
        <v>11</v>
      </c>
    </row>
    <row r="13" s="990" customFormat="1" ht="12.75"/>
    <row r="14" s="990" customFormat="1" ht="12.75">
      <c r="C14" s="990" t="s">
        <v>12</v>
      </c>
    </row>
    <row r="15" s="990" customFormat="1" ht="12.75"/>
    <row r="16" s="990" customFormat="1" ht="12.75">
      <c r="C16" s="991" t="s">
        <v>13</v>
      </c>
    </row>
    <row r="17" s="990" customFormat="1" ht="12.75"/>
    <row r="18" s="990" customFormat="1" ht="12.75">
      <c r="C18" s="990" t="s">
        <v>14</v>
      </c>
    </row>
    <row r="19" s="990" customFormat="1" ht="12.75"/>
    <row r="20" s="990" customFormat="1" ht="12.75">
      <c r="C20" s="990" t="s">
        <v>15</v>
      </c>
    </row>
    <row r="21" s="990" customFormat="1" ht="12.75"/>
    <row r="22" s="990" customFormat="1" ht="12.75">
      <c r="C22" s="990" t="s">
        <v>16</v>
      </c>
    </row>
    <row r="23" s="990" customFormat="1" ht="13.5" thickBot="1"/>
    <row r="24" spans="3:15" s="990" customFormat="1" ht="12.75">
      <c r="C24" s="992"/>
      <c r="D24" s="993"/>
      <c r="E24" s="993"/>
      <c r="F24" s="993"/>
      <c r="G24" s="993"/>
      <c r="H24" s="993"/>
      <c r="I24" s="993"/>
      <c r="J24" s="993"/>
      <c r="K24" s="993"/>
      <c r="L24" s="993"/>
      <c r="M24" s="993"/>
      <c r="N24" s="993"/>
      <c r="O24" s="994"/>
    </row>
    <row r="25" spans="3:15" s="990" customFormat="1" ht="12.75">
      <c r="C25" s="1028" t="s">
        <v>810</v>
      </c>
      <c r="D25" s="1029"/>
      <c r="E25" s="1029"/>
      <c r="F25" s="1029"/>
      <c r="G25" s="1029"/>
      <c r="H25" s="1029"/>
      <c r="I25" s="1029"/>
      <c r="J25" s="1029"/>
      <c r="K25" s="1029"/>
      <c r="L25" s="1029"/>
      <c r="M25" s="1029"/>
      <c r="N25" s="1029"/>
      <c r="O25" s="1030"/>
    </row>
    <row r="26" spans="3:15" s="990" customFormat="1" ht="12.75">
      <c r="C26" s="995"/>
      <c r="D26" s="996"/>
      <c r="E26" s="996"/>
      <c r="F26" s="996"/>
      <c r="G26" s="996"/>
      <c r="H26" s="996"/>
      <c r="I26" s="996"/>
      <c r="J26" s="996"/>
      <c r="K26" s="996"/>
      <c r="L26" s="996"/>
      <c r="M26" s="996"/>
      <c r="N26" s="996"/>
      <c r="O26" s="997"/>
    </row>
    <row r="27" spans="3:15" s="990" customFormat="1" ht="12.75">
      <c r="C27" s="1028" t="s">
        <v>17</v>
      </c>
      <c r="D27" s="1029"/>
      <c r="E27" s="1029"/>
      <c r="F27" s="1029"/>
      <c r="G27" s="1029"/>
      <c r="H27" s="1029"/>
      <c r="I27" s="1029"/>
      <c r="J27" s="1029"/>
      <c r="K27" s="1029"/>
      <c r="L27" s="1029"/>
      <c r="M27" s="1029"/>
      <c r="N27" s="1029"/>
      <c r="O27" s="1030"/>
    </row>
    <row r="28" spans="3:15" s="990" customFormat="1" ht="13.5" thickBot="1">
      <c r="C28" s="998"/>
      <c r="D28" s="999"/>
      <c r="E28" s="999"/>
      <c r="F28" s="999"/>
      <c r="G28" s="999"/>
      <c r="H28" s="999"/>
      <c r="I28" s="999"/>
      <c r="J28" s="999"/>
      <c r="K28" s="999"/>
      <c r="L28" s="999"/>
      <c r="M28" s="999"/>
      <c r="N28" s="999"/>
      <c r="O28" s="1000"/>
    </row>
    <row r="29" spans="3:15" s="1002" customFormat="1" ht="12.75">
      <c r="C29" s="1001"/>
      <c r="D29" s="1001"/>
      <c r="E29" s="1001"/>
      <c r="F29" s="1001"/>
      <c r="G29" s="1001"/>
      <c r="H29" s="1001"/>
      <c r="I29" s="1001"/>
      <c r="J29" s="1001"/>
      <c r="K29" s="1001"/>
      <c r="L29" s="1001"/>
      <c r="M29" s="1001"/>
      <c r="N29" s="1001"/>
      <c r="O29" s="1001"/>
    </row>
    <row r="30" s="990" customFormat="1" ht="12.75">
      <c r="C30" s="990" t="s">
        <v>5</v>
      </c>
    </row>
    <row r="31" s="990" customFormat="1" ht="12.75"/>
    <row r="32" s="990" customFormat="1" ht="12.75">
      <c r="C32" s="990" t="s">
        <v>6</v>
      </c>
    </row>
    <row r="33" s="990" customFormat="1" ht="12.75">
      <c r="C33" s="990" t="s">
        <v>7</v>
      </c>
    </row>
    <row r="34" s="990" customFormat="1" ht="12.75"/>
    <row r="35" s="990" customFormat="1" ht="12.75">
      <c r="C35" s="990" t="s">
        <v>8</v>
      </c>
    </row>
    <row r="36" s="990" customFormat="1" ht="12.75">
      <c r="C36" s="990" t="s">
        <v>9</v>
      </c>
    </row>
    <row r="37" s="990" customFormat="1" ht="12.75"/>
    <row r="38" s="990" customFormat="1" ht="12.75"/>
  </sheetData>
  <mergeCells count="2">
    <mergeCell ref="C27:O27"/>
    <mergeCell ref="C25:O2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8"/>
    <pageSetUpPr fitToPage="1"/>
  </sheetPr>
  <dimension ref="A1:J78"/>
  <sheetViews>
    <sheetView showGridLines="0" workbookViewId="0" topLeftCell="A1">
      <selection activeCell="A1" sqref="A1"/>
    </sheetView>
  </sheetViews>
  <sheetFormatPr defaultColWidth="9.140625" defaultRowHeight="12.75" customHeight="1"/>
  <cols>
    <col min="1" max="1" width="7.7109375" style="298" customWidth="1"/>
    <col min="2" max="2" width="5.421875" style="298" customWidth="1"/>
    <col min="3" max="3" width="11.421875" style="298" customWidth="1"/>
    <col min="4" max="4" width="56.8515625" style="330" customWidth="1"/>
    <col min="5" max="5" width="3.7109375" style="298" customWidth="1"/>
    <col min="6" max="6" width="9.85156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c r="D1" s="295"/>
    </row>
    <row r="2" spans="1:8" ht="12.75" customHeight="1">
      <c r="A2" s="364"/>
      <c r="B2" s="1321" t="s">
        <v>674</v>
      </c>
      <c r="C2" s="1321"/>
      <c r="D2" s="1321"/>
      <c r="E2" s="1321"/>
      <c r="F2" s="1321"/>
      <c r="G2" s="1321"/>
      <c r="H2" s="303"/>
    </row>
    <row r="3" spans="1:10" ht="12.75" customHeight="1">
      <c r="A3" s="364"/>
      <c r="B3" s="1322" t="s">
        <v>425</v>
      </c>
      <c r="C3" s="1321"/>
      <c r="D3" s="1321"/>
      <c r="E3" s="1321"/>
      <c r="F3" s="1321"/>
      <c r="G3" s="1321"/>
      <c r="H3" s="303"/>
      <c r="I3" s="304"/>
      <c r="J3" s="304"/>
    </row>
    <row r="4" spans="1:10" ht="12.75" customHeight="1">
      <c r="A4" s="364"/>
      <c r="B4" s="1323" t="s">
        <v>426</v>
      </c>
      <c r="C4" s="1324"/>
      <c r="D4" s="1324"/>
      <c r="E4" s="1324"/>
      <c r="F4" s="1324"/>
      <c r="G4" s="1324"/>
      <c r="H4" s="303"/>
      <c r="I4" s="304"/>
      <c r="J4" s="304"/>
    </row>
    <row r="5" spans="2:10" s="294" customFormat="1" ht="12.75" customHeight="1">
      <c r="B5" s="1327"/>
      <c r="C5" s="1328"/>
      <c r="D5" s="1328"/>
      <c r="E5" s="1328"/>
      <c r="F5" s="1328"/>
      <c r="G5" s="1328"/>
      <c r="H5" s="1328"/>
      <c r="I5" s="296"/>
      <c r="J5" s="296"/>
    </row>
    <row r="6" spans="2:10" ht="12.75" customHeight="1">
      <c r="B6" s="1325" t="s">
        <v>635</v>
      </c>
      <c r="C6" s="1325"/>
      <c r="D6" s="1325"/>
      <c r="E6" s="1325"/>
      <c r="F6" s="1325"/>
      <c r="G6" s="565"/>
      <c r="H6" s="565"/>
      <c r="I6" s="304"/>
      <c r="J6" s="304"/>
    </row>
    <row r="7" spans="2:10" ht="12.75" customHeight="1">
      <c r="B7" s="310" t="s">
        <v>636</v>
      </c>
      <c r="C7" s="299" t="s">
        <v>49</v>
      </c>
      <c r="D7" s="307" t="s">
        <v>637</v>
      </c>
      <c r="E7" s="299" t="s">
        <v>50</v>
      </c>
      <c r="F7" s="299" t="s">
        <v>638</v>
      </c>
      <c r="G7" s="302"/>
      <c r="H7" s="303">
        <v>0.6458333333333334</v>
      </c>
      <c r="I7" s="304"/>
      <c r="J7" s="304"/>
    </row>
    <row r="8" spans="2:10" ht="12.75" customHeight="1">
      <c r="B8" s="562" t="s">
        <v>539</v>
      </c>
      <c r="C8" s="299" t="s">
        <v>49</v>
      </c>
      <c r="D8" s="306" t="s">
        <v>540</v>
      </c>
      <c r="E8" s="299" t="s">
        <v>50</v>
      </c>
      <c r="F8" s="299" t="s">
        <v>638</v>
      </c>
      <c r="G8" s="302"/>
      <c r="H8" s="303"/>
      <c r="I8" s="304"/>
      <c r="J8" s="304"/>
    </row>
    <row r="9" spans="2:8" ht="12.75" customHeight="1">
      <c r="B9" s="311">
        <v>3</v>
      </c>
      <c r="C9" s="299" t="s">
        <v>49</v>
      </c>
      <c r="D9" s="312" t="s">
        <v>542</v>
      </c>
      <c r="E9" s="299" t="s">
        <v>50</v>
      </c>
      <c r="F9" s="299" t="s">
        <v>638</v>
      </c>
      <c r="G9" s="302"/>
      <c r="H9" s="303"/>
    </row>
    <row r="10" spans="2:8" ht="12.75" customHeight="1">
      <c r="B10" s="311">
        <v>4</v>
      </c>
      <c r="C10" s="299" t="s">
        <v>49</v>
      </c>
      <c r="D10" s="312" t="s">
        <v>431</v>
      </c>
      <c r="E10" s="299" t="s">
        <v>50</v>
      </c>
      <c r="F10" s="299" t="s">
        <v>638</v>
      </c>
      <c r="G10" s="302"/>
      <c r="H10" s="303"/>
    </row>
    <row r="11" spans="2:8" ht="12.75" customHeight="1">
      <c r="B11" s="311">
        <v>6</v>
      </c>
      <c r="C11" s="299" t="s">
        <v>49</v>
      </c>
      <c r="D11" s="312" t="s">
        <v>101</v>
      </c>
      <c r="E11" s="299" t="s">
        <v>50</v>
      </c>
      <c r="F11" s="299" t="s">
        <v>638</v>
      </c>
      <c r="G11" s="302"/>
      <c r="H11" s="303"/>
    </row>
    <row r="12" spans="2:10" ht="12.75" customHeight="1">
      <c r="B12" s="310" t="s">
        <v>639</v>
      </c>
      <c r="C12" s="299" t="s">
        <v>102</v>
      </c>
      <c r="D12" s="313" t="s">
        <v>640</v>
      </c>
      <c r="E12" s="299" t="s">
        <v>50</v>
      </c>
      <c r="F12" s="299" t="s">
        <v>638</v>
      </c>
      <c r="G12" s="302"/>
      <c r="H12" s="303"/>
      <c r="I12" s="304"/>
      <c r="J12" s="304"/>
    </row>
    <row r="13" spans="2:10" ht="12.75" customHeight="1">
      <c r="B13" s="310" t="s">
        <v>641</v>
      </c>
      <c r="C13" s="299" t="s">
        <v>103</v>
      </c>
      <c r="D13" s="306" t="s">
        <v>555</v>
      </c>
      <c r="E13" s="299" t="s">
        <v>50</v>
      </c>
      <c r="F13" s="299" t="s">
        <v>638</v>
      </c>
      <c r="G13" s="302"/>
      <c r="H13" s="303"/>
      <c r="I13" s="304"/>
      <c r="J13" s="304"/>
    </row>
    <row r="14" spans="2:10" ht="12.75" customHeight="1">
      <c r="B14" s="310" t="s">
        <v>642</v>
      </c>
      <c r="C14" s="299" t="s">
        <v>104</v>
      </c>
      <c r="D14" s="306" t="s">
        <v>643</v>
      </c>
      <c r="E14" s="299" t="s">
        <v>50</v>
      </c>
      <c r="F14" s="299" t="s">
        <v>638</v>
      </c>
      <c r="G14" s="302"/>
      <c r="H14" s="303">
        <v>0.6875</v>
      </c>
      <c r="I14" s="304"/>
      <c r="J14" s="304"/>
    </row>
    <row r="15" spans="2:10" s="294" customFormat="1" ht="12.75" customHeight="1">
      <c r="B15" s="301">
        <v>9</v>
      </c>
      <c r="C15" s="301" t="s">
        <v>104</v>
      </c>
      <c r="D15" s="301" t="s">
        <v>644</v>
      </c>
      <c r="E15" s="301" t="s">
        <v>50</v>
      </c>
      <c r="F15" s="301" t="s">
        <v>638</v>
      </c>
      <c r="G15" s="298"/>
      <c r="H15" s="303">
        <v>0.22916666666666666</v>
      </c>
      <c r="I15" s="296"/>
      <c r="J15" s="296"/>
    </row>
    <row r="16" spans="2:10" ht="12.75" customHeight="1">
      <c r="B16" s="310"/>
      <c r="C16" s="299"/>
      <c r="D16" s="301" t="s">
        <v>105</v>
      </c>
      <c r="F16" s="314"/>
      <c r="H16" s="315"/>
      <c r="I16" s="304"/>
      <c r="J16" s="304"/>
    </row>
    <row r="17" spans="2:10" ht="12.75" customHeight="1">
      <c r="B17" s="316"/>
      <c r="C17" s="317"/>
      <c r="D17" s="306"/>
      <c r="E17" s="299"/>
      <c r="F17" s="299"/>
      <c r="G17" s="302"/>
      <c r="H17" s="303"/>
      <c r="I17" s="304"/>
      <c r="J17" s="304"/>
    </row>
    <row r="18" spans="2:10" ht="12.75" customHeight="1">
      <c r="B18" s="1326" t="s">
        <v>645</v>
      </c>
      <c r="C18" s="1326"/>
      <c r="D18" s="1326"/>
      <c r="E18" s="1326"/>
      <c r="F18" s="1326"/>
      <c r="G18" s="302"/>
      <c r="H18" s="303"/>
      <c r="I18" s="304"/>
      <c r="J18" s="304"/>
    </row>
    <row r="19" spans="2:10" ht="12.75" customHeight="1">
      <c r="B19" s="318" t="s">
        <v>646</v>
      </c>
      <c r="C19" s="299" t="s">
        <v>321</v>
      </c>
      <c r="D19" s="306" t="s">
        <v>647</v>
      </c>
      <c r="E19" s="299"/>
      <c r="F19" s="299" t="s">
        <v>648</v>
      </c>
      <c r="G19" s="302"/>
      <c r="H19" s="303">
        <v>0.7708333333333334</v>
      </c>
      <c r="I19" s="304"/>
      <c r="J19" s="304"/>
    </row>
    <row r="20" spans="2:8" s="294" customFormat="1" ht="12.75" customHeight="1">
      <c r="B20" s="563"/>
      <c r="C20" s="563"/>
      <c r="D20" s="301" t="s">
        <v>644</v>
      </c>
      <c r="E20" s="301"/>
      <c r="F20" s="301"/>
      <c r="G20" s="305"/>
      <c r="H20" s="303">
        <v>0.8958333333333334</v>
      </c>
    </row>
    <row r="21" spans="2:8" ht="12.75" customHeight="1">
      <c r="B21" s="299"/>
      <c r="C21" s="299"/>
      <c r="D21" s="301"/>
      <c r="E21" s="299"/>
      <c r="F21" s="299"/>
      <c r="G21" s="305"/>
      <c r="H21" s="317"/>
    </row>
    <row r="22" spans="2:8" ht="12.75" customHeight="1">
      <c r="B22" s="299"/>
      <c r="C22" s="299"/>
      <c r="D22" s="301"/>
      <c r="E22" s="299"/>
      <c r="F22" s="299"/>
      <c r="G22" s="305"/>
      <c r="H22" s="299"/>
    </row>
    <row r="23" spans="2:8" ht="12.75" customHeight="1">
      <c r="B23" s="320"/>
      <c r="C23" s="320"/>
      <c r="D23" s="301"/>
      <c r="E23" s="320"/>
      <c r="F23" s="320"/>
      <c r="G23" s="321"/>
      <c r="H23" s="317"/>
    </row>
    <row r="24" spans="2:8" ht="12.75" customHeight="1">
      <c r="B24" s="1319" t="s">
        <v>649</v>
      </c>
      <c r="C24" s="1319"/>
      <c r="D24" s="1319"/>
      <c r="E24" s="1319"/>
      <c r="F24" s="1319"/>
      <c r="G24" s="321"/>
      <c r="H24" s="321"/>
    </row>
    <row r="25" spans="2:10" ht="12.75" customHeight="1">
      <c r="B25" s="310" t="s">
        <v>650</v>
      </c>
      <c r="C25" s="299" t="s">
        <v>321</v>
      </c>
      <c r="D25" s="313" t="s">
        <v>651</v>
      </c>
      <c r="E25" s="299"/>
      <c r="F25" s="314" t="s">
        <v>648</v>
      </c>
      <c r="G25" s="302"/>
      <c r="H25" s="303">
        <v>0.4375</v>
      </c>
      <c r="I25" s="304"/>
      <c r="J25" s="304"/>
    </row>
    <row r="26" spans="2:10" ht="12.75" customHeight="1">
      <c r="B26" s="310"/>
      <c r="C26" s="299"/>
      <c r="D26" s="313" t="s">
        <v>652</v>
      </c>
      <c r="E26" s="299"/>
      <c r="F26" s="299"/>
      <c r="G26" s="302"/>
      <c r="H26" s="303">
        <v>0.5</v>
      </c>
      <c r="I26" s="304"/>
      <c r="J26" s="304"/>
    </row>
    <row r="27" spans="2:10" ht="12.75" customHeight="1">
      <c r="B27" s="310"/>
      <c r="C27" s="299"/>
      <c r="D27" s="313" t="s">
        <v>31</v>
      </c>
      <c r="E27" s="299"/>
      <c r="F27" s="299"/>
      <c r="G27" s="302"/>
      <c r="H27" s="303"/>
      <c r="I27" s="304"/>
      <c r="J27" s="304"/>
    </row>
    <row r="28" spans="2:10" ht="12.75" customHeight="1">
      <c r="B28" s="310"/>
      <c r="C28" s="299"/>
      <c r="D28" s="313"/>
      <c r="E28" s="299"/>
      <c r="F28" s="314"/>
      <c r="G28" s="302"/>
      <c r="H28" s="303"/>
      <c r="I28" s="304"/>
      <c r="J28" s="304"/>
    </row>
    <row r="29" spans="2:10" ht="12.75" customHeight="1">
      <c r="B29" s="318" t="s">
        <v>653</v>
      </c>
      <c r="C29" s="299" t="s">
        <v>321</v>
      </c>
      <c r="D29" s="306" t="s">
        <v>647</v>
      </c>
      <c r="E29" s="299" t="s">
        <v>50</v>
      </c>
      <c r="F29" s="323" t="s">
        <v>648</v>
      </c>
      <c r="G29" s="302"/>
      <c r="H29" s="303">
        <v>0.5416666666666666</v>
      </c>
      <c r="I29" s="304"/>
      <c r="J29" s="304"/>
    </row>
    <row r="30" spans="2:10" ht="12.75" customHeight="1">
      <c r="B30" s="318"/>
      <c r="C30" s="299"/>
      <c r="D30" s="306" t="s">
        <v>654</v>
      </c>
      <c r="E30" s="299"/>
      <c r="F30" s="323"/>
      <c r="G30" s="302"/>
      <c r="H30" s="303">
        <v>0.625</v>
      </c>
      <c r="I30" s="304"/>
      <c r="J30" s="304"/>
    </row>
    <row r="31" spans="2:10" ht="12.75" customHeight="1">
      <c r="B31" s="318"/>
      <c r="C31" s="299"/>
      <c r="D31" s="306"/>
      <c r="E31" s="299"/>
      <c r="F31" s="323"/>
      <c r="G31" s="302"/>
      <c r="H31" s="303"/>
      <c r="I31" s="304"/>
      <c r="J31" s="304"/>
    </row>
    <row r="32" spans="2:10" s="294" customFormat="1" ht="12.75" customHeight="1">
      <c r="B32" s="1319" t="s">
        <v>655</v>
      </c>
      <c r="C32" s="1319"/>
      <c r="D32" s="1319"/>
      <c r="E32" s="1319"/>
      <c r="F32" s="1319"/>
      <c r="G32" s="319"/>
      <c r="H32" s="319"/>
      <c r="I32" s="296"/>
      <c r="J32" s="296"/>
    </row>
    <row r="33" spans="2:10" ht="12.75" customHeight="1">
      <c r="B33" s="310" t="s">
        <v>656</v>
      </c>
      <c r="C33" s="299" t="s">
        <v>321</v>
      </c>
      <c r="D33" s="313" t="s">
        <v>647</v>
      </c>
      <c r="E33" s="299"/>
      <c r="F33" s="314" t="s">
        <v>648</v>
      </c>
      <c r="G33" s="302"/>
      <c r="H33" s="303">
        <v>0.5416666666666666</v>
      </c>
      <c r="I33" s="304"/>
      <c r="J33" s="304"/>
    </row>
    <row r="34" spans="2:10" ht="12.75" customHeight="1">
      <c r="B34" s="318"/>
      <c r="C34" s="299"/>
      <c r="D34" s="306" t="s">
        <v>657</v>
      </c>
      <c r="E34" s="299"/>
      <c r="F34" s="323"/>
      <c r="G34" s="302"/>
      <c r="H34" s="303">
        <v>0.625</v>
      </c>
      <c r="I34" s="304"/>
      <c r="J34" s="304"/>
    </row>
    <row r="35" spans="2:10" ht="12.75" customHeight="1">
      <c r="B35" s="318"/>
      <c r="C35" s="299"/>
      <c r="D35" s="306"/>
      <c r="E35" s="299"/>
      <c r="F35" s="323"/>
      <c r="G35" s="302"/>
      <c r="H35" s="303"/>
      <c r="I35" s="304"/>
      <c r="J35" s="304"/>
    </row>
    <row r="36" spans="2:10" ht="12.75" customHeight="1">
      <c r="B36" s="318"/>
      <c r="C36" s="299"/>
      <c r="D36" s="306"/>
      <c r="E36" s="299"/>
      <c r="F36" s="323"/>
      <c r="G36" s="302"/>
      <c r="H36" s="303"/>
      <c r="I36" s="304"/>
      <c r="J36" s="304"/>
    </row>
    <row r="37" spans="2:10" ht="12.75" customHeight="1">
      <c r="B37" s="562" t="s">
        <v>658</v>
      </c>
      <c r="C37" s="299" t="s">
        <v>103</v>
      </c>
      <c r="D37" s="313" t="s">
        <v>659</v>
      </c>
      <c r="E37" s="299"/>
      <c r="F37" s="314" t="s">
        <v>660</v>
      </c>
      <c r="G37" s="302"/>
      <c r="H37" s="303">
        <v>0.6458333333333334</v>
      </c>
      <c r="I37" s="304"/>
      <c r="J37" s="304"/>
    </row>
    <row r="38" spans="2:10" ht="12.75" customHeight="1">
      <c r="B38" s="562" t="s">
        <v>658</v>
      </c>
      <c r="C38" s="299"/>
      <c r="D38" s="313" t="s">
        <v>661</v>
      </c>
      <c r="E38" s="299"/>
      <c r="F38" s="299"/>
      <c r="G38" s="302"/>
      <c r="H38" s="303">
        <v>0.7291666666666666</v>
      </c>
      <c r="I38" s="304"/>
      <c r="J38" s="304"/>
    </row>
    <row r="39" spans="2:10" ht="12.75" customHeight="1">
      <c r="B39" s="310"/>
      <c r="C39" s="299"/>
      <c r="D39" s="313"/>
      <c r="E39" s="299"/>
      <c r="F39" s="299"/>
      <c r="G39" s="302"/>
      <c r="H39" s="303"/>
      <c r="I39" s="304"/>
      <c r="J39" s="304"/>
    </row>
    <row r="40" spans="2:10" ht="12.75" customHeight="1">
      <c r="B40" s="1320" t="s">
        <v>662</v>
      </c>
      <c r="C40" s="1320"/>
      <c r="D40" s="1320"/>
      <c r="E40" s="1320"/>
      <c r="F40" s="1320"/>
      <c r="G40" s="302"/>
      <c r="H40" s="303"/>
      <c r="I40" s="304"/>
      <c r="J40" s="304"/>
    </row>
    <row r="41" spans="2:10" ht="12.75" customHeight="1">
      <c r="B41" s="562" t="s">
        <v>658</v>
      </c>
      <c r="C41" s="299" t="s">
        <v>103</v>
      </c>
      <c r="D41" s="313" t="s">
        <v>659</v>
      </c>
      <c r="E41" s="299"/>
      <c r="F41" s="299" t="s">
        <v>660</v>
      </c>
      <c r="G41" s="302"/>
      <c r="H41" s="303">
        <v>0.3333333333333333</v>
      </c>
      <c r="I41" s="321"/>
      <c r="J41" s="321"/>
    </row>
    <row r="42" spans="2:10" s="294" customFormat="1" ht="12.75" customHeight="1">
      <c r="B42" s="301"/>
      <c r="C42" s="301"/>
      <c r="D42" s="301" t="s">
        <v>654</v>
      </c>
      <c r="E42" s="301"/>
      <c r="F42" s="301"/>
      <c r="G42" s="305"/>
      <c r="H42" s="303">
        <v>0.4166666666666667</v>
      </c>
      <c r="I42" s="296"/>
      <c r="J42" s="296"/>
    </row>
    <row r="43" spans="2:10" ht="12.75" customHeight="1">
      <c r="B43" s="310"/>
      <c r="C43" s="299"/>
      <c r="D43" s="313"/>
      <c r="E43" s="299"/>
      <c r="F43" s="314"/>
      <c r="G43" s="302"/>
      <c r="H43" s="303"/>
      <c r="I43" s="304"/>
      <c r="J43" s="304"/>
    </row>
    <row r="44" spans="2:10" ht="12.75" customHeight="1">
      <c r="B44" s="562" t="s">
        <v>663</v>
      </c>
      <c r="C44" s="299" t="s">
        <v>321</v>
      </c>
      <c r="D44" s="313" t="s">
        <v>647</v>
      </c>
      <c r="E44" s="299"/>
      <c r="F44" s="299" t="s">
        <v>648</v>
      </c>
      <c r="G44" s="302"/>
      <c r="H44" s="303">
        <v>0.4375</v>
      </c>
      <c r="I44" s="304"/>
      <c r="J44" s="304"/>
    </row>
    <row r="45" spans="2:10" ht="12.75" customHeight="1">
      <c r="B45" s="310"/>
      <c r="C45" s="299"/>
      <c r="D45" s="313" t="s">
        <v>654</v>
      </c>
      <c r="E45" s="299"/>
      <c r="F45" s="299"/>
      <c r="G45" s="302"/>
      <c r="H45" s="303">
        <v>0.5</v>
      </c>
      <c r="I45" s="304"/>
      <c r="J45" s="304"/>
    </row>
    <row r="46" spans="2:10" ht="12.75" customHeight="1">
      <c r="B46" s="310"/>
      <c r="C46" s="299"/>
      <c r="D46" s="313"/>
      <c r="E46" s="299"/>
      <c r="F46" s="314"/>
      <c r="G46" s="302"/>
      <c r="H46" s="303"/>
      <c r="I46" s="304"/>
      <c r="J46" s="304"/>
    </row>
    <row r="47" spans="2:10" ht="12.75" customHeight="1">
      <c r="B47" s="562" t="s">
        <v>664</v>
      </c>
      <c r="C47" s="299" t="s">
        <v>321</v>
      </c>
      <c r="D47" s="313" t="s">
        <v>647</v>
      </c>
      <c r="E47" s="299"/>
      <c r="F47" s="299" t="s">
        <v>648</v>
      </c>
      <c r="G47" s="302"/>
      <c r="H47" s="303">
        <v>0.6458333333333334</v>
      </c>
      <c r="I47" s="304"/>
      <c r="J47" s="304"/>
    </row>
    <row r="48" spans="2:10" ht="12.75" customHeight="1">
      <c r="B48" s="310"/>
      <c r="C48" s="299"/>
      <c r="D48" s="313" t="s">
        <v>652</v>
      </c>
      <c r="E48" s="299"/>
      <c r="F48" s="299"/>
      <c r="G48" s="302"/>
      <c r="H48" s="303">
        <v>0.7291666666666666</v>
      </c>
      <c r="I48" s="304"/>
      <c r="J48" s="321"/>
    </row>
    <row r="49" spans="2:10" ht="12.75" customHeight="1">
      <c r="B49" s="310"/>
      <c r="C49" s="299"/>
      <c r="D49" s="313"/>
      <c r="E49" s="299"/>
      <c r="F49" s="314"/>
      <c r="G49" s="302"/>
      <c r="H49" s="303"/>
      <c r="I49" s="304"/>
      <c r="J49" s="304"/>
    </row>
    <row r="50" spans="2:10" ht="12.75" customHeight="1">
      <c r="B50" s="562" t="s">
        <v>665</v>
      </c>
      <c r="C50" s="299" t="s">
        <v>666</v>
      </c>
      <c r="D50" s="313" t="s">
        <v>667</v>
      </c>
      <c r="E50" s="299"/>
      <c r="F50" s="299" t="s">
        <v>638</v>
      </c>
      <c r="G50" s="302"/>
      <c r="H50" s="303">
        <v>0.7708333333333334</v>
      </c>
      <c r="I50" s="304"/>
      <c r="J50" s="304"/>
    </row>
    <row r="51" spans="2:10" ht="12.75" customHeight="1">
      <c r="B51" s="562" t="s">
        <v>668</v>
      </c>
      <c r="C51" s="299" t="s">
        <v>666</v>
      </c>
      <c r="D51" s="313" t="s">
        <v>669</v>
      </c>
      <c r="E51" s="299"/>
      <c r="F51" s="299" t="s">
        <v>638</v>
      </c>
      <c r="G51" s="302"/>
      <c r="H51" s="303"/>
      <c r="I51" s="304"/>
      <c r="J51" s="304"/>
    </row>
    <row r="52" spans="2:10" ht="12.75" customHeight="1">
      <c r="B52" s="324" t="s">
        <v>670</v>
      </c>
      <c r="C52" s="325" t="s">
        <v>666</v>
      </c>
      <c r="D52" s="326" t="s">
        <v>671</v>
      </c>
      <c r="E52" s="325"/>
      <c r="F52" s="325"/>
      <c r="G52" s="327"/>
      <c r="H52" s="328">
        <v>0.8125</v>
      </c>
      <c r="I52" s="304"/>
      <c r="J52" s="304"/>
    </row>
    <row r="53" spans="2:10" ht="12.75" customHeight="1">
      <c r="B53" s="564" t="s">
        <v>672</v>
      </c>
      <c r="C53" s="325" t="s">
        <v>666</v>
      </c>
      <c r="D53" s="326" t="s">
        <v>673</v>
      </c>
      <c r="E53" s="325"/>
      <c r="F53" s="325"/>
      <c r="G53" s="327"/>
      <c r="H53" s="328"/>
      <c r="I53" s="329"/>
      <c r="J53" s="304"/>
    </row>
    <row r="54" spans="2:10" ht="12.75" customHeight="1">
      <c r="B54" s="324"/>
      <c r="C54" s="325"/>
      <c r="D54" s="326" t="s">
        <v>505</v>
      </c>
      <c r="E54" s="325"/>
      <c r="F54" s="325"/>
      <c r="G54" s="327"/>
      <c r="H54" s="328">
        <v>0.8958333333333334</v>
      </c>
      <c r="I54" s="329"/>
      <c r="J54" s="321"/>
    </row>
    <row r="55" spans="2:10" ht="12.75" customHeight="1">
      <c r="B55" s="324"/>
      <c r="C55" s="325"/>
      <c r="D55" s="326"/>
      <c r="E55" s="325"/>
      <c r="F55" s="325"/>
      <c r="G55" s="327"/>
      <c r="H55" s="328"/>
      <c r="I55" s="329"/>
      <c r="J55" s="321"/>
    </row>
    <row r="56" spans="2:10" ht="12.75" customHeight="1">
      <c r="B56" s="310"/>
      <c r="C56" s="299"/>
      <c r="D56" s="313"/>
      <c r="E56" s="299"/>
      <c r="F56" s="299"/>
      <c r="G56" s="302"/>
      <c r="H56" s="303"/>
      <c r="I56" s="304"/>
      <c r="J56" s="321"/>
    </row>
    <row r="57" spans="2:3" ht="12.75" customHeight="1">
      <c r="B57" s="304"/>
      <c r="C57" s="304"/>
    </row>
    <row r="58" spans="2:3" ht="12.75" customHeight="1">
      <c r="B58" s="304"/>
      <c r="C58" s="304"/>
    </row>
    <row r="59" spans="2:3" ht="12.75" customHeight="1">
      <c r="B59" s="304"/>
      <c r="C59" s="304"/>
    </row>
    <row r="60" spans="2:3" ht="12.75" customHeight="1">
      <c r="B60" s="304"/>
      <c r="C60" s="304"/>
    </row>
    <row r="61" spans="2:3" ht="12.75" customHeight="1">
      <c r="B61" s="304"/>
      <c r="C61" s="304"/>
    </row>
    <row r="62" spans="2:10" ht="12.75" customHeight="1">
      <c r="B62" s="310"/>
      <c r="C62" s="299"/>
      <c r="D62" s="313"/>
      <c r="E62" s="299"/>
      <c r="F62" s="299"/>
      <c r="G62" s="302"/>
      <c r="H62" s="303"/>
      <c r="I62" s="304"/>
      <c r="J62" s="304"/>
    </row>
    <row r="63" spans="2:10" ht="12.75" customHeight="1">
      <c r="B63" s="310"/>
      <c r="C63" s="299"/>
      <c r="D63" s="313"/>
      <c r="E63" s="299"/>
      <c r="F63" s="299"/>
      <c r="G63" s="302"/>
      <c r="H63" s="303"/>
      <c r="I63" s="304"/>
      <c r="J63" s="304"/>
    </row>
    <row r="64" spans="2:10" ht="12.75" customHeight="1">
      <c r="B64" s="310"/>
      <c r="C64" s="299"/>
      <c r="D64" s="313"/>
      <c r="E64" s="299"/>
      <c r="F64" s="299"/>
      <c r="G64" s="302"/>
      <c r="H64" s="303"/>
      <c r="I64" s="304"/>
      <c r="J64" s="304"/>
    </row>
    <row r="65" spans="2:9" ht="12.75" customHeight="1">
      <c r="B65" s="310"/>
      <c r="C65" s="299"/>
      <c r="D65" s="313"/>
      <c r="E65" s="299"/>
      <c r="F65" s="299"/>
      <c r="G65" s="302"/>
      <c r="H65" s="303"/>
      <c r="I65" s="304"/>
    </row>
    <row r="66" spans="2:9" ht="12.75" customHeight="1">
      <c r="B66" s="310"/>
      <c r="C66" s="299"/>
      <c r="D66" s="313"/>
      <c r="E66" s="299"/>
      <c r="F66" s="299"/>
      <c r="G66" s="302"/>
      <c r="H66" s="303"/>
      <c r="I66" s="304"/>
    </row>
    <row r="67" spans="2:9" ht="12.75" customHeight="1">
      <c r="B67" s="310"/>
      <c r="C67" s="299"/>
      <c r="D67" s="313"/>
      <c r="E67" s="299"/>
      <c r="F67" s="299"/>
      <c r="G67" s="302"/>
      <c r="H67" s="303"/>
      <c r="I67" s="304"/>
    </row>
    <row r="68" spans="2:9" ht="12.75" customHeight="1">
      <c r="B68" s="310"/>
      <c r="C68" s="299"/>
      <c r="D68" s="313"/>
      <c r="E68" s="299"/>
      <c r="F68" s="299"/>
      <c r="G68" s="302"/>
      <c r="H68" s="303"/>
      <c r="I68" s="304"/>
    </row>
    <row r="69" spans="2:9" ht="12.75" customHeight="1">
      <c r="B69" s="310"/>
      <c r="C69" s="299"/>
      <c r="D69" s="313"/>
      <c r="E69" s="299"/>
      <c r="F69" s="299"/>
      <c r="G69" s="302"/>
      <c r="H69" s="303"/>
      <c r="I69" s="304"/>
    </row>
    <row r="70" spans="2:9" ht="12.75" customHeight="1">
      <c r="B70" s="310"/>
      <c r="C70" s="299"/>
      <c r="D70" s="313"/>
      <c r="E70" s="299"/>
      <c r="F70" s="299"/>
      <c r="G70" s="302"/>
      <c r="H70" s="303"/>
      <c r="I70" s="304"/>
    </row>
    <row r="71" spans="2:9" ht="12.75" customHeight="1">
      <c r="B71" s="310"/>
      <c r="C71" s="299"/>
      <c r="D71" s="313"/>
      <c r="E71" s="299"/>
      <c r="F71" s="299"/>
      <c r="G71" s="302"/>
      <c r="H71" s="303"/>
      <c r="I71" s="304"/>
    </row>
    <row r="72" spans="2:9" ht="12.75" customHeight="1">
      <c r="B72" s="310"/>
      <c r="C72" s="299"/>
      <c r="D72" s="313"/>
      <c r="E72" s="299"/>
      <c r="F72" s="299"/>
      <c r="G72" s="302"/>
      <c r="H72" s="303"/>
      <c r="I72" s="304"/>
    </row>
    <row r="73" spans="2:9" ht="12.75" customHeight="1">
      <c r="B73" s="310"/>
      <c r="C73" s="299"/>
      <c r="D73" s="313"/>
      <c r="E73" s="299"/>
      <c r="F73" s="299"/>
      <c r="G73" s="302"/>
      <c r="H73" s="303"/>
      <c r="I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ht="12.75" customHeight="1">
      <c r="I76" s="304"/>
    </row>
    <row r="77" ht="12.75" customHeight="1">
      <c r="I77" s="304"/>
    </row>
    <row r="78" ht="12.75" customHeight="1">
      <c r="I78" s="304"/>
    </row>
  </sheetData>
  <mergeCells count="9">
    <mergeCell ref="B32:F32"/>
    <mergeCell ref="B40:F40"/>
    <mergeCell ref="B2:G2"/>
    <mergeCell ref="B3:G3"/>
    <mergeCell ref="B4:G4"/>
    <mergeCell ref="B6:F6"/>
    <mergeCell ref="B18:F18"/>
    <mergeCell ref="B24:F24"/>
    <mergeCell ref="B5:H5"/>
  </mergeCells>
  <printOptions/>
  <pageMargins left="0.75" right="0.75" top="1" bottom="1" header="0.5" footer="0.5"/>
  <pageSetup fitToHeight="1" fitToWidth="1" horizontalDpi="600" verticalDpi="600" orientation="landscape" scale="66" r:id="rId1"/>
</worksheet>
</file>

<file path=xl/worksheets/sheet11.xml><?xml version="1.0" encoding="utf-8"?>
<worksheet xmlns="http://schemas.openxmlformats.org/spreadsheetml/2006/main" xmlns:r="http://schemas.openxmlformats.org/officeDocument/2006/relationships">
  <sheetPr>
    <tabColor indexed="18"/>
    <pageSetUpPr fitToPage="1"/>
  </sheetPr>
  <dimension ref="B1:J82"/>
  <sheetViews>
    <sheetView showGridLines="0" workbookViewId="0" topLeftCell="A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79.8515625" style="330" customWidth="1"/>
    <col min="5" max="5" width="3.7109375" style="298" customWidth="1"/>
    <col min="6" max="6" width="7.1406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c r="D1" s="295"/>
    </row>
    <row r="2" spans="2:10" s="294" customFormat="1" ht="12.75" customHeight="1">
      <c r="B2" s="1329"/>
      <c r="C2" s="1329"/>
      <c r="D2" s="1329"/>
      <c r="E2" s="1329"/>
      <c r="F2" s="1329"/>
      <c r="G2" s="1329"/>
      <c r="H2" s="1329"/>
      <c r="I2" s="296"/>
      <c r="J2" s="296"/>
    </row>
    <row r="3" spans="2:10" s="294" customFormat="1" ht="12.75" customHeight="1">
      <c r="B3" s="1332" t="s">
        <v>367</v>
      </c>
      <c r="C3" s="1333"/>
      <c r="D3" s="1333"/>
      <c r="E3" s="1333"/>
      <c r="F3" s="1333"/>
      <c r="G3" s="1333"/>
      <c r="H3" s="1334"/>
      <c r="I3" s="296"/>
      <c r="J3" s="296"/>
    </row>
    <row r="4" spans="2:10" s="294" customFormat="1" ht="12.75" customHeight="1">
      <c r="B4" s="1327"/>
      <c r="C4" s="1328"/>
      <c r="D4" s="1328"/>
      <c r="E4" s="1328"/>
      <c r="F4" s="1328"/>
      <c r="G4" s="1328"/>
      <c r="H4" s="1328"/>
      <c r="I4" s="296"/>
      <c r="J4" s="296"/>
    </row>
    <row r="5" spans="2:10" s="294" customFormat="1" ht="12.75" customHeight="1">
      <c r="B5" s="297"/>
      <c r="C5" s="297"/>
      <c r="D5" s="1330"/>
      <c r="E5" s="1331"/>
      <c r="F5" s="1331"/>
      <c r="G5" s="1331"/>
      <c r="H5" s="1331"/>
      <c r="I5" s="1331"/>
      <c r="J5" s="1331"/>
    </row>
    <row r="6" spans="2:10" ht="12.75" customHeight="1">
      <c r="B6" s="299"/>
      <c r="C6" s="300"/>
      <c r="D6" s="301"/>
      <c r="E6" s="299"/>
      <c r="F6" s="299"/>
      <c r="G6" s="302"/>
      <c r="H6" s="303"/>
      <c r="I6" s="304"/>
      <c r="J6" s="304"/>
    </row>
    <row r="7" spans="2:10" ht="12.75" customHeight="1">
      <c r="B7" s="305"/>
      <c r="C7" s="300"/>
      <c r="D7" s="306"/>
      <c r="E7" s="299"/>
      <c r="F7" s="299"/>
      <c r="G7" s="302"/>
      <c r="H7" s="303"/>
      <c r="I7" s="304"/>
      <c r="J7" s="304"/>
    </row>
    <row r="8" spans="2:10" ht="12.75" customHeight="1">
      <c r="B8" s="305"/>
      <c r="C8" s="300"/>
      <c r="D8" s="307"/>
      <c r="E8" s="299"/>
      <c r="F8" s="299"/>
      <c r="G8" s="302"/>
      <c r="H8" s="303"/>
      <c r="I8" s="304"/>
      <c r="J8" s="304"/>
    </row>
    <row r="9" spans="2:10" ht="12.75" customHeight="1">
      <c r="B9" s="305"/>
      <c r="C9" s="300"/>
      <c r="D9" s="308"/>
      <c r="E9" s="299"/>
      <c r="F9" s="299"/>
      <c r="G9" s="302"/>
      <c r="H9" s="303"/>
      <c r="I9" s="304"/>
      <c r="J9" s="304"/>
    </row>
    <row r="10" spans="2:10" ht="12.75" customHeight="1">
      <c r="B10" s="309"/>
      <c r="C10" s="304"/>
      <c r="D10" s="301"/>
      <c r="E10" s="299"/>
      <c r="F10" s="299"/>
      <c r="G10" s="302"/>
      <c r="H10" s="303"/>
      <c r="I10" s="304"/>
      <c r="J10" s="304"/>
    </row>
    <row r="11" spans="2:10" ht="12.75" customHeight="1">
      <c r="B11" s="310"/>
      <c r="C11" s="299"/>
      <c r="D11" s="307"/>
      <c r="E11" s="299"/>
      <c r="F11" s="299"/>
      <c r="G11" s="302"/>
      <c r="H11" s="303"/>
      <c r="I11" s="304"/>
      <c r="J11" s="304"/>
    </row>
    <row r="12" spans="2:10" ht="12.75" customHeight="1">
      <c r="B12" s="310"/>
      <c r="C12" s="299"/>
      <c r="D12" s="306"/>
      <c r="E12" s="299"/>
      <c r="F12" s="299"/>
      <c r="G12" s="302"/>
      <c r="H12" s="303"/>
      <c r="I12" s="304"/>
      <c r="J12" s="304"/>
    </row>
    <row r="13" spans="2:8" ht="12.75" customHeight="1">
      <c r="B13" s="311"/>
      <c r="C13" s="299"/>
      <c r="D13" s="312"/>
      <c r="E13" s="299"/>
      <c r="F13" s="299"/>
      <c r="G13" s="302"/>
      <c r="H13" s="303"/>
    </row>
    <row r="14" spans="2:8" ht="12.75" customHeight="1">
      <c r="B14" s="311"/>
      <c r="C14" s="299"/>
      <c r="D14" s="312"/>
      <c r="E14" s="299"/>
      <c r="F14" s="299"/>
      <c r="G14" s="302"/>
      <c r="H14" s="303"/>
    </row>
    <row r="15" spans="2:8" ht="12.75" customHeight="1">
      <c r="B15" s="311"/>
      <c r="C15" s="299"/>
      <c r="D15" s="312"/>
      <c r="E15" s="299"/>
      <c r="F15" s="299"/>
      <c r="G15" s="302"/>
      <c r="H15" s="303"/>
    </row>
    <row r="16" spans="2:10" ht="12.75" customHeight="1">
      <c r="B16" s="310"/>
      <c r="C16" s="299"/>
      <c r="D16" s="313"/>
      <c r="E16" s="299"/>
      <c r="F16" s="299"/>
      <c r="G16" s="302"/>
      <c r="H16" s="303"/>
      <c r="I16" s="304"/>
      <c r="J16" s="304"/>
    </row>
    <row r="17" spans="2:10" ht="12.75" customHeight="1">
      <c r="B17" s="310"/>
      <c r="C17" s="299"/>
      <c r="D17" s="306"/>
      <c r="E17" s="299"/>
      <c r="F17" s="299"/>
      <c r="G17" s="302"/>
      <c r="H17" s="303"/>
      <c r="I17" s="304"/>
      <c r="J17" s="304"/>
    </row>
    <row r="18" spans="2:10" ht="12.75" customHeight="1">
      <c r="B18" s="310"/>
      <c r="C18" s="299"/>
      <c r="D18" s="306"/>
      <c r="E18" s="299"/>
      <c r="F18" s="299"/>
      <c r="G18" s="302"/>
      <c r="H18" s="303"/>
      <c r="I18" s="304"/>
      <c r="J18" s="304"/>
    </row>
    <row r="19" spans="2:10" s="294" customFormat="1" ht="12.75" customHeight="1">
      <c r="B19" s="1335"/>
      <c r="C19" s="1335"/>
      <c r="D19" s="1335"/>
      <c r="E19" s="1335"/>
      <c r="F19" s="1335"/>
      <c r="I19" s="296"/>
      <c r="J19" s="296"/>
    </row>
    <row r="20" spans="2:10" ht="12.75" customHeight="1">
      <c r="B20" s="310"/>
      <c r="C20" s="299"/>
      <c r="D20" s="301"/>
      <c r="F20" s="314"/>
      <c r="H20" s="315"/>
      <c r="I20" s="304"/>
      <c r="J20" s="304"/>
    </row>
    <row r="21" spans="2:10" ht="12.75" customHeight="1">
      <c r="B21" s="316"/>
      <c r="C21" s="317"/>
      <c r="D21" s="306"/>
      <c r="E21" s="299"/>
      <c r="F21" s="299"/>
      <c r="G21" s="302"/>
      <c r="H21" s="303"/>
      <c r="I21" s="304"/>
      <c r="J21" s="304"/>
    </row>
    <row r="22" spans="2:10" ht="12.75" customHeight="1">
      <c r="B22" s="318"/>
      <c r="C22" s="299"/>
      <c r="D22" s="306"/>
      <c r="E22" s="299"/>
      <c r="F22" s="299"/>
      <c r="G22" s="302"/>
      <c r="H22" s="303"/>
      <c r="I22" s="304"/>
      <c r="J22" s="304"/>
    </row>
    <row r="23" spans="2:10" ht="12.75" customHeight="1">
      <c r="B23" s="318"/>
      <c r="C23" s="299"/>
      <c r="D23" s="306"/>
      <c r="E23" s="299"/>
      <c r="F23" s="299"/>
      <c r="G23" s="302"/>
      <c r="H23" s="303"/>
      <c r="I23" s="304"/>
      <c r="J23" s="304"/>
    </row>
    <row r="24" spans="2:8" s="294" customFormat="1" ht="12.75" customHeight="1">
      <c r="B24" s="1335"/>
      <c r="C24" s="1335"/>
      <c r="D24" s="1335"/>
      <c r="E24" s="1335"/>
      <c r="F24" s="1335"/>
      <c r="G24" s="319"/>
      <c r="H24" s="319"/>
    </row>
    <row r="25" spans="2:8" ht="12.75" customHeight="1">
      <c r="B25" s="299"/>
      <c r="C25" s="299"/>
      <c r="D25" s="301"/>
      <c r="E25" s="299"/>
      <c r="F25" s="299"/>
      <c r="G25" s="305"/>
      <c r="H25" s="317"/>
    </row>
    <row r="26" spans="2:8" ht="12.75" customHeight="1">
      <c r="B26" s="299"/>
      <c r="C26" s="299"/>
      <c r="D26" s="301"/>
      <c r="E26" s="299"/>
      <c r="F26" s="299"/>
      <c r="G26" s="305"/>
      <c r="H26" s="299"/>
    </row>
    <row r="27" spans="2:8" ht="12.75" customHeight="1">
      <c r="B27" s="320"/>
      <c r="C27" s="320"/>
      <c r="D27" s="301"/>
      <c r="E27" s="320"/>
      <c r="F27" s="320"/>
      <c r="G27" s="321"/>
      <c r="H27" s="317"/>
    </row>
    <row r="28" spans="2:8" ht="12.75" customHeight="1">
      <c r="B28" s="320"/>
      <c r="C28" s="320"/>
      <c r="D28" s="322"/>
      <c r="E28" s="320"/>
      <c r="F28" s="320"/>
      <c r="G28" s="321"/>
      <c r="H28" s="321"/>
    </row>
    <row r="29" spans="2:10" ht="12.75" customHeight="1">
      <c r="B29" s="310"/>
      <c r="C29" s="299"/>
      <c r="D29" s="313"/>
      <c r="E29" s="299"/>
      <c r="F29" s="314"/>
      <c r="G29" s="302"/>
      <c r="H29" s="303"/>
      <c r="I29" s="304"/>
      <c r="J29" s="304"/>
    </row>
    <row r="30" spans="2:10" ht="12.75" customHeight="1">
      <c r="B30" s="310"/>
      <c r="C30" s="299"/>
      <c r="D30" s="313"/>
      <c r="E30" s="299"/>
      <c r="F30" s="299"/>
      <c r="G30" s="302"/>
      <c r="H30" s="303"/>
      <c r="I30" s="304"/>
      <c r="J30" s="304"/>
    </row>
    <row r="31" spans="2:10" ht="12.75" customHeight="1">
      <c r="B31" s="310"/>
      <c r="C31" s="299"/>
      <c r="D31" s="313"/>
      <c r="E31" s="299"/>
      <c r="F31" s="299"/>
      <c r="G31" s="302"/>
      <c r="H31" s="303"/>
      <c r="I31" s="304"/>
      <c r="J31" s="304"/>
    </row>
    <row r="32" spans="2:10" ht="12.75" customHeight="1">
      <c r="B32" s="310"/>
      <c r="C32" s="299"/>
      <c r="D32" s="313"/>
      <c r="E32" s="299"/>
      <c r="F32" s="314"/>
      <c r="G32" s="302"/>
      <c r="H32" s="303"/>
      <c r="I32" s="304"/>
      <c r="J32" s="304"/>
    </row>
    <row r="33" spans="2:10" ht="12.75" customHeight="1">
      <c r="B33" s="318"/>
      <c r="C33" s="299"/>
      <c r="D33" s="306"/>
      <c r="E33" s="299"/>
      <c r="F33" s="323"/>
      <c r="G33" s="302"/>
      <c r="H33" s="303"/>
      <c r="I33" s="304"/>
      <c r="J33" s="304"/>
    </row>
    <row r="34" spans="2:10" ht="12.75" customHeight="1">
      <c r="B34" s="318"/>
      <c r="C34" s="299"/>
      <c r="D34" s="306"/>
      <c r="E34" s="299"/>
      <c r="F34" s="323"/>
      <c r="G34" s="302"/>
      <c r="H34" s="303"/>
      <c r="I34" s="304"/>
      <c r="J34" s="304"/>
    </row>
    <row r="35" spans="2:10" ht="12.75" customHeight="1">
      <c r="B35" s="318"/>
      <c r="C35" s="299"/>
      <c r="D35" s="306"/>
      <c r="E35" s="299"/>
      <c r="F35" s="323"/>
      <c r="G35" s="302"/>
      <c r="H35" s="303"/>
      <c r="I35" s="304"/>
      <c r="J35" s="304"/>
    </row>
    <row r="36" spans="2:10" s="294" customFormat="1" ht="12.75" customHeight="1">
      <c r="B36" s="1335"/>
      <c r="C36" s="1335"/>
      <c r="D36" s="1335"/>
      <c r="E36" s="1335"/>
      <c r="F36" s="1335"/>
      <c r="G36" s="319"/>
      <c r="H36" s="319"/>
      <c r="I36" s="296"/>
      <c r="J36" s="296"/>
    </row>
    <row r="37" spans="2:10" ht="12.75" customHeight="1">
      <c r="B37" s="310"/>
      <c r="C37" s="299"/>
      <c r="D37" s="313"/>
      <c r="E37" s="299"/>
      <c r="F37" s="314"/>
      <c r="G37" s="302"/>
      <c r="H37" s="303"/>
      <c r="I37" s="304"/>
      <c r="J37" s="304"/>
    </row>
    <row r="38" spans="2:10" ht="12.75" customHeight="1">
      <c r="B38" s="318"/>
      <c r="C38" s="299"/>
      <c r="D38" s="306"/>
      <c r="E38" s="299"/>
      <c r="F38" s="323"/>
      <c r="G38" s="302"/>
      <c r="H38" s="303"/>
      <c r="I38" s="304"/>
      <c r="J38" s="304"/>
    </row>
    <row r="39" spans="2:10" ht="12.75" customHeight="1">
      <c r="B39" s="318"/>
      <c r="C39" s="299"/>
      <c r="D39" s="306"/>
      <c r="E39" s="299"/>
      <c r="F39" s="323"/>
      <c r="G39" s="302"/>
      <c r="H39" s="303"/>
      <c r="I39" s="304"/>
      <c r="J39" s="304"/>
    </row>
    <row r="40" spans="2:10" ht="12.75" customHeight="1">
      <c r="B40" s="318"/>
      <c r="C40" s="299"/>
      <c r="D40" s="306"/>
      <c r="E40" s="299"/>
      <c r="F40" s="323"/>
      <c r="G40" s="302"/>
      <c r="H40" s="303"/>
      <c r="I40" s="304"/>
      <c r="J40" s="304"/>
    </row>
    <row r="41" spans="2:10" ht="12.75" customHeight="1">
      <c r="B41" s="310"/>
      <c r="C41" s="299"/>
      <c r="D41" s="313"/>
      <c r="E41" s="299"/>
      <c r="F41" s="314"/>
      <c r="G41" s="302"/>
      <c r="H41" s="303"/>
      <c r="I41" s="304"/>
      <c r="J41" s="304"/>
    </row>
    <row r="42" spans="2:10" ht="12.75" customHeight="1">
      <c r="B42" s="310"/>
      <c r="C42" s="299"/>
      <c r="D42" s="313"/>
      <c r="E42" s="299"/>
      <c r="F42" s="299"/>
      <c r="G42" s="302"/>
      <c r="H42" s="303"/>
      <c r="I42" s="304"/>
      <c r="J42" s="304"/>
    </row>
    <row r="43" spans="2:10" ht="12.75" customHeight="1">
      <c r="B43" s="310"/>
      <c r="C43" s="299"/>
      <c r="D43" s="313"/>
      <c r="E43" s="299"/>
      <c r="F43" s="299"/>
      <c r="G43" s="302"/>
      <c r="H43" s="303"/>
      <c r="I43" s="304"/>
      <c r="J43" s="304"/>
    </row>
    <row r="44" spans="2:10" ht="12.75" customHeight="1">
      <c r="B44" s="310"/>
      <c r="C44" s="299"/>
      <c r="D44" s="313"/>
      <c r="E44" s="299"/>
      <c r="F44" s="299"/>
      <c r="G44" s="302"/>
      <c r="H44" s="303"/>
      <c r="I44" s="304"/>
      <c r="J44" s="304"/>
    </row>
    <row r="45" spans="2:10" ht="12.75" customHeight="1">
      <c r="B45" s="310"/>
      <c r="C45" s="299"/>
      <c r="D45" s="313"/>
      <c r="E45" s="299"/>
      <c r="F45" s="299"/>
      <c r="G45" s="302"/>
      <c r="H45" s="303"/>
      <c r="I45" s="321"/>
      <c r="J45" s="321"/>
    </row>
    <row r="46" spans="2:10" s="294" customFormat="1" ht="12.75" customHeight="1">
      <c r="B46" s="1335"/>
      <c r="C46" s="1335"/>
      <c r="D46" s="1335"/>
      <c r="E46" s="1335"/>
      <c r="F46" s="1335"/>
      <c r="G46" s="319"/>
      <c r="H46" s="319"/>
      <c r="I46" s="296"/>
      <c r="J46" s="296"/>
    </row>
    <row r="47" spans="2:10" ht="12.75" customHeight="1">
      <c r="B47" s="310"/>
      <c r="C47" s="299"/>
      <c r="D47" s="313"/>
      <c r="E47" s="299"/>
      <c r="F47" s="314"/>
      <c r="G47" s="302"/>
      <c r="H47" s="303"/>
      <c r="I47" s="304"/>
      <c r="J47" s="304"/>
    </row>
    <row r="48" spans="2:10" ht="12.75" customHeight="1">
      <c r="B48" s="310"/>
      <c r="C48" s="299"/>
      <c r="D48" s="313"/>
      <c r="E48" s="299"/>
      <c r="F48" s="299"/>
      <c r="G48" s="302"/>
      <c r="H48" s="303"/>
      <c r="I48" s="304"/>
      <c r="J48" s="304"/>
    </row>
    <row r="49" spans="2:10" ht="12.75" customHeight="1">
      <c r="B49" s="310"/>
      <c r="C49" s="299"/>
      <c r="D49" s="313"/>
      <c r="E49" s="299"/>
      <c r="F49" s="299"/>
      <c r="G49" s="302"/>
      <c r="H49" s="303"/>
      <c r="I49" s="304"/>
      <c r="J49" s="304"/>
    </row>
    <row r="50" spans="2:10" ht="12.75" customHeight="1">
      <c r="B50" s="310"/>
      <c r="C50" s="299"/>
      <c r="D50" s="313"/>
      <c r="E50" s="299"/>
      <c r="F50" s="314"/>
      <c r="G50" s="302"/>
      <c r="H50" s="303"/>
      <c r="I50" s="304"/>
      <c r="J50" s="304"/>
    </row>
    <row r="51" spans="2:10" ht="12.75" customHeight="1">
      <c r="B51" s="310"/>
      <c r="C51" s="299"/>
      <c r="D51" s="313"/>
      <c r="E51" s="299"/>
      <c r="F51" s="299"/>
      <c r="G51" s="302"/>
      <c r="H51" s="303"/>
      <c r="I51" s="304"/>
      <c r="J51" s="304"/>
    </row>
    <row r="52" spans="2:10" ht="12.75" customHeight="1">
      <c r="B52" s="310"/>
      <c r="C52" s="299"/>
      <c r="D52" s="313"/>
      <c r="E52" s="299"/>
      <c r="F52" s="299"/>
      <c r="G52" s="302"/>
      <c r="H52" s="303"/>
      <c r="I52" s="304"/>
      <c r="J52" s="321"/>
    </row>
    <row r="53" spans="2:10" ht="12.75" customHeight="1">
      <c r="B53" s="310"/>
      <c r="C53" s="299"/>
      <c r="D53" s="313"/>
      <c r="E53" s="299"/>
      <c r="F53" s="314"/>
      <c r="G53" s="302"/>
      <c r="H53" s="303"/>
      <c r="I53" s="304"/>
      <c r="J53" s="304"/>
    </row>
    <row r="54" spans="2:10" ht="12.75" customHeight="1">
      <c r="B54" s="310"/>
      <c r="C54" s="299"/>
      <c r="D54" s="313"/>
      <c r="E54" s="299"/>
      <c r="F54" s="299"/>
      <c r="G54" s="302"/>
      <c r="H54" s="303"/>
      <c r="I54" s="304"/>
      <c r="J54" s="304"/>
    </row>
    <row r="55" spans="2:10" ht="12.75" customHeight="1">
      <c r="B55" s="310"/>
      <c r="C55" s="299"/>
      <c r="D55" s="313"/>
      <c r="E55" s="299"/>
      <c r="F55" s="299"/>
      <c r="G55" s="302"/>
      <c r="H55" s="303"/>
      <c r="I55" s="304"/>
      <c r="J55" s="304"/>
    </row>
    <row r="56" spans="2:10" ht="12.75" customHeight="1">
      <c r="B56" s="310"/>
      <c r="C56" s="299"/>
      <c r="D56" s="313"/>
      <c r="E56" s="299"/>
      <c r="F56" s="299"/>
      <c r="G56" s="302"/>
      <c r="H56" s="303"/>
      <c r="I56" s="304"/>
      <c r="J56" s="304"/>
    </row>
    <row r="57" spans="2:10" ht="12.75" customHeight="1">
      <c r="B57" s="324"/>
      <c r="C57" s="325"/>
      <c r="D57" s="326"/>
      <c r="E57" s="325"/>
      <c r="F57" s="325"/>
      <c r="G57" s="327"/>
      <c r="H57" s="328"/>
      <c r="I57" s="329"/>
      <c r="J57" s="304"/>
    </row>
    <row r="58" spans="2:10" ht="12.75" customHeight="1">
      <c r="B58" s="324"/>
      <c r="C58" s="325"/>
      <c r="D58" s="326"/>
      <c r="E58" s="325"/>
      <c r="F58" s="325"/>
      <c r="G58" s="327"/>
      <c r="H58" s="328"/>
      <c r="I58" s="329"/>
      <c r="J58" s="321"/>
    </row>
    <row r="59" spans="2:10" ht="12.75" customHeight="1">
      <c r="B59" s="324"/>
      <c r="C59" s="325"/>
      <c r="D59" s="326"/>
      <c r="E59" s="325"/>
      <c r="F59" s="325"/>
      <c r="G59" s="327"/>
      <c r="H59" s="328"/>
      <c r="I59" s="329"/>
      <c r="J59" s="321"/>
    </row>
    <row r="60" spans="2:10" ht="12.75" customHeight="1">
      <c r="B60" s="310"/>
      <c r="C60" s="299"/>
      <c r="D60" s="313"/>
      <c r="E60" s="299"/>
      <c r="F60" s="299"/>
      <c r="G60" s="302"/>
      <c r="H60" s="303"/>
      <c r="I60" s="304"/>
      <c r="J60" s="321"/>
    </row>
    <row r="61" spans="2:3" ht="12.75" customHeight="1">
      <c r="B61" s="304"/>
      <c r="C61" s="304"/>
    </row>
    <row r="62" spans="2:3" ht="12.75" customHeight="1">
      <c r="B62" s="304"/>
      <c r="C62" s="304"/>
    </row>
    <row r="63" spans="2:3" ht="12.75" customHeight="1">
      <c r="B63" s="304"/>
      <c r="C63" s="304"/>
    </row>
    <row r="64" spans="2:3" ht="12.75" customHeight="1">
      <c r="B64" s="304"/>
      <c r="C64" s="304"/>
    </row>
    <row r="65" spans="2:3" ht="12.75" customHeight="1">
      <c r="B65" s="304"/>
      <c r="C65" s="304"/>
    </row>
    <row r="66" spans="2:10" ht="12.75" customHeight="1">
      <c r="B66" s="310"/>
      <c r="C66" s="299"/>
      <c r="D66" s="313"/>
      <c r="E66" s="299"/>
      <c r="F66" s="299"/>
      <c r="G66" s="302"/>
      <c r="H66" s="303"/>
      <c r="I66" s="304"/>
      <c r="J66" s="304"/>
    </row>
    <row r="67" spans="2:10" ht="12.75" customHeight="1">
      <c r="B67" s="310"/>
      <c r="C67" s="299"/>
      <c r="D67" s="313"/>
      <c r="E67" s="299"/>
      <c r="F67" s="299"/>
      <c r="G67" s="302"/>
      <c r="H67" s="303"/>
      <c r="I67" s="304"/>
      <c r="J67" s="304"/>
    </row>
    <row r="68" spans="2:10" ht="12.75" customHeight="1">
      <c r="B68" s="310"/>
      <c r="C68" s="299"/>
      <c r="D68" s="313"/>
      <c r="E68" s="299"/>
      <c r="F68" s="299"/>
      <c r="G68" s="302"/>
      <c r="H68" s="303"/>
      <c r="I68" s="304"/>
      <c r="J68" s="304"/>
    </row>
    <row r="69" spans="2:9" ht="12.75" customHeight="1">
      <c r="B69" s="310"/>
      <c r="C69" s="299"/>
      <c r="D69" s="313"/>
      <c r="E69" s="299"/>
      <c r="F69" s="299"/>
      <c r="G69" s="302"/>
      <c r="H69" s="303"/>
      <c r="I69" s="304"/>
    </row>
    <row r="70" spans="2:9" ht="12.75" customHeight="1">
      <c r="B70" s="310"/>
      <c r="C70" s="299"/>
      <c r="D70" s="313"/>
      <c r="E70" s="299"/>
      <c r="F70" s="299"/>
      <c r="G70" s="302"/>
      <c r="H70" s="303"/>
      <c r="I70" s="304"/>
    </row>
    <row r="71" spans="2:9" ht="12.75" customHeight="1">
      <c r="B71" s="310"/>
      <c r="C71" s="299"/>
      <c r="D71" s="313"/>
      <c r="E71" s="299"/>
      <c r="F71" s="299"/>
      <c r="G71" s="302"/>
      <c r="H71" s="303"/>
      <c r="I71" s="304"/>
    </row>
    <row r="72" spans="2:9" ht="12.75" customHeight="1">
      <c r="B72" s="310"/>
      <c r="C72" s="299"/>
      <c r="D72" s="313"/>
      <c r="E72" s="299"/>
      <c r="F72" s="299"/>
      <c r="G72" s="302"/>
      <c r="H72" s="303"/>
      <c r="I72" s="304"/>
    </row>
    <row r="73" spans="2:9" ht="12.75" customHeight="1">
      <c r="B73" s="310"/>
      <c r="C73" s="299"/>
      <c r="D73" s="313"/>
      <c r="E73" s="299"/>
      <c r="F73" s="299"/>
      <c r="G73" s="302"/>
      <c r="H73" s="303"/>
      <c r="I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spans="2:9" ht="12.75" customHeight="1">
      <c r="B76" s="310"/>
      <c r="C76" s="299"/>
      <c r="D76" s="313"/>
      <c r="E76" s="299"/>
      <c r="F76" s="299"/>
      <c r="G76" s="302"/>
      <c r="H76" s="303"/>
      <c r="I76" s="304"/>
    </row>
    <row r="77" spans="2:9" ht="12.75" customHeight="1">
      <c r="B77" s="310"/>
      <c r="C77" s="299"/>
      <c r="D77" s="313"/>
      <c r="E77" s="299"/>
      <c r="F77" s="299"/>
      <c r="G77" s="302"/>
      <c r="H77" s="303"/>
      <c r="I77" s="304"/>
    </row>
    <row r="78" spans="2:9" ht="12.75" customHeight="1">
      <c r="B78" s="310"/>
      <c r="C78" s="299"/>
      <c r="D78" s="313"/>
      <c r="E78" s="299"/>
      <c r="F78" s="299"/>
      <c r="G78" s="302"/>
      <c r="H78" s="303"/>
      <c r="I78" s="304"/>
    </row>
    <row r="79" spans="2:9" ht="12.75" customHeight="1">
      <c r="B79" s="310"/>
      <c r="C79" s="299"/>
      <c r="D79" s="313"/>
      <c r="E79" s="299"/>
      <c r="F79" s="299"/>
      <c r="G79" s="302"/>
      <c r="H79" s="303"/>
      <c r="I79" s="304"/>
    </row>
    <row r="80" ht="12.75" customHeight="1">
      <c r="I80" s="304"/>
    </row>
    <row r="81" ht="12.75" customHeight="1">
      <c r="I81" s="304"/>
    </row>
    <row r="82" ht="12.75" customHeight="1">
      <c r="I82" s="304"/>
    </row>
  </sheetData>
  <mergeCells count="8">
    <mergeCell ref="B19:F19"/>
    <mergeCell ref="B24:F24"/>
    <mergeCell ref="B36:F36"/>
    <mergeCell ref="B46:F46"/>
    <mergeCell ref="B2:H2"/>
    <mergeCell ref="B4:H4"/>
    <mergeCell ref="D5:J5"/>
    <mergeCell ref="B3:H3"/>
  </mergeCells>
  <printOptions/>
  <pageMargins left="0.75" right="0.75" top="1" bottom="1" header="0.5" footer="0.5"/>
  <pageSetup fitToHeight="1" fitToWidth="1" horizontalDpi="600" verticalDpi="600" orientation="landscape" scale="78" r:id="rId1"/>
</worksheet>
</file>

<file path=xl/worksheets/sheet12.xml><?xml version="1.0" encoding="utf-8"?>
<worksheet xmlns="http://schemas.openxmlformats.org/spreadsheetml/2006/main" xmlns:r="http://schemas.openxmlformats.org/officeDocument/2006/relationships">
  <sheetPr>
    <tabColor indexed="18"/>
    <pageSetUpPr fitToPage="1"/>
  </sheetPr>
  <dimension ref="B2:H67"/>
  <sheetViews>
    <sheetView showGridLines="0" workbookViewId="0" topLeftCell="A1">
      <selection activeCell="A1" sqref="A1"/>
    </sheetView>
  </sheetViews>
  <sheetFormatPr defaultColWidth="12.57421875" defaultRowHeight="12.75" customHeight="1"/>
  <cols>
    <col min="1" max="1" width="3.57421875" style="369" customWidth="1"/>
    <col min="2" max="2" width="3.57421875" style="369" bestFit="1" customWidth="1"/>
    <col min="3" max="3" width="6.8515625" style="369" customWidth="1"/>
    <col min="4" max="4" width="67.00390625" style="369" bestFit="1" customWidth="1"/>
    <col min="5" max="5" width="8.421875" style="369" customWidth="1"/>
    <col min="6" max="6" width="4.57421875" style="373" bestFit="1" customWidth="1"/>
    <col min="7" max="7" width="16.57421875" style="391" bestFit="1" customWidth="1"/>
    <col min="8" max="8" width="3.7109375" style="368" customWidth="1"/>
    <col min="9" max="16384" width="3.7109375" style="369" customWidth="1"/>
  </cols>
  <sheetData>
    <row r="2" spans="2:7" ht="15.75">
      <c r="B2" s="1321" t="s">
        <v>676</v>
      </c>
      <c r="C2" s="1321"/>
      <c r="D2" s="1321"/>
      <c r="E2" s="1321"/>
      <c r="F2" s="1321"/>
      <c r="G2" s="1321"/>
    </row>
    <row r="3" spans="2:7" ht="15.75">
      <c r="B3" s="1322" t="s">
        <v>677</v>
      </c>
      <c r="C3" s="1322"/>
      <c r="D3" s="1322"/>
      <c r="E3" s="1322"/>
      <c r="F3" s="1322"/>
      <c r="G3" s="1322"/>
    </row>
    <row r="4" spans="2:7" ht="15.75">
      <c r="B4" s="1323" t="s">
        <v>426</v>
      </c>
      <c r="C4" s="1324"/>
      <c r="D4" s="1324"/>
      <c r="E4" s="1324"/>
      <c r="F4" s="1324"/>
      <c r="G4" s="1324"/>
    </row>
    <row r="5" spans="2:7" ht="15.75">
      <c r="B5" s="370"/>
      <c r="C5" s="371"/>
      <c r="D5" s="371"/>
      <c r="E5" s="371"/>
      <c r="F5" s="371"/>
      <c r="G5" s="371"/>
    </row>
    <row r="6" spans="2:8" ht="15.75">
      <c r="B6" s="1336" t="s">
        <v>427</v>
      </c>
      <c r="C6" s="1336"/>
      <c r="D6" s="1336"/>
      <c r="E6" s="1336"/>
      <c r="F6" s="566" t="s">
        <v>678</v>
      </c>
      <c r="G6" s="367"/>
      <c r="H6" s="367"/>
    </row>
    <row r="7" spans="2:7" ht="12.75">
      <c r="B7" s="372">
        <v>0</v>
      </c>
      <c r="C7" s="373" t="s">
        <v>49</v>
      </c>
      <c r="D7" s="374" t="s">
        <v>679</v>
      </c>
      <c r="E7" s="372" t="s">
        <v>517</v>
      </c>
      <c r="F7" s="375">
        <v>1</v>
      </c>
      <c r="G7" s="376">
        <v>37207.770833333336</v>
      </c>
    </row>
    <row r="8" spans="2:7" ht="12.75">
      <c r="B8" s="377">
        <v>1</v>
      </c>
      <c r="C8" s="373" t="s">
        <v>49</v>
      </c>
      <c r="D8" s="378" t="s">
        <v>430</v>
      </c>
      <c r="E8" s="372" t="s">
        <v>517</v>
      </c>
      <c r="F8" s="375">
        <v>20</v>
      </c>
      <c r="G8" s="376">
        <f aca="true" t="shared" si="0" ref="G8:G15">G7+TIME(0,F7,0)</f>
        <v>37207.77152777778</v>
      </c>
    </row>
    <row r="9" spans="2:7" ht="12.75">
      <c r="B9" s="377">
        <v>2</v>
      </c>
      <c r="C9" s="373" t="s">
        <v>49</v>
      </c>
      <c r="D9" s="379" t="s">
        <v>431</v>
      </c>
      <c r="E9" s="372" t="s">
        <v>517</v>
      </c>
      <c r="F9" s="375">
        <v>10</v>
      </c>
      <c r="G9" s="376">
        <f t="shared" si="0"/>
        <v>37207.78541666667</v>
      </c>
    </row>
    <row r="10" spans="2:7" ht="12.75">
      <c r="B10" s="380">
        <v>3</v>
      </c>
      <c r="C10" s="369" t="s">
        <v>49</v>
      </c>
      <c r="D10" s="374" t="s">
        <v>101</v>
      </c>
      <c r="E10" s="372" t="s">
        <v>517</v>
      </c>
      <c r="F10" s="375">
        <v>90</v>
      </c>
      <c r="G10" s="376">
        <f t="shared" si="0"/>
        <v>37207.79236111112</v>
      </c>
    </row>
    <row r="11" spans="2:7" ht="12.75">
      <c r="B11" s="382" t="s">
        <v>434</v>
      </c>
      <c r="C11" s="372" t="s">
        <v>102</v>
      </c>
      <c r="D11" s="378" t="s">
        <v>680</v>
      </c>
      <c r="E11" s="372" t="s">
        <v>517</v>
      </c>
      <c r="F11" s="375">
        <v>9</v>
      </c>
      <c r="G11" s="376">
        <f t="shared" si="0"/>
        <v>37207.85486111112</v>
      </c>
    </row>
    <row r="12" spans="2:7" ht="12.75">
      <c r="B12" s="382" t="s">
        <v>436</v>
      </c>
      <c r="C12" s="372" t="s">
        <v>104</v>
      </c>
      <c r="D12" s="378" t="s">
        <v>681</v>
      </c>
      <c r="E12" s="372" t="s">
        <v>517</v>
      </c>
      <c r="F12" s="375">
        <v>15</v>
      </c>
      <c r="G12" s="376">
        <f t="shared" si="0"/>
        <v>37207.86111111112</v>
      </c>
    </row>
    <row r="13" spans="2:7" ht="12.75">
      <c r="B13" s="382" t="s">
        <v>438</v>
      </c>
      <c r="C13" s="372" t="s">
        <v>103</v>
      </c>
      <c r="D13" s="378" t="s">
        <v>682</v>
      </c>
      <c r="E13" s="372"/>
      <c r="F13" s="375"/>
      <c r="G13" s="376">
        <f t="shared" si="0"/>
        <v>37207.87152777778</v>
      </c>
    </row>
    <row r="14" spans="2:7" ht="12.75">
      <c r="B14" s="382" t="s">
        <v>438</v>
      </c>
      <c r="C14" s="372" t="s">
        <v>104</v>
      </c>
      <c r="D14" s="387" t="s">
        <v>683</v>
      </c>
      <c r="E14" s="372" t="s">
        <v>684</v>
      </c>
      <c r="F14" s="375">
        <v>35</v>
      </c>
      <c r="G14" s="376">
        <f t="shared" si="0"/>
        <v>37207.87152777778</v>
      </c>
    </row>
    <row r="15" spans="2:7" ht="12.75">
      <c r="B15" s="382"/>
      <c r="C15" s="372"/>
      <c r="D15" s="378" t="s">
        <v>685</v>
      </c>
      <c r="E15" s="372"/>
      <c r="F15" s="375"/>
      <c r="G15" s="376">
        <f t="shared" si="0"/>
        <v>37207.895833333336</v>
      </c>
    </row>
    <row r="16" spans="2:7" ht="12.75">
      <c r="B16" s="382"/>
      <c r="C16" s="372"/>
      <c r="D16" s="383"/>
      <c r="E16" s="372"/>
      <c r="F16" s="375"/>
      <c r="G16" s="376"/>
    </row>
    <row r="17" spans="2:8" ht="15.75">
      <c r="B17" s="1336" t="s">
        <v>446</v>
      </c>
      <c r="C17" s="1336"/>
      <c r="D17" s="1336"/>
      <c r="E17" s="1336"/>
      <c r="F17" s="367"/>
      <c r="G17" s="367"/>
      <c r="H17" s="367"/>
    </row>
    <row r="18" spans="2:7" ht="12.75">
      <c r="B18" s="382" t="s">
        <v>620</v>
      </c>
      <c r="C18" s="372" t="s">
        <v>102</v>
      </c>
      <c r="D18" s="378" t="s">
        <v>686</v>
      </c>
      <c r="E18" s="372" t="s">
        <v>687</v>
      </c>
      <c r="F18" s="375">
        <v>30</v>
      </c>
      <c r="G18" s="376">
        <v>37208.4375</v>
      </c>
    </row>
    <row r="19" spans="2:7" ht="12.75">
      <c r="B19" s="382" t="s">
        <v>438</v>
      </c>
      <c r="C19" s="372" t="s">
        <v>104</v>
      </c>
      <c r="D19" s="378" t="s">
        <v>682</v>
      </c>
      <c r="E19" s="372"/>
      <c r="F19" s="375"/>
      <c r="G19" s="376">
        <f aca="true" t="shared" si="1" ref="G19:G27">G18+TIME(0,F18,0)</f>
        <v>37208.458333333336</v>
      </c>
    </row>
    <row r="20" spans="2:7" ht="12.75">
      <c r="B20" s="382" t="s">
        <v>438</v>
      </c>
      <c r="C20" s="372" t="s">
        <v>104</v>
      </c>
      <c r="D20" s="567" t="s">
        <v>688</v>
      </c>
      <c r="E20" s="372" t="s">
        <v>689</v>
      </c>
      <c r="F20" s="375">
        <v>30</v>
      </c>
      <c r="G20" s="376">
        <f t="shared" si="1"/>
        <v>37208.458333333336</v>
      </c>
    </row>
    <row r="21" spans="2:7" ht="12.75">
      <c r="B21" s="382" t="s">
        <v>438</v>
      </c>
      <c r="C21" s="372" t="s">
        <v>104</v>
      </c>
      <c r="D21" s="387" t="s">
        <v>690</v>
      </c>
      <c r="E21" s="372" t="s">
        <v>691</v>
      </c>
      <c r="F21" s="375">
        <v>30</v>
      </c>
      <c r="G21" s="376">
        <f t="shared" si="1"/>
        <v>37208.47916666667</v>
      </c>
    </row>
    <row r="22" spans="2:7" ht="12.75">
      <c r="B22" s="382"/>
      <c r="C22" s="372"/>
      <c r="D22" s="378" t="s">
        <v>692</v>
      </c>
      <c r="E22" s="372"/>
      <c r="F22" s="375">
        <v>60</v>
      </c>
      <c r="G22" s="376">
        <f t="shared" si="1"/>
        <v>37208.50000000001</v>
      </c>
    </row>
    <row r="23" spans="2:7" ht="12.75">
      <c r="B23" s="382" t="s">
        <v>438</v>
      </c>
      <c r="C23" s="372" t="s">
        <v>104</v>
      </c>
      <c r="D23" s="378" t="s">
        <v>682</v>
      </c>
      <c r="E23" s="372"/>
      <c r="F23" s="375">
        <v>120</v>
      </c>
      <c r="G23" s="376">
        <f t="shared" si="1"/>
        <v>37208.54166666667</v>
      </c>
    </row>
    <row r="24" spans="2:7" ht="12.75">
      <c r="B24" s="382"/>
      <c r="C24" s="372"/>
      <c r="D24" s="378" t="s">
        <v>693</v>
      </c>
      <c r="E24" s="372" t="s">
        <v>517</v>
      </c>
      <c r="F24" s="375">
        <v>30</v>
      </c>
      <c r="G24" s="376">
        <f t="shared" si="1"/>
        <v>37208.62500000001</v>
      </c>
    </row>
    <row r="25" spans="2:7" ht="12.75">
      <c r="B25" s="382" t="s">
        <v>440</v>
      </c>
      <c r="C25" s="372"/>
      <c r="D25" s="378" t="s">
        <v>694</v>
      </c>
      <c r="E25" s="372"/>
      <c r="F25" s="369"/>
      <c r="G25" s="376">
        <f t="shared" si="1"/>
        <v>37208.64583333334</v>
      </c>
    </row>
    <row r="26" spans="2:7" ht="12.75">
      <c r="B26" s="382" t="s">
        <v>695</v>
      </c>
      <c r="C26" s="372" t="s">
        <v>104</v>
      </c>
      <c r="D26" s="387" t="s">
        <v>696</v>
      </c>
      <c r="E26" s="372" t="s">
        <v>697</v>
      </c>
      <c r="F26" s="375">
        <v>120</v>
      </c>
      <c r="G26" s="376">
        <f t="shared" si="1"/>
        <v>37208.64583333334</v>
      </c>
    </row>
    <row r="27" spans="2:7" ht="12.75">
      <c r="B27" s="382"/>
      <c r="C27" s="372"/>
      <c r="D27" s="378" t="s">
        <v>685</v>
      </c>
      <c r="E27" s="372"/>
      <c r="F27" s="375"/>
      <c r="G27" s="376">
        <f t="shared" si="1"/>
        <v>37208.72916666668</v>
      </c>
    </row>
    <row r="29" spans="2:8" ht="15.75">
      <c r="B29" s="1336" t="s">
        <v>452</v>
      </c>
      <c r="C29" s="1336"/>
      <c r="D29" s="1336"/>
      <c r="E29" s="1336"/>
      <c r="F29" s="367"/>
      <c r="G29" s="367"/>
      <c r="H29" s="367"/>
    </row>
    <row r="30" spans="2:7" ht="12.75">
      <c r="B30" s="382" t="s">
        <v>440</v>
      </c>
      <c r="C30" s="372"/>
      <c r="D30" s="378" t="s">
        <v>694</v>
      </c>
      <c r="E30" s="372"/>
      <c r="F30" s="375"/>
      <c r="G30" s="376">
        <v>37209.333333333336</v>
      </c>
    </row>
    <row r="31" spans="2:7" ht="12.75">
      <c r="B31" s="382" t="s">
        <v>698</v>
      </c>
      <c r="C31" s="372" t="s">
        <v>104</v>
      </c>
      <c r="D31" s="387" t="s">
        <v>699</v>
      </c>
      <c r="E31" s="372" t="s">
        <v>517</v>
      </c>
      <c r="F31" s="375">
        <v>30</v>
      </c>
      <c r="G31" s="376">
        <f>G30+TIME(0,F30,0)</f>
        <v>37209.333333333336</v>
      </c>
    </row>
    <row r="32" spans="2:7" ht="12.75">
      <c r="B32" s="382" t="s">
        <v>700</v>
      </c>
      <c r="C32" s="372" t="s">
        <v>701</v>
      </c>
      <c r="D32" s="387" t="s">
        <v>702</v>
      </c>
      <c r="E32" s="372" t="s">
        <v>517</v>
      </c>
      <c r="F32" s="375">
        <v>30</v>
      </c>
      <c r="G32" s="376">
        <f>G31+TIME(0,F31,0)</f>
        <v>37209.35416666667</v>
      </c>
    </row>
    <row r="33" spans="2:7" ht="12.75">
      <c r="B33" s="382" t="s">
        <v>703</v>
      </c>
      <c r="C33" s="372" t="s">
        <v>104</v>
      </c>
      <c r="D33" s="387" t="s">
        <v>704</v>
      </c>
      <c r="E33" s="372" t="s">
        <v>517</v>
      </c>
      <c r="F33" s="375">
        <v>60</v>
      </c>
      <c r="G33" s="376">
        <f>G32+TIME(0,F32,0)</f>
        <v>37209.37500000001</v>
      </c>
    </row>
    <row r="34" spans="2:7" ht="12.75">
      <c r="B34" s="382"/>
      <c r="C34" s="372"/>
      <c r="D34" s="378" t="s">
        <v>693</v>
      </c>
      <c r="E34" s="372"/>
      <c r="F34" s="375"/>
      <c r="G34" s="376">
        <f>G33+TIME(0,F33,0)</f>
        <v>37209.41666666667</v>
      </c>
    </row>
    <row r="35" spans="2:7" ht="12.75">
      <c r="B35" s="382"/>
      <c r="C35" s="372"/>
      <c r="D35" s="378" t="s">
        <v>705</v>
      </c>
      <c r="E35" s="372"/>
      <c r="F35" s="375"/>
      <c r="G35" s="376">
        <f>G33+TIME(0,F33,0)</f>
        <v>37209.41666666667</v>
      </c>
    </row>
    <row r="36" spans="2:7" ht="12.75">
      <c r="B36" s="382" t="s">
        <v>440</v>
      </c>
      <c r="C36" s="372"/>
      <c r="D36" s="378" t="s">
        <v>694</v>
      </c>
      <c r="E36" s="372"/>
      <c r="F36" s="375"/>
      <c r="G36" s="376">
        <v>37209.541666666664</v>
      </c>
    </row>
    <row r="37" spans="2:7" ht="12.75">
      <c r="B37" s="382" t="s">
        <v>706</v>
      </c>
      <c r="C37" s="372" t="s">
        <v>104</v>
      </c>
      <c r="D37" s="387" t="s">
        <v>707</v>
      </c>
      <c r="E37" s="372" t="s">
        <v>517</v>
      </c>
      <c r="F37" s="375">
        <v>120</v>
      </c>
      <c r="G37" s="376">
        <f>G36+TIME(0,F36,0)</f>
        <v>37209.541666666664</v>
      </c>
    </row>
    <row r="38" spans="2:7" ht="12.75">
      <c r="B38" s="382"/>
      <c r="C38" s="372"/>
      <c r="D38" s="378" t="s">
        <v>693</v>
      </c>
      <c r="E38" s="372"/>
      <c r="F38" s="375">
        <v>30</v>
      </c>
      <c r="G38" s="376">
        <f>G37+TIME(0,F37,0)</f>
        <v>37209.625</v>
      </c>
    </row>
    <row r="39" spans="2:7" ht="12.75">
      <c r="B39" s="382" t="s">
        <v>440</v>
      </c>
      <c r="C39" s="372"/>
      <c r="D39" s="378" t="s">
        <v>694</v>
      </c>
      <c r="E39" s="372"/>
      <c r="F39" s="375"/>
      <c r="G39" s="376">
        <f>G38+TIME(0,F38,0)</f>
        <v>37209.645833333336</v>
      </c>
    </row>
    <row r="40" spans="2:7" ht="12.75">
      <c r="B40" s="382" t="s">
        <v>706</v>
      </c>
      <c r="C40" s="372" t="s">
        <v>104</v>
      </c>
      <c r="D40" s="387" t="s">
        <v>707</v>
      </c>
      <c r="E40" s="372" t="s">
        <v>517</v>
      </c>
      <c r="F40" s="375">
        <v>120</v>
      </c>
      <c r="G40" s="376">
        <f>G38+TIME(0,F38,0)</f>
        <v>37209.645833333336</v>
      </c>
    </row>
    <row r="41" spans="2:7" ht="12.75">
      <c r="B41" s="382"/>
      <c r="C41" s="372"/>
      <c r="D41" s="378" t="s">
        <v>685</v>
      </c>
      <c r="E41" s="372"/>
      <c r="F41" s="375"/>
      <c r="G41" s="376">
        <f>G40+TIME(0,F40,0)</f>
        <v>37209.72916666667</v>
      </c>
    </row>
    <row r="42" spans="2:7" ht="12.75">
      <c r="B42" s="382"/>
      <c r="C42" s="372"/>
      <c r="D42" s="378"/>
      <c r="E42" s="372"/>
      <c r="F42" s="375"/>
      <c r="G42" s="376"/>
    </row>
    <row r="43" spans="2:8" ht="15.75">
      <c r="B43" s="1336" t="s">
        <v>454</v>
      </c>
      <c r="C43" s="1336"/>
      <c r="D43" s="1336"/>
      <c r="E43" s="1336"/>
      <c r="F43" s="367"/>
      <c r="G43" s="367"/>
      <c r="H43" s="367"/>
    </row>
    <row r="44" spans="2:7" ht="12.75">
      <c r="B44" s="382" t="s">
        <v>443</v>
      </c>
      <c r="C44" s="372" t="s">
        <v>708</v>
      </c>
      <c r="D44" s="380" t="s">
        <v>709</v>
      </c>
      <c r="E44" s="372" t="s">
        <v>517</v>
      </c>
      <c r="F44" s="375"/>
      <c r="G44" s="376">
        <v>37210.541666666664</v>
      </c>
    </row>
    <row r="45" spans="2:7" ht="12.75">
      <c r="B45" s="382" t="s">
        <v>710</v>
      </c>
      <c r="C45" s="372"/>
      <c r="D45" s="568" t="s">
        <v>711</v>
      </c>
      <c r="E45" s="372" t="s">
        <v>492</v>
      </c>
      <c r="F45" s="375">
        <v>60</v>
      </c>
      <c r="G45" s="376">
        <f aca="true" t="shared" si="2" ref="G45:G50">G44+TIME(0,F44,0)</f>
        <v>37210.541666666664</v>
      </c>
    </row>
    <row r="46" spans="2:7" ht="12.75">
      <c r="B46" s="382" t="s">
        <v>712</v>
      </c>
      <c r="C46" s="372"/>
      <c r="D46" s="568" t="s">
        <v>713</v>
      </c>
      <c r="E46" s="372" t="s">
        <v>492</v>
      </c>
      <c r="F46" s="375">
        <v>60</v>
      </c>
      <c r="G46" s="376">
        <f t="shared" si="2"/>
        <v>37210.58333333333</v>
      </c>
    </row>
    <row r="47" spans="2:7" ht="12.75">
      <c r="B47" s="382"/>
      <c r="C47" s="372"/>
      <c r="D47" s="378" t="s">
        <v>693</v>
      </c>
      <c r="E47" s="372"/>
      <c r="F47" s="375">
        <v>30</v>
      </c>
      <c r="G47" s="376">
        <f t="shared" si="2"/>
        <v>37210.62499999999</v>
      </c>
    </row>
    <row r="48" spans="2:7" ht="12.75">
      <c r="B48" s="382" t="s">
        <v>440</v>
      </c>
      <c r="C48" s="372"/>
      <c r="D48" s="378" t="s">
        <v>694</v>
      </c>
      <c r="E48" s="372"/>
      <c r="F48" s="375"/>
      <c r="G48" s="376">
        <f t="shared" si="2"/>
        <v>37210.64583333333</v>
      </c>
    </row>
    <row r="49" spans="2:7" ht="12.75">
      <c r="B49" s="382" t="s">
        <v>706</v>
      </c>
      <c r="C49" s="372" t="s">
        <v>104</v>
      </c>
      <c r="D49" s="387" t="s">
        <v>707</v>
      </c>
      <c r="E49" s="372" t="s">
        <v>517</v>
      </c>
      <c r="F49" s="375">
        <v>60</v>
      </c>
      <c r="G49" s="376">
        <f t="shared" si="2"/>
        <v>37210.64583333333</v>
      </c>
    </row>
    <row r="50" spans="2:7" ht="12.75">
      <c r="B50" s="382"/>
      <c r="C50" s="372"/>
      <c r="D50" s="378" t="s">
        <v>693</v>
      </c>
      <c r="E50" s="372"/>
      <c r="F50" s="375"/>
      <c r="G50" s="376">
        <f t="shared" si="2"/>
        <v>37210.68749999999</v>
      </c>
    </row>
    <row r="51" spans="2:7" ht="12.75">
      <c r="B51" s="382" t="s">
        <v>714</v>
      </c>
      <c r="C51" s="372" t="s">
        <v>104</v>
      </c>
      <c r="D51" s="387" t="s">
        <v>715</v>
      </c>
      <c r="E51" s="372" t="s">
        <v>716</v>
      </c>
      <c r="F51" s="375">
        <v>30</v>
      </c>
      <c r="G51" s="376">
        <f>G49+TIME(0,F49,0)</f>
        <v>37210.68749999999</v>
      </c>
    </row>
    <row r="52" spans="2:7" ht="12.75">
      <c r="B52" s="382" t="s">
        <v>717</v>
      </c>
      <c r="C52" s="372" t="s">
        <v>104</v>
      </c>
      <c r="D52" s="387" t="s">
        <v>718</v>
      </c>
      <c r="E52" s="372" t="s">
        <v>517</v>
      </c>
      <c r="F52" s="375">
        <v>15</v>
      </c>
      <c r="G52" s="376">
        <f>G51+TIME(0,F51,0)</f>
        <v>37210.70833333333</v>
      </c>
    </row>
    <row r="53" spans="2:7" ht="12.75">
      <c r="B53" s="382" t="s">
        <v>719</v>
      </c>
      <c r="C53" s="372" t="s">
        <v>701</v>
      </c>
      <c r="D53" s="387" t="s">
        <v>720</v>
      </c>
      <c r="E53" s="372" t="s">
        <v>517</v>
      </c>
      <c r="F53" s="375">
        <v>15</v>
      </c>
      <c r="G53" s="376">
        <f>G52+TIME(0,F52,0)</f>
        <v>37210.71874999999</v>
      </c>
    </row>
    <row r="54" spans="2:7" ht="12.75">
      <c r="B54" s="382"/>
      <c r="C54" s="372"/>
      <c r="D54" s="378" t="s">
        <v>721</v>
      </c>
      <c r="E54" s="372" t="s">
        <v>517</v>
      </c>
      <c r="F54" s="375"/>
      <c r="G54" s="376">
        <f>G53+TIME(0,F53,0)</f>
        <v>37210.72916666666</v>
      </c>
    </row>
    <row r="55" spans="2:7" ht="12.75">
      <c r="B55" s="382"/>
      <c r="C55" s="372"/>
      <c r="D55" s="378" t="s">
        <v>722</v>
      </c>
      <c r="E55" s="372" t="s">
        <v>517</v>
      </c>
      <c r="F55" s="375"/>
      <c r="G55" s="376">
        <v>37210.75</v>
      </c>
    </row>
    <row r="56" spans="2:7" ht="12.75">
      <c r="B56" s="382" t="s">
        <v>572</v>
      </c>
      <c r="C56" s="372" t="s">
        <v>102</v>
      </c>
      <c r="D56" s="380" t="s">
        <v>723</v>
      </c>
      <c r="E56" s="372" t="s">
        <v>517</v>
      </c>
      <c r="F56" s="375">
        <v>60</v>
      </c>
      <c r="G56" s="376">
        <v>37210.770833333336</v>
      </c>
    </row>
    <row r="57" spans="2:7" ht="12.75">
      <c r="B57" s="382" t="s">
        <v>450</v>
      </c>
      <c r="C57" s="372" t="s">
        <v>102</v>
      </c>
      <c r="D57" s="380" t="s">
        <v>724</v>
      </c>
      <c r="E57" s="372" t="s">
        <v>517</v>
      </c>
      <c r="F57" s="375">
        <v>60</v>
      </c>
      <c r="G57" s="376">
        <f>G56+TIME(0,F56,0)</f>
        <v>37210.8125</v>
      </c>
    </row>
    <row r="58" spans="2:7" ht="12.75">
      <c r="B58" s="382" t="s">
        <v>451</v>
      </c>
      <c r="C58" s="372" t="s">
        <v>725</v>
      </c>
      <c r="D58" s="380" t="s">
        <v>109</v>
      </c>
      <c r="E58" s="372" t="s">
        <v>517</v>
      </c>
      <c r="F58" s="375">
        <v>60</v>
      </c>
      <c r="G58" s="376">
        <f>G57+TIME(0,F57,0)</f>
        <v>37210.854166666664</v>
      </c>
    </row>
    <row r="59" spans="2:7" ht="12.75">
      <c r="B59" s="382"/>
      <c r="C59" s="372"/>
      <c r="D59" s="380" t="s">
        <v>726</v>
      </c>
      <c r="E59" s="372" t="s">
        <v>517</v>
      </c>
      <c r="F59" s="375">
        <v>60</v>
      </c>
      <c r="G59" s="376">
        <f>G58+TIME(0,F58,0)</f>
        <v>37210.89583333333</v>
      </c>
    </row>
    <row r="60" spans="2:7" ht="12.75">
      <c r="B60" s="388"/>
      <c r="C60" s="372"/>
      <c r="E60" s="372"/>
      <c r="F60" s="375"/>
      <c r="G60" s="376"/>
    </row>
    <row r="61" spans="2:7" ht="12.75">
      <c r="B61" s="382"/>
      <c r="C61" s="372"/>
      <c r="D61" s="372" t="s">
        <v>727</v>
      </c>
      <c r="E61" s="372"/>
      <c r="F61" s="375"/>
      <c r="G61" s="390"/>
    </row>
    <row r="62" spans="2:7" ht="12.75">
      <c r="B62" s="382"/>
      <c r="C62" s="372"/>
      <c r="D62" s="382" t="s">
        <v>728</v>
      </c>
      <c r="E62" s="372"/>
      <c r="F62" s="375"/>
      <c r="G62" s="390"/>
    </row>
    <row r="63" spans="2:7" ht="12.75">
      <c r="B63" s="382" t="s">
        <v>47</v>
      </c>
      <c r="C63" s="372" t="s">
        <v>47</v>
      </c>
      <c r="D63" s="373" t="s">
        <v>106</v>
      </c>
      <c r="E63" s="372"/>
      <c r="F63" s="375"/>
      <c r="G63" s="390" t="s">
        <v>47</v>
      </c>
    </row>
    <row r="64" spans="2:5" ht="12.75">
      <c r="B64" s="372"/>
      <c r="C64" s="373"/>
      <c r="D64" s="373" t="s">
        <v>469</v>
      </c>
      <c r="E64" s="373"/>
    </row>
    <row r="65" ht="12.75" customHeight="1">
      <c r="D65" s="373" t="s">
        <v>729</v>
      </c>
    </row>
    <row r="66" ht="12.75" customHeight="1">
      <c r="D66" s="373" t="s">
        <v>730</v>
      </c>
    </row>
    <row r="67" ht="12.75" customHeight="1">
      <c r="D67" s="373" t="s">
        <v>731</v>
      </c>
    </row>
  </sheetData>
  <mergeCells count="7">
    <mergeCell ref="B17:E17"/>
    <mergeCell ref="B29:E29"/>
    <mergeCell ref="B43:E43"/>
    <mergeCell ref="B2:G2"/>
    <mergeCell ref="B3:G3"/>
    <mergeCell ref="B4:G4"/>
    <mergeCell ref="B6:E6"/>
  </mergeCells>
  <printOptions/>
  <pageMargins left="0.75" right="0.75" top="1" bottom="1" header="0.5" footer="0.5"/>
  <pageSetup fitToHeight="1" fitToWidth="1" horizontalDpi="600" verticalDpi="600" orientation="landscape" scale="52" r:id="rId1"/>
</worksheet>
</file>

<file path=xl/worksheets/sheet13.xml><?xml version="1.0" encoding="utf-8"?>
<worksheet xmlns="http://schemas.openxmlformats.org/spreadsheetml/2006/main" xmlns:r="http://schemas.openxmlformats.org/officeDocument/2006/relationships">
  <sheetPr>
    <tabColor indexed="18"/>
    <pageSetUpPr fitToPage="1"/>
  </sheetPr>
  <dimension ref="B2:H49"/>
  <sheetViews>
    <sheetView showGridLines="0" workbookViewId="0" topLeftCell="A1">
      <selection activeCell="A1" sqref="A1"/>
    </sheetView>
  </sheetViews>
  <sheetFormatPr defaultColWidth="12.57421875" defaultRowHeight="12.75" customHeight="1"/>
  <cols>
    <col min="1" max="1" width="3.57421875" style="369" customWidth="1"/>
    <col min="2" max="2" width="3.57421875" style="369" bestFit="1" customWidth="1"/>
    <col min="3" max="3" width="3.421875" style="369" bestFit="1" customWidth="1"/>
    <col min="4" max="4" width="67.00390625" style="369" bestFit="1" customWidth="1"/>
    <col min="5" max="5" width="7.00390625" style="369" bestFit="1" customWidth="1"/>
    <col min="6" max="6" width="4.57421875" style="373" bestFit="1" customWidth="1"/>
    <col min="7" max="7" width="16.28125" style="391" bestFit="1" customWidth="1"/>
    <col min="8" max="8" width="3.7109375" style="368" customWidth="1"/>
    <col min="9" max="16384" width="3.7109375" style="369" customWidth="1"/>
  </cols>
  <sheetData>
    <row r="2" spans="2:7" ht="15.75">
      <c r="B2" s="1321" t="s">
        <v>424</v>
      </c>
      <c r="C2" s="1321"/>
      <c r="D2" s="1321"/>
      <c r="E2" s="1321"/>
      <c r="F2" s="1321"/>
      <c r="G2" s="1321"/>
    </row>
    <row r="3" spans="2:7" ht="15.75">
      <c r="B3" s="1322" t="s">
        <v>425</v>
      </c>
      <c r="C3" s="1322"/>
      <c r="D3" s="1322"/>
      <c r="E3" s="1322"/>
      <c r="F3" s="1322"/>
      <c r="G3" s="1322"/>
    </row>
    <row r="4" spans="2:7" ht="15.75">
      <c r="B4" s="1323" t="s">
        <v>426</v>
      </c>
      <c r="C4" s="1324"/>
      <c r="D4" s="1324"/>
      <c r="E4" s="1324"/>
      <c r="F4" s="1324"/>
      <c r="G4" s="1324"/>
    </row>
    <row r="5" spans="2:7" ht="15.75">
      <c r="B5" s="370"/>
      <c r="C5" s="371"/>
      <c r="D5" s="371"/>
      <c r="E5" s="371"/>
      <c r="F5" s="371"/>
      <c r="G5" s="371"/>
    </row>
    <row r="6" spans="2:8" ht="15.75">
      <c r="B6" s="1336" t="s">
        <v>427</v>
      </c>
      <c r="C6" s="1336"/>
      <c r="D6" s="1336"/>
      <c r="E6" s="1336"/>
      <c r="F6" s="367"/>
      <c r="G6" s="367"/>
      <c r="H6" s="367"/>
    </row>
    <row r="7" spans="2:7" ht="12.75">
      <c r="B7" s="372">
        <v>0</v>
      </c>
      <c r="C7" s="373" t="s">
        <v>49</v>
      </c>
      <c r="D7" s="374" t="s">
        <v>428</v>
      </c>
      <c r="E7" s="372" t="s">
        <v>429</v>
      </c>
      <c r="F7" s="375">
        <v>1</v>
      </c>
      <c r="G7" s="376">
        <v>37207.645833333336</v>
      </c>
    </row>
    <row r="8" spans="2:7" ht="12.75">
      <c r="B8" s="377">
        <v>1</v>
      </c>
      <c r="C8" s="373" t="s">
        <v>49</v>
      </c>
      <c r="D8" s="378" t="s">
        <v>430</v>
      </c>
      <c r="E8" s="372" t="s">
        <v>429</v>
      </c>
      <c r="F8" s="375">
        <v>10</v>
      </c>
      <c r="G8" s="376">
        <f>G7+TIME(0,F7,0)</f>
        <v>37207.64652777778</v>
      </c>
    </row>
    <row r="9" spans="2:7" ht="12.75">
      <c r="B9" s="377">
        <v>2</v>
      </c>
      <c r="C9" s="373" t="s">
        <v>49</v>
      </c>
      <c r="D9" s="379" t="s">
        <v>431</v>
      </c>
      <c r="E9" s="372" t="s">
        <v>429</v>
      </c>
      <c r="F9" s="375">
        <v>4</v>
      </c>
      <c r="G9" s="376">
        <f>G8+TIME(0,F8,0)</f>
        <v>37207.65347222223</v>
      </c>
    </row>
    <row r="10" spans="2:7" ht="12.75">
      <c r="B10" s="380">
        <v>3</v>
      </c>
      <c r="C10" s="369" t="s">
        <v>49</v>
      </c>
      <c r="D10" s="374" t="s">
        <v>101</v>
      </c>
      <c r="E10" s="372" t="s">
        <v>429</v>
      </c>
      <c r="F10" s="375">
        <v>50</v>
      </c>
      <c r="G10" s="376">
        <f>G9+TIME(0,F9,0)</f>
        <v>37207.65625000001</v>
      </c>
    </row>
    <row r="11" spans="2:7" ht="12.75">
      <c r="B11" s="380"/>
      <c r="D11" s="381" t="s">
        <v>432</v>
      </c>
      <c r="E11" s="372"/>
      <c r="F11" s="375"/>
      <c r="G11" s="376"/>
    </row>
    <row r="12" spans="2:7" ht="12.75">
      <c r="B12" s="380"/>
      <c r="D12" s="381" t="s">
        <v>433</v>
      </c>
      <c r="E12" s="372"/>
      <c r="F12" s="375"/>
      <c r="G12" s="376"/>
    </row>
    <row r="13" spans="2:7" ht="12.75">
      <c r="B13" s="382" t="s">
        <v>434</v>
      </c>
      <c r="C13" s="372" t="s">
        <v>102</v>
      </c>
      <c r="D13" s="378" t="s">
        <v>435</v>
      </c>
      <c r="E13" s="372" t="s">
        <v>429</v>
      </c>
      <c r="F13" s="375">
        <v>3</v>
      </c>
      <c r="G13" s="376">
        <f>G10+TIME(0,F10,0)</f>
        <v>37207.690972222226</v>
      </c>
    </row>
    <row r="14" spans="2:7" ht="12.75">
      <c r="B14" s="382" t="s">
        <v>436</v>
      </c>
      <c r="C14" s="372" t="s">
        <v>102</v>
      </c>
      <c r="D14" s="378" t="s">
        <v>437</v>
      </c>
      <c r="E14" s="372" t="s">
        <v>429</v>
      </c>
      <c r="F14" s="375">
        <v>3</v>
      </c>
      <c r="G14" s="376">
        <f aca="true" t="shared" si="0" ref="G14:G19">G13+TIME(0,F13,0)</f>
        <v>37207.69305555556</v>
      </c>
    </row>
    <row r="15" spans="2:7" ht="12.75">
      <c r="B15" s="382" t="s">
        <v>438</v>
      </c>
      <c r="C15" s="372" t="s">
        <v>102</v>
      </c>
      <c r="D15" s="378" t="s">
        <v>439</v>
      </c>
      <c r="E15" s="372" t="s">
        <v>429</v>
      </c>
      <c r="F15" s="375">
        <v>9</v>
      </c>
      <c r="G15" s="376">
        <f t="shared" si="0"/>
        <v>37207.69513888889</v>
      </c>
    </row>
    <row r="16" spans="2:7" ht="12.75">
      <c r="B16" s="382" t="s">
        <v>440</v>
      </c>
      <c r="C16" s="372" t="s">
        <v>104</v>
      </c>
      <c r="D16" s="378" t="s">
        <v>441</v>
      </c>
      <c r="E16" s="372" t="s">
        <v>429</v>
      </c>
      <c r="F16" s="375">
        <v>40</v>
      </c>
      <c r="G16" s="376">
        <f t="shared" si="0"/>
        <v>37207.70138888889</v>
      </c>
    </row>
    <row r="17" spans="2:7" ht="12.75">
      <c r="B17" s="382"/>
      <c r="C17" s="372"/>
      <c r="D17" s="378" t="s">
        <v>442</v>
      </c>
      <c r="E17" s="372"/>
      <c r="F17" s="375">
        <v>60</v>
      </c>
      <c r="G17" s="376">
        <f t="shared" si="0"/>
        <v>37207.72916666667</v>
      </c>
    </row>
    <row r="18" spans="2:7" ht="12.75" customHeight="1">
      <c r="B18" s="382" t="s">
        <v>443</v>
      </c>
      <c r="D18" s="378" t="s">
        <v>444</v>
      </c>
      <c r="E18" s="372" t="s">
        <v>429</v>
      </c>
      <c r="F18" s="373">
        <v>180</v>
      </c>
      <c r="G18" s="376">
        <f t="shared" si="0"/>
        <v>37207.770833333336</v>
      </c>
    </row>
    <row r="19" spans="2:7" ht="12.75">
      <c r="B19" s="382"/>
      <c r="C19" s="372"/>
      <c r="D19" s="378" t="s">
        <v>445</v>
      </c>
      <c r="E19" s="372"/>
      <c r="F19" s="375"/>
      <c r="G19" s="376">
        <f t="shared" si="0"/>
        <v>37207.895833333336</v>
      </c>
    </row>
    <row r="20" spans="2:7" ht="12.75">
      <c r="B20" s="382"/>
      <c r="C20" s="372"/>
      <c r="D20" s="383"/>
      <c r="E20" s="372"/>
      <c r="F20" s="375"/>
      <c r="G20" s="376"/>
    </row>
    <row r="21" spans="2:8" ht="15.75">
      <c r="B21" s="1336" t="s">
        <v>446</v>
      </c>
      <c r="C21" s="1336"/>
      <c r="D21" s="1336"/>
      <c r="E21" s="1336"/>
      <c r="F21" s="367"/>
      <c r="G21" s="367"/>
      <c r="H21" s="367"/>
    </row>
    <row r="22" spans="2:8" s="364" customFormat="1" ht="12.75">
      <c r="B22" s="384">
        <v>10</v>
      </c>
      <c r="C22" s="372" t="s">
        <v>104</v>
      </c>
      <c r="D22" s="383" t="s">
        <v>447</v>
      </c>
      <c r="E22" s="384" t="s">
        <v>429</v>
      </c>
      <c r="F22" s="385">
        <v>120</v>
      </c>
      <c r="G22" s="376">
        <v>37208.333333333336</v>
      </c>
      <c r="H22" s="368"/>
    </row>
    <row r="23" spans="2:8" s="364" customFormat="1" ht="12.75">
      <c r="B23" s="384"/>
      <c r="C23" s="372"/>
      <c r="D23" s="386" t="s">
        <v>448</v>
      </c>
      <c r="E23" s="384"/>
      <c r="F23" s="385"/>
      <c r="G23" s="376"/>
      <c r="H23" s="368"/>
    </row>
    <row r="24" spans="2:7" ht="12.75">
      <c r="B24" s="382"/>
      <c r="C24" s="372"/>
      <c r="D24" s="378" t="s">
        <v>449</v>
      </c>
      <c r="E24" s="372"/>
      <c r="F24" s="375">
        <v>330</v>
      </c>
      <c r="G24" s="376">
        <f>G22+TIME(0,F22,0)</f>
        <v>37208.41666666667</v>
      </c>
    </row>
    <row r="25" spans="2:7" ht="12.75">
      <c r="B25" s="382" t="s">
        <v>450</v>
      </c>
      <c r="C25" s="372"/>
      <c r="D25" s="378" t="s">
        <v>444</v>
      </c>
      <c r="E25" s="372" t="s">
        <v>429</v>
      </c>
      <c r="F25" s="375">
        <v>120</v>
      </c>
      <c r="G25" s="376">
        <f>G24+TIME(0,F24,0)</f>
        <v>37208.645833333336</v>
      </c>
    </row>
    <row r="26" spans="2:7" ht="12.75">
      <c r="B26" s="382"/>
      <c r="C26" s="372"/>
      <c r="D26" s="378" t="s">
        <v>442</v>
      </c>
      <c r="E26" s="372"/>
      <c r="F26" s="375">
        <v>60</v>
      </c>
      <c r="G26" s="376">
        <f>G25+TIME(0,F25,0)</f>
        <v>37208.72916666667</v>
      </c>
    </row>
    <row r="27" spans="2:7" ht="12.75">
      <c r="B27" s="382" t="s">
        <v>451</v>
      </c>
      <c r="C27" s="372"/>
      <c r="D27" s="378" t="s">
        <v>444</v>
      </c>
      <c r="E27" s="372" t="s">
        <v>429</v>
      </c>
      <c r="F27" s="375">
        <v>180</v>
      </c>
      <c r="G27" s="376">
        <f>G26+TIME(0,F26,0)</f>
        <v>37208.770833333336</v>
      </c>
    </row>
    <row r="28" spans="2:7" ht="12.75">
      <c r="B28" s="382"/>
      <c r="C28" s="372"/>
      <c r="D28" s="378" t="s">
        <v>445</v>
      </c>
      <c r="E28" s="372"/>
      <c r="F28" s="375"/>
      <c r="G28" s="376">
        <f>G27+TIME(0,F27,0)</f>
        <v>37208.895833333336</v>
      </c>
    </row>
    <row r="29" spans="2:7" ht="12.75">
      <c r="B29" s="382"/>
      <c r="C29" s="372"/>
      <c r="D29" s="378"/>
      <c r="E29" s="372"/>
      <c r="F29" s="375"/>
      <c r="G29" s="376"/>
    </row>
    <row r="30" spans="2:8" ht="15.75">
      <c r="B30" s="1336" t="s">
        <v>452</v>
      </c>
      <c r="C30" s="1336"/>
      <c r="D30" s="1336"/>
      <c r="E30" s="1336"/>
      <c r="F30" s="367"/>
      <c r="G30" s="367"/>
      <c r="H30" s="367"/>
    </row>
    <row r="31" spans="2:7" ht="12.75">
      <c r="B31" s="382" t="s">
        <v>453</v>
      </c>
      <c r="C31" s="372"/>
      <c r="D31" s="378" t="s">
        <v>444</v>
      </c>
      <c r="E31" s="372" t="s">
        <v>429</v>
      </c>
      <c r="F31" s="375">
        <v>120</v>
      </c>
      <c r="G31" s="376">
        <v>37209.333333333336</v>
      </c>
    </row>
    <row r="32" spans="2:7" ht="12.75">
      <c r="B32" s="382"/>
      <c r="C32" s="372"/>
      <c r="D32" s="378" t="s">
        <v>445</v>
      </c>
      <c r="E32" s="372"/>
      <c r="F32" s="375"/>
      <c r="G32" s="376">
        <f>G31+TIME(0,F31,0)</f>
        <v>37209.41666666667</v>
      </c>
    </row>
    <row r="33" spans="2:7" ht="12.75">
      <c r="B33" s="382"/>
      <c r="C33" s="372"/>
      <c r="D33" s="387"/>
      <c r="E33" s="372"/>
      <c r="F33" s="375"/>
      <c r="G33" s="376"/>
    </row>
    <row r="34" spans="2:8" ht="15.75">
      <c r="B34" s="1336" t="s">
        <v>454</v>
      </c>
      <c r="C34" s="1336"/>
      <c r="D34" s="1336"/>
      <c r="E34" s="1336"/>
      <c r="F34" s="367"/>
      <c r="G34" s="367"/>
      <c r="H34" s="367"/>
    </row>
    <row r="35" spans="2:7" ht="12.75">
      <c r="B35" s="382" t="s">
        <v>455</v>
      </c>
      <c r="C35" s="372"/>
      <c r="D35" s="380" t="s">
        <v>444</v>
      </c>
      <c r="E35" s="372" t="s">
        <v>429</v>
      </c>
      <c r="F35" s="375">
        <v>120</v>
      </c>
      <c r="G35" s="376">
        <v>37210.333333333336</v>
      </c>
    </row>
    <row r="36" spans="2:7" ht="12.75">
      <c r="B36" s="382"/>
      <c r="C36" s="372"/>
      <c r="D36" s="378" t="s">
        <v>449</v>
      </c>
      <c r="E36" s="372"/>
      <c r="F36" s="375">
        <v>30</v>
      </c>
      <c r="G36" s="376">
        <f aca="true" t="shared" si="1" ref="G36:G46">G35+TIME(0,F35,0)</f>
        <v>37210.41666666667</v>
      </c>
    </row>
    <row r="37" spans="2:7" ht="12.75">
      <c r="B37" s="382" t="s">
        <v>456</v>
      </c>
      <c r="C37" s="372"/>
      <c r="D37" s="378" t="s">
        <v>444</v>
      </c>
      <c r="E37" s="372" t="s">
        <v>429</v>
      </c>
      <c r="F37" s="375">
        <v>90</v>
      </c>
      <c r="G37" s="376">
        <f t="shared" si="1"/>
        <v>37210.43750000001</v>
      </c>
    </row>
    <row r="38" spans="2:7" ht="12.75">
      <c r="B38" s="382"/>
      <c r="C38" s="372"/>
      <c r="D38" s="378" t="s">
        <v>457</v>
      </c>
      <c r="E38" s="372"/>
      <c r="F38" s="375">
        <v>60</v>
      </c>
      <c r="G38" s="376">
        <f t="shared" si="1"/>
        <v>37210.50000000001</v>
      </c>
    </row>
    <row r="39" spans="2:7" ht="12.75">
      <c r="B39" s="382" t="s">
        <v>458</v>
      </c>
      <c r="C39" s="372"/>
      <c r="D39" s="378" t="s">
        <v>444</v>
      </c>
      <c r="E39" s="372" t="s">
        <v>429</v>
      </c>
      <c r="F39" s="375">
        <v>60</v>
      </c>
      <c r="G39" s="376">
        <f t="shared" si="1"/>
        <v>37210.54166666667</v>
      </c>
    </row>
    <row r="40" spans="2:7" ht="12.75">
      <c r="B40" s="382" t="s">
        <v>459</v>
      </c>
      <c r="C40" s="372" t="s">
        <v>103</v>
      </c>
      <c r="D40" s="380" t="s">
        <v>460</v>
      </c>
      <c r="E40" s="372" t="s">
        <v>429</v>
      </c>
      <c r="F40" s="375">
        <v>60</v>
      </c>
      <c r="G40" s="376">
        <f t="shared" si="1"/>
        <v>37210.583333333336</v>
      </c>
    </row>
    <row r="41" spans="2:7" ht="12.75">
      <c r="B41" s="382"/>
      <c r="C41" s="372"/>
      <c r="D41" s="378" t="s">
        <v>449</v>
      </c>
      <c r="E41" s="372"/>
      <c r="F41" s="375">
        <v>30</v>
      </c>
      <c r="G41" s="376">
        <f t="shared" si="1"/>
        <v>37210.625</v>
      </c>
    </row>
    <row r="42" spans="2:7" ht="12.75">
      <c r="B42" s="382" t="s">
        <v>461</v>
      </c>
      <c r="C42" s="372" t="s">
        <v>103</v>
      </c>
      <c r="D42" s="380" t="s">
        <v>460</v>
      </c>
      <c r="E42" s="372" t="s">
        <v>429</v>
      </c>
      <c r="F42" s="375">
        <v>40</v>
      </c>
      <c r="G42" s="376">
        <f t="shared" si="1"/>
        <v>37210.645833333336</v>
      </c>
    </row>
    <row r="43" spans="2:7" ht="12.75">
      <c r="B43" s="382" t="s">
        <v>462</v>
      </c>
      <c r="C43" s="372" t="s">
        <v>102</v>
      </c>
      <c r="D43" s="380" t="s">
        <v>463</v>
      </c>
      <c r="E43" s="372" t="s">
        <v>429</v>
      </c>
      <c r="F43" s="375">
        <v>20</v>
      </c>
      <c r="G43" s="376">
        <f t="shared" si="1"/>
        <v>37210.67361111112</v>
      </c>
    </row>
    <row r="44" spans="2:7" ht="12.75">
      <c r="B44" s="382" t="s">
        <v>464</v>
      </c>
      <c r="C44" s="372" t="s">
        <v>102</v>
      </c>
      <c r="D44" s="380" t="s">
        <v>465</v>
      </c>
      <c r="E44" s="372" t="s">
        <v>429</v>
      </c>
      <c r="F44" s="375">
        <v>60</v>
      </c>
      <c r="G44" s="376">
        <f t="shared" si="1"/>
        <v>37210.68750000001</v>
      </c>
    </row>
    <row r="45" spans="2:7" ht="12.75">
      <c r="B45" s="382" t="s">
        <v>466</v>
      </c>
      <c r="C45" s="372" t="s">
        <v>102</v>
      </c>
      <c r="D45" s="378" t="s">
        <v>467</v>
      </c>
      <c r="E45" s="372"/>
      <c r="F45" s="375"/>
      <c r="G45" s="376">
        <f t="shared" si="1"/>
        <v>37210.72916666667</v>
      </c>
    </row>
    <row r="46" spans="2:7" ht="12.75">
      <c r="B46" s="388"/>
      <c r="C46" s="372"/>
      <c r="E46" s="372"/>
      <c r="F46" s="375"/>
      <c r="G46" s="389">
        <f t="shared" si="1"/>
        <v>37210.72916666667</v>
      </c>
    </row>
    <row r="47" spans="2:7" ht="12.75">
      <c r="B47" s="382"/>
      <c r="C47" s="372"/>
      <c r="D47" s="372" t="s">
        <v>468</v>
      </c>
      <c r="E47" s="372"/>
      <c r="F47" s="375"/>
      <c r="G47" s="390"/>
    </row>
    <row r="48" spans="2:7" ht="12.75">
      <c r="B48" s="382" t="s">
        <v>47</v>
      </c>
      <c r="C48" s="372" t="s">
        <v>47</v>
      </c>
      <c r="D48" s="373" t="s">
        <v>106</v>
      </c>
      <c r="E48" s="372"/>
      <c r="F48" s="375"/>
      <c r="G48" s="390" t="s">
        <v>47</v>
      </c>
    </row>
    <row r="49" spans="2:5" ht="12.75">
      <c r="B49" s="372"/>
      <c r="C49" s="373"/>
      <c r="D49" s="373" t="s">
        <v>469</v>
      </c>
      <c r="E49" s="373"/>
    </row>
  </sheetData>
  <mergeCells count="7">
    <mergeCell ref="B21:E21"/>
    <mergeCell ref="B30:E30"/>
    <mergeCell ref="B34:E34"/>
    <mergeCell ref="B2:G2"/>
    <mergeCell ref="B3:G3"/>
    <mergeCell ref="B4:G4"/>
    <mergeCell ref="B6:E6"/>
  </mergeCells>
  <printOptions/>
  <pageMargins left="0.75" right="0.75" top="1" bottom="1" header="0.5" footer="0.5"/>
  <pageSetup fitToHeight="1" fitToWidth="1" horizontalDpi="600" verticalDpi="600" orientation="landscape" scale="70"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J71"/>
  <sheetViews>
    <sheetView showGridLines="0" workbookViewId="0" topLeftCell="A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81.140625" style="330" customWidth="1"/>
    <col min="5" max="5" width="9.421875" style="298" customWidth="1"/>
    <col min="6" max="6" width="7.140625" style="298" customWidth="1"/>
    <col min="7" max="7" width="17.00390625" style="298" customWidth="1"/>
    <col min="8" max="8" width="9.8515625" style="298" customWidth="1"/>
    <col min="9" max="9" width="19.28125" style="298" customWidth="1"/>
    <col min="10" max="16384" width="3.7109375" style="298" customWidth="1"/>
  </cols>
  <sheetData>
    <row r="1" spans="1:8" ht="12.75" customHeight="1">
      <c r="A1" s="364"/>
      <c r="B1" s="369"/>
      <c r="C1" s="369"/>
      <c r="D1" s="369"/>
      <c r="E1" s="369"/>
      <c r="F1" s="373"/>
      <c r="G1" s="391"/>
      <c r="H1" s="303"/>
    </row>
    <row r="2" spans="1:8" ht="12.75" customHeight="1">
      <c r="A2" s="364"/>
      <c r="B2" s="1321" t="s">
        <v>612</v>
      </c>
      <c r="C2" s="1321"/>
      <c r="D2" s="1321"/>
      <c r="E2" s="1321"/>
      <c r="F2" s="1321"/>
      <c r="G2" s="1321"/>
      <c r="H2" s="303"/>
    </row>
    <row r="3" spans="1:10" ht="12.75" customHeight="1">
      <c r="A3" s="364"/>
      <c r="B3" s="1322" t="s">
        <v>425</v>
      </c>
      <c r="C3" s="1321"/>
      <c r="D3" s="1321"/>
      <c r="E3" s="1321"/>
      <c r="F3" s="1321"/>
      <c r="G3" s="1321"/>
      <c r="H3" s="303"/>
      <c r="I3" s="304"/>
      <c r="J3" s="304"/>
    </row>
    <row r="4" spans="1:10" ht="12.75" customHeight="1">
      <c r="A4" s="364"/>
      <c r="B4" s="1323" t="s">
        <v>426</v>
      </c>
      <c r="C4" s="1324"/>
      <c r="D4" s="1324"/>
      <c r="E4" s="1324"/>
      <c r="F4" s="1324"/>
      <c r="G4" s="1324"/>
      <c r="H4" s="303"/>
      <c r="I4" s="304"/>
      <c r="J4" s="304"/>
    </row>
    <row r="5" spans="1:10" ht="12.75" customHeight="1">
      <c r="A5" s="364"/>
      <c r="B5" s="370"/>
      <c r="C5" s="371"/>
      <c r="D5" s="371"/>
      <c r="E5" s="371"/>
      <c r="F5" s="371"/>
      <c r="G5" s="371"/>
      <c r="H5" s="303"/>
      <c r="I5" s="304"/>
      <c r="J5" s="304"/>
    </row>
    <row r="6" spans="1:10" s="294" customFormat="1" ht="12.75" customHeight="1">
      <c r="A6" s="364"/>
      <c r="B6" s="1336" t="s">
        <v>427</v>
      </c>
      <c r="C6" s="1336"/>
      <c r="D6" s="1336"/>
      <c r="E6" s="1336"/>
      <c r="F6" s="367"/>
      <c r="G6" s="367"/>
      <c r="I6" s="296"/>
      <c r="J6" s="296"/>
    </row>
    <row r="7" spans="1:10" ht="12.75" customHeight="1">
      <c r="A7" s="364"/>
      <c r="B7" s="372">
        <v>0</v>
      </c>
      <c r="C7" s="373"/>
      <c r="D7" s="374" t="s">
        <v>613</v>
      </c>
      <c r="E7" s="372" t="s">
        <v>614</v>
      </c>
      <c r="F7" s="375">
        <v>1</v>
      </c>
      <c r="G7" s="376">
        <v>37176.645833333336</v>
      </c>
      <c r="H7" s="315"/>
      <c r="I7" s="304"/>
      <c r="J7" s="304"/>
    </row>
    <row r="8" spans="1:10" ht="12.75" customHeight="1">
      <c r="A8" s="364"/>
      <c r="B8" s="377">
        <v>1</v>
      </c>
      <c r="C8" s="373"/>
      <c r="D8" s="378" t="s">
        <v>430</v>
      </c>
      <c r="E8" s="372" t="s">
        <v>614</v>
      </c>
      <c r="F8" s="375">
        <v>30</v>
      </c>
      <c r="G8" s="376">
        <f aca="true" t="shared" si="0" ref="G8:G14">G7+TIME(0,F7,0)</f>
        <v>37176.64652777778</v>
      </c>
      <c r="H8" s="303"/>
      <c r="I8" s="304"/>
      <c r="J8" s="304"/>
    </row>
    <row r="9" spans="1:10" ht="12.75" customHeight="1">
      <c r="A9" s="364"/>
      <c r="B9" s="380">
        <v>2</v>
      </c>
      <c r="C9" s="369"/>
      <c r="D9" s="374" t="s">
        <v>101</v>
      </c>
      <c r="E9" s="372" t="s">
        <v>614</v>
      </c>
      <c r="F9" s="375">
        <v>29</v>
      </c>
      <c r="G9" s="376">
        <f t="shared" si="0"/>
        <v>37176.66736111112</v>
      </c>
      <c r="H9" s="303"/>
      <c r="I9" s="304"/>
      <c r="J9" s="304"/>
    </row>
    <row r="10" spans="1:10" ht="12.75" customHeight="1">
      <c r="A10" s="364"/>
      <c r="B10" s="382" t="s">
        <v>615</v>
      </c>
      <c r="C10" s="372"/>
      <c r="D10" s="378" t="s">
        <v>616</v>
      </c>
      <c r="E10" s="372" t="s">
        <v>614</v>
      </c>
      <c r="F10" s="375">
        <v>30</v>
      </c>
      <c r="G10" s="376">
        <f t="shared" si="0"/>
        <v>37176.68750000001</v>
      </c>
      <c r="H10" s="303"/>
      <c r="I10" s="304"/>
      <c r="J10" s="304"/>
    </row>
    <row r="11" spans="1:10" ht="12.75" customHeight="1">
      <c r="A11" s="364"/>
      <c r="B11" s="382" t="s">
        <v>434</v>
      </c>
      <c r="C11" s="372"/>
      <c r="D11" s="378" t="s">
        <v>617</v>
      </c>
      <c r="E11" s="372" t="s">
        <v>618</v>
      </c>
      <c r="F11" s="375">
        <v>30</v>
      </c>
      <c r="G11" s="376">
        <f t="shared" si="0"/>
        <v>37176.70833333334</v>
      </c>
      <c r="H11" s="303"/>
      <c r="I11" s="304"/>
      <c r="J11" s="304"/>
    </row>
    <row r="12" spans="1:10" ht="12.75" customHeight="1">
      <c r="A12" s="364"/>
      <c r="B12" s="382" t="s">
        <v>436</v>
      </c>
      <c r="C12" s="372"/>
      <c r="D12" s="378" t="s">
        <v>442</v>
      </c>
      <c r="E12" s="372"/>
      <c r="F12" s="375">
        <v>60</v>
      </c>
      <c r="G12" s="376">
        <f t="shared" si="0"/>
        <v>37176.72916666668</v>
      </c>
      <c r="H12" s="303"/>
      <c r="I12" s="304"/>
      <c r="J12" s="304"/>
    </row>
    <row r="13" spans="1:10" ht="12.75" customHeight="1">
      <c r="A13" s="364"/>
      <c r="B13" s="382" t="s">
        <v>438</v>
      </c>
      <c r="C13" s="372"/>
      <c r="D13" s="378" t="s">
        <v>619</v>
      </c>
      <c r="E13" s="372" t="s">
        <v>614</v>
      </c>
      <c r="F13" s="375">
        <v>180</v>
      </c>
      <c r="G13" s="376">
        <f t="shared" si="0"/>
        <v>37176.77083333334</v>
      </c>
      <c r="H13" s="303"/>
      <c r="I13" s="304"/>
      <c r="J13" s="304"/>
    </row>
    <row r="14" spans="1:10" ht="12.75" customHeight="1">
      <c r="A14" s="364"/>
      <c r="B14" s="382"/>
      <c r="C14" s="372"/>
      <c r="D14" s="378" t="s">
        <v>445</v>
      </c>
      <c r="E14" s="372"/>
      <c r="F14" s="375"/>
      <c r="G14" s="376">
        <f t="shared" si="0"/>
        <v>37176.89583333334</v>
      </c>
      <c r="H14" s="303"/>
      <c r="I14" s="304"/>
      <c r="J14" s="304"/>
    </row>
    <row r="15" spans="1:10" ht="12.75" customHeight="1">
      <c r="A15" s="364"/>
      <c r="B15" s="1336" t="s">
        <v>446</v>
      </c>
      <c r="C15" s="1336"/>
      <c r="D15" s="1336"/>
      <c r="E15" s="1336"/>
      <c r="F15" s="367"/>
      <c r="G15" s="367"/>
      <c r="H15" s="303"/>
      <c r="I15" s="304"/>
      <c r="J15" s="304"/>
    </row>
    <row r="16" spans="1:10" ht="12.75" customHeight="1">
      <c r="A16" s="364"/>
      <c r="B16" s="382" t="s">
        <v>620</v>
      </c>
      <c r="C16" s="372"/>
      <c r="D16" s="378" t="s">
        <v>621</v>
      </c>
      <c r="E16" s="372" t="s">
        <v>614</v>
      </c>
      <c r="F16" s="375">
        <v>120</v>
      </c>
      <c r="G16" s="376">
        <v>37177.333333333336</v>
      </c>
      <c r="H16" s="303"/>
      <c r="I16" s="304"/>
      <c r="J16" s="304"/>
    </row>
    <row r="17" spans="1:10" ht="12.75" customHeight="1">
      <c r="A17" s="364"/>
      <c r="B17" s="382"/>
      <c r="C17" s="372"/>
      <c r="D17" s="378" t="s">
        <v>622</v>
      </c>
      <c r="E17" s="372"/>
      <c r="F17" s="375">
        <v>510</v>
      </c>
      <c r="G17" s="376">
        <f>G16+TIME(0,F16,0)</f>
        <v>37177.41666666667</v>
      </c>
      <c r="H17" s="303"/>
      <c r="I17" s="304"/>
      <c r="J17" s="304"/>
    </row>
    <row r="18" spans="1:10" ht="12.75" customHeight="1">
      <c r="A18" s="364"/>
      <c r="B18" s="382" t="s">
        <v>440</v>
      </c>
      <c r="C18" s="372"/>
      <c r="D18" s="378" t="s">
        <v>621</v>
      </c>
      <c r="E18" s="372" t="s">
        <v>614</v>
      </c>
      <c r="F18" s="375">
        <v>180</v>
      </c>
      <c r="G18" s="376">
        <f>G17+TIME(0,F17,0)</f>
        <v>37177.770833333336</v>
      </c>
      <c r="H18" s="303"/>
      <c r="I18" s="304"/>
      <c r="J18" s="304"/>
    </row>
    <row r="19" spans="1:10" ht="12.75" customHeight="1">
      <c r="A19" s="364"/>
      <c r="B19" s="382"/>
      <c r="C19" s="372"/>
      <c r="D19" s="378" t="s">
        <v>445</v>
      </c>
      <c r="E19" s="372"/>
      <c r="F19" s="375"/>
      <c r="G19" s="376">
        <f>G18+TIME(0,F18,0)</f>
        <v>37177.895833333336</v>
      </c>
      <c r="H19" s="303"/>
      <c r="I19" s="304"/>
      <c r="J19" s="304"/>
    </row>
    <row r="20" spans="1:10" ht="12.75" customHeight="1">
      <c r="A20" s="364"/>
      <c r="B20" s="1336" t="s">
        <v>452</v>
      </c>
      <c r="C20" s="1336"/>
      <c r="D20" s="1336"/>
      <c r="E20" s="1336"/>
      <c r="F20" s="367"/>
      <c r="G20" s="367"/>
      <c r="H20" s="303"/>
      <c r="I20" s="304"/>
      <c r="J20" s="304"/>
    </row>
    <row r="21" spans="1:10" ht="12.75" customHeight="1">
      <c r="A21" s="364"/>
      <c r="B21" s="382" t="s">
        <v>443</v>
      </c>
      <c r="C21" s="372"/>
      <c r="D21" s="378" t="s">
        <v>444</v>
      </c>
      <c r="E21" s="372" t="s">
        <v>614</v>
      </c>
      <c r="F21" s="375">
        <v>120</v>
      </c>
      <c r="G21" s="376">
        <v>37178.145833333336</v>
      </c>
      <c r="H21" s="303"/>
      <c r="I21" s="304"/>
      <c r="J21" s="304"/>
    </row>
    <row r="22" spans="1:10" ht="12.75" customHeight="1">
      <c r="A22" s="364"/>
      <c r="B22" s="382"/>
      <c r="C22" s="372"/>
      <c r="D22" s="378" t="s">
        <v>445</v>
      </c>
      <c r="E22" s="372"/>
      <c r="F22" s="375"/>
      <c r="G22" s="376">
        <f>G21+TIME(0,F21,0)</f>
        <v>37178.22916666667</v>
      </c>
      <c r="H22" s="303"/>
      <c r="I22" s="304"/>
      <c r="J22" s="304"/>
    </row>
    <row r="23" spans="1:10" ht="12.75" customHeight="1">
      <c r="A23" s="364"/>
      <c r="B23" s="1336" t="s">
        <v>454</v>
      </c>
      <c r="C23" s="1336"/>
      <c r="D23" s="1336"/>
      <c r="E23" s="1336"/>
      <c r="F23" s="367"/>
      <c r="G23" s="367"/>
      <c r="H23" s="303"/>
      <c r="I23" s="304"/>
      <c r="J23" s="304"/>
    </row>
    <row r="24" spans="1:10" ht="12.75" customHeight="1">
      <c r="A24" s="364"/>
      <c r="B24" s="382" t="s">
        <v>572</v>
      </c>
      <c r="C24" s="372"/>
      <c r="D24" s="378" t="s">
        <v>444</v>
      </c>
      <c r="E24" s="372" t="s">
        <v>614</v>
      </c>
      <c r="F24" s="375">
        <v>120</v>
      </c>
      <c r="G24" s="376">
        <v>37179.333333333336</v>
      </c>
      <c r="H24" s="303"/>
      <c r="I24" s="304"/>
      <c r="J24" s="304"/>
    </row>
    <row r="25" spans="1:10" ht="12.75" customHeight="1">
      <c r="A25" s="364"/>
      <c r="B25" s="382"/>
      <c r="C25" s="372"/>
      <c r="D25" s="378" t="s">
        <v>623</v>
      </c>
      <c r="E25" s="372"/>
      <c r="F25" s="375">
        <v>330</v>
      </c>
      <c r="G25" s="376">
        <f>G24+TIME(0,F24,0)</f>
        <v>37179.41666666667</v>
      </c>
      <c r="H25" s="303"/>
      <c r="I25" s="304"/>
      <c r="J25" s="304"/>
    </row>
    <row r="26" spans="1:10" ht="12.75" customHeight="1">
      <c r="A26" s="364"/>
      <c r="B26" s="382" t="s">
        <v>450</v>
      </c>
      <c r="C26" s="372"/>
      <c r="D26" s="378" t="s">
        <v>444</v>
      </c>
      <c r="E26" s="372" t="s">
        <v>614</v>
      </c>
      <c r="F26" s="375">
        <v>120</v>
      </c>
      <c r="G26" s="376">
        <f>G25+TIME(0,F25,0)</f>
        <v>37179.645833333336</v>
      </c>
      <c r="H26" s="303"/>
      <c r="I26" s="304"/>
      <c r="J26" s="304"/>
    </row>
    <row r="27" spans="1:10" ht="12.75" customHeight="1">
      <c r="A27" s="364"/>
      <c r="B27" s="382" t="s">
        <v>451</v>
      </c>
      <c r="C27" s="372"/>
      <c r="D27" s="378" t="s">
        <v>442</v>
      </c>
      <c r="E27" s="372"/>
      <c r="F27" s="375">
        <v>60</v>
      </c>
      <c r="G27" s="376">
        <f>G26+TIME(0,F26,0)</f>
        <v>37179.72916666667</v>
      </c>
      <c r="H27" s="303"/>
      <c r="I27" s="304"/>
      <c r="J27" s="304"/>
    </row>
    <row r="28" spans="1:10" ht="12.75" customHeight="1">
      <c r="A28" s="364"/>
      <c r="B28" s="382" t="s">
        <v>453</v>
      </c>
      <c r="C28" s="372"/>
      <c r="D28" s="378" t="s">
        <v>624</v>
      </c>
      <c r="E28" s="372" t="s">
        <v>614</v>
      </c>
      <c r="F28" s="375">
        <v>180</v>
      </c>
      <c r="G28" s="376">
        <f>G27+TIME(0,F27,0)</f>
        <v>37179.770833333336</v>
      </c>
      <c r="H28" s="303"/>
      <c r="I28" s="304"/>
      <c r="J28" s="304"/>
    </row>
    <row r="29" spans="1:10" ht="12.75" customHeight="1">
      <c r="A29" s="364"/>
      <c r="B29" s="382"/>
      <c r="C29" s="372"/>
      <c r="D29" s="378"/>
      <c r="E29" s="372"/>
      <c r="F29" s="375"/>
      <c r="G29" s="376">
        <f>G28+TIME(0,F28,0)</f>
        <v>37179.895833333336</v>
      </c>
      <c r="H29" s="303"/>
      <c r="I29" s="304"/>
      <c r="J29" s="304"/>
    </row>
    <row r="30" spans="2:10" ht="12.75" customHeight="1">
      <c r="B30" s="310"/>
      <c r="C30" s="299"/>
      <c r="D30" s="313"/>
      <c r="E30" s="299"/>
      <c r="F30" s="314"/>
      <c r="G30" s="302"/>
      <c r="H30" s="303"/>
      <c r="I30" s="304"/>
      <c r="J30" s="304"/>
    </row>
    <row r="31" spans="2:10" ht="12.75" customHeight="1">
      <c r="B31" s="310"/>
      <c r="C31" s="299"/>
      <c r="D31" s="313"/>
      <c r="E31" s="299"/>
      <c r="F31" s="299"/>
      <c r="G31" s="302"/>
      <c r="H31" s="303"/>
      <c r="I31" s="304"/>
      <c r="J31" s="304"/>
    </row>
    <row r="32" spans="2:10" ht="12.75" customHeight="1">
      <c r="B32" s="310"/>
      <c r="C32" s="299"/>
      <c r="D32" s="313"/>
      <c r="E32" s="299"/>
      <c r="F32" s="299"/>
      <c r="G32" s="302"/>
      <c r="H32" s="303"/>
      <c r="I32" s="304"/>
      <c r="J32" s="304"/>
    </row>
    <row r="33" spans="2:10" ht="12.75" customHeight="1">
      <c r="B33" s="310"/>
      <c r="C33" s="299"/>
      <c r="D33" s="313"/>
      <c r="E33" s="299"/>
      <c r="F33" s="299"/>
      <c r="G33" s="302"/>
      <c r="H33" s="303"/>
      <c r="I33" s="304"/>
      <c r="J33" s="304"/>
    </row>
    <row r="34" spans="2:10" ht="12.75" customHeight="1">
      <c r="B34" s="310"/>
      <c r="C34" s="299"/>
      <c r="D34" s="313"/>
      <c r="E34" s="299"/>
      <c r="F34" s="299"/>
      <c r="G34" s="302"/>
      <c r="H34" s="303"/>
      <c r="I34" s="321"/>
      <c r="J34" s="321"/>
    </row>
    <row r="35" spans="2:10" s="294" customFormat="1" ht="12.75" customHeight="1">
      <c r="B35" s="1335"/>
      <c r="C35" s="1335"/>
      <c r="D35" s="1335"/>
      <c r="E35" s="1335"/>
      <c r="F35" s="1335"/>
      <c r="G35" s="319"/>
      <c r="H35" s="319"/>
      <c r="I35" s="296"/>
      <c r="J35" s="296"/>
    </row>
    <row r="36" spans="2:10" ht="12.75" customHeight="1">
      <c r="B36" s="310"/>
      <c r="C36" s="299"/>
      <c r="D36" s="313"/>
      <c r="E36" s="299"/>
      <c r="F36" s="314"/>
      <c r="G36" s="302"/>
      <c r="H36" s="303"/>
      <c r="I36" s="304"/>
      <c r="J36" s="304"/>
    </row>
    <row r="37" spans="2:10" ht="12.75" customHeight="1">
      <c r="B37" s="310"/>
      <c r="C37" s="299"/>
      <c r="D37" s="313"/>
      <c r="E37" s="299"/>
      <c r="F37" s="299"/>
      <c r="G37" s="302"/>
      <c r="H37" s="303"/>
      <c r="I37" s="304"/>
      <c r="J37" s="304"/>
    </row>
    <row r="38" spans="2:10" ht="12.75" customHeight="1">
      <c r="B38" s="310"/>
      <c r="C38" s="299"/>
      <c r="D38" s="313"/>
      <c r="E38" s="299"/>
      <c r="F38" s="299"/>
      <c r="G38" s="302"/>
      <c r="H38" s="303"/>
      <c r="I38" s="304"/>
      <c r="J38" s="304"/>
    </row>
    <row r="39" spans="2:10" ht="12.75" customHeight="1">
      <c r="B39" s="310"/>
      <c r="C39" s="299"/>
      <c r="D39" s="313"/>
      <c r="E39" s="299"/>
      <c r="F39" s="314"/>
      <c r="G39" s="302"/>
      <c r="H39" s="303"/>
      <c r="I39" s="304"/>
      <c r="J39" s="304"/>
    </row>
    <row r="40" spans="2:10" ht="12.75" customHeight="1">
      <c r="B40" s="310"/>
      <c r="C40" s="299"/>
      <c r="D40" s="313"/>
      <c r="E40" s="299"/>
      <c r="F40" s="299"/>
      <c r="G40" s="302"/>
      <c r="H40" s="303"/>
      <c r="I40" s="304"/>
      <c r="J40" s="304"/>
    </row>
    <row r="41" spans="2:10" ht="12.75" customHeight="1">
      <c r="B41" s="310"/>
      <c r="C41" s="299"/>
      <c r="D41" s="313"/>
      <c r="E41" s="299"/>
      <c r="F41" s="299"/>
      <c r="G41" s="302"/>
      <c r="H41" s="303"/>
      <c r="I41" s="304"/>
      <c r="J41" s="321"/>
    </row>
    <row r="42" spans="2:10" ht="12.75" customHeight="1">
      <c r="B42" s="310"/>
      <c r="C42" s="299"/>
      <c r="D42" s="313"/>
      <c r="E42" s="299"/>
      <c r="F42" s="314"/>
      <c r="G42" s="302"/>
      <c r="H42" s="303"/>
      <c r="I42" s="304"/>
      <c r="J42" s="304"/>
    </row>
    <row r="43" spans="2:10" ht="12.75" customHeight="1">
      <c r="B43" s="310"/>
      <c r="C43" s="299"/>
      <c r="D43" s="313"/>
      <c r="E43" s="299"/>
      <c r="F43" s="299"/>
      <c r="G43" s="302"/>
      <c r="H43" s="303"/>
      <c r="I43" s="304"/>
      <c r="J43" s="304"/>
    </row>
    <row r="44" spans="2:10" ht="12.75" customHeight="1">
      <c r="B44" s="310"/>
      <c r="C44" s="299"/>
      <c r="D44" s="313"/>
      <c r="E44" s="299"/>
      <c r="F44" s="299"/>
      <c r="G44" s="302"/>
      <c r="H44" s="303"/>
      <c r="I44" s="304"/>
      <c r="J44" s="304"/>
    </row>
    <row r="45" spans="2:10" ht="12.75" customHeight="1">
      <c r="B45" s="310"/>
      <c r="C45" s="299"/>
      <c r="D45" s="313"/>
      <c r="E45" s="299"/>
      <c r="F45" s="299"/>
      <c r="G45" s="302"/>
      <c r="H45" s="303"/>
      <c r="I45" s="304"/>
      <c r="J45" s="304"/>
    </row>
    <row r="46" spans="2:10" ht="12.75" customHeight="1">
      <c r="B46" s="324"/>
      <c r="C46" s="325"/>
      <c r="D46" s="326"/>
      <c r="E46" s="325"/>
      <c r="F46" s="325"/>
      <c r="G46" s="327"/>
      <c r="H46" s="328"/>
      <c r="I46" s="329"/>
      <c r="J46" s="304"/>
    </row>
    <row r="47" spans="2:10" ht="12.75" customHeight="1">
      <c r="B47" s="324"/>
      <c r="C47" s="325"/>
      <c r="D47" s="326"/>
      <c r="E47" s="325"/>
      <c r="F47" s="325"/>
      <c r="G47" s="327"/>
      <c r="H47" s="328"/>
      <c r="I47" s="329"/>
      <c r="J47" s="321"/>
    </row>
    <row r="48" spans="2:10" ht="12.75" customHeight="1">
      <c r="B48" s="324"/>
      <c r="C48" s="325"/>
      <c r="D48" s="326"/>
      <c r="E48" s="325"/>
      <c r="F48" s="325"/>
      <c r="G48" s="327"/>
      <c r="H48" s="328"/>
      <c r="I48" s="329"/>
      <c r="J48" s="321"/>
    </row>
    <row r="49" spans="2:10" ht="12.75" customHeight="1">
      <c r="B49" s="310"/>
      <c r="C49" s="299"/>
      <c r="D49" s="313"/>
      <c r="E49" s="299"/>
      <c r="F49" s="299"/>
      <c r="G49" s="302"/>
      <c r="H49" s="303"/>
      <c r="I49" s="304"/>
      <c r="J49" s="321"/>
    </row>
    <row r="50" spans="2:3" ht="12.75" customHeight="1">
      <c r="B50" s="304"/>
      <c r="C50" s="304"/>
    </row>
    <row r="51" spans="2:3" ht="12.75" customHeight="1">
      <c r="B51" s="304"/>
      <c r="C51" s="304"/>
    </row>
    <row r="52" spans="2:3" ht="12.75" customHeight="1">
      <c r="B52" s="304"/>
      <c r="C52" s="304"/>
    </row>
    <row r="53" spans="2:3" ht="12.75" customHeight="1">
      <c r="B53" s="304"/>
      <c r="C53" s="304"/>
    </row>
    <row r="54" spans="2:3" ht="12.75" customHeight="1">
      <c r="B54" s="304"/>
      <c r="C54" s="304"/>
    </row>
    <row r="55" spans="2:10" ht="12.75" customHeight="1">
      <c r="B55" s="310"/>
      <c r="C55" s="299"/>
      <c r="D55" s="313"/>
      <c r="E55" s="299"/>
      <c r="F55" s="299"/>
      <c r="G55" s="302"/>
      <c r="H55" s="303"/>
      <c r="I55" s="304"/>
      <c r="J55" s="304"/>
    </row>
    <row r="56" spans="2:10" ht="12.75" customHeight="1">
      <c r="B56" s="310"/>
      <c r="C56" s="299"/>
      <c r="D56" s="313"/>
      <c r="E56" s="299"/>
      <c r="F56" s="299"/>
      <c r="G56" s="302"/>
      <c r="H56" s="303"/>
      <c r="I56" s="304"/>
      <c r="J56" s="304"/>
    </row>
    <row r="57" spans="2:10" ht="12.75" customHeight="1">
      <c r="B57" s="310"/>
      <c r="C57" s="299"/>
      <c r="D57" s="313"/>
      <c r="E57" s="299"/>
      <c r="F57" s="299"/>
      <c r="G57" s="302"/>
      <c r="H57" s="303"/>
      <c r="I57" s="304"/>
      <c r="J57" s="304"/>
    </row>
    <row r="58" spans="2:9" ht="12.75" customHeight="1">
      <c r="B58" s="310"/>
      <c r="C58" s="299"/>
      <c r="D58" s="313"/>
      <c r="E58" s="299"/>
      <c r="F58" s="299"/>
      <c r="G58" s="302"/>
      <c r="H58" s="303"/>
      <c r="I58" s="304"/>
    </row>
    <row r="59" spans="2:9" ht="12.75" customHeight="1">
      <c r="B59" s="310"/>
      <c r="C59" s="299"/>
      <c r="D59" s="313"/>
      <c r="E59" s="299"/>
      <c r="F59" s="299"/>
      <c r="G59" s="302"/>
      <c r="H59" s="303"/>
      <c r="I59" s="304"/>
    </row>
    <row r="60" spans="2:9" ht="12.75" customHeight="1">
      <c r="B60" s="310"/>
      <c r="C60" s="299"/>
      <c r="D60" s="313"/>
      <c r="E60" s="299"/>
      <c r="F60" s="299"/>
      <c r="G60" s="302"/>
      <c r="H60" s="303"/>
      <c r="I60" s="304"/>
    </row>
    <row r="61" spans="2:9" ht="12.75" customHeight="1">
      <c r="B61" s="310"/>
      <c r="C61" s="299"/>
      <c r="D61" s="313"/>
      <c r="E61" s="299"/>
      <c r="F61" s="299"/>
      <c r="G61" s="302"/>
      <c r="H61" s="303"/>
      <c r="I61" s="304"/>
    </row>
    <row r="62" spans="2:9" ht="12.75" customHeight="1">
      <c r="B62" s="310"/>
      <c r="C62" s="299"/>
      <c r="D62" s="313"/>
      <c r="E62" s="299"/>
      <c r="F62" s="299"/>
      <c r="G62" s="302"/>
      <c r="H62" s="303"/>
      <c r="I62" s="304"/>
    </row>
    <row r="63" spans="2:9" ht="12.75" customHeight="1">
      <c r="B63" s="310"/>
      <c r="C63" s="299"/>
      <c r="D63" s="313"/>
      <c r="E63" s="299"/>
      <c r="F63" s="299"/>
      <c r="G63" s="302"/>
      <c r="H63" s="303"/>
      <c r="I63" s="304"/>
    </row>
    <row r="64" spans="2:9" ht="12.75" customHeight="1">
      <c r="B64" s="310"/>
      <c r="C64" s="299"/>
      <c r="D64" s="313"/>
      <c r="E64" s="299"/>
      <c r="F64" s="299"/>
      <c r="G64" s="302"/>
      <c r="H64" s="303"/>
      <c r="I64" s="304"/>
    </row>
    <row r="65" spans="2:9" ht="12.75" customHeight="1">
      <c r="B65" s="310"/>
      <c r="C65" s="299"/>
      <c r="D65" s="313"/>
      <c r="E65" s="299"/>
      <c r="F65" s="299"/>
      <c r="G65" s="302"/>
      <c r="H65" s="303"/>
      <c r="I65" s="304"/>
    </row>
    <row r="66" spans="2:9" ht="12.75" customHeight="1">
      <c r="B66" s="310"/>
      <c r="C66" s="299"/>
      <c r="D66" s="313"/>
      <c r="E66" s="299"/>
      <c r="F66" s="299"/>
      <c r="G66" s="302"/>
      <c r="H66" s="303"/>
      <c r="I66" s="304"/>
    </row>
    <row r="67" spans="2:9" ht="12.75" customHeight="1">
      <c r="B67" s="310"/>
      <c r="C67" s="299"/>
      <c r="D67" s="313"/>
      <c r="E67" s="299"/>
      <c r="F67" s="299"/>
      <c r="G67" s="302"/>
      <c r="H67" s="303"/>
      <c r="I67" s="304"/>
    </row>
    <row r="68" spans="2:9" ht="12.75" customHeight="1">
      <c r="B68" s="310"/>
      <c r="C68" s="299"/>
      <c r="D68" s="313"/>
      <c r="E68" s="299"/>
      <c r="F68" s="299"/>
      <c r="G68" s="302"/>
      <c r="H68" s="303"/>
      <c r="I68" s="304"/>
    </row>
    <row r="69" ht="12.75" customHeight="1">
      <c r="I69" s="304"/>
    </row>
    <row r="70" ht="12.75" customHeight="1">
      <c r="I70" s="304"/>
    </row>
    <row r="71" ht="12.75" customHeight="1">
      <c r="I71" s="304"/>
    </row>
  </sheetData>
  <mergeCells count="8">
    <mergeCell ref="B2:G2"/>
    <mergeCell ref="B3:G3"/>
    <mergeCell ref="B4:G4"/>
    <mergeCell ref="B23:E23"/>
    <mergeCell ref="B35:F35"/>
    <mergeCell ref="B6:E6"/>
    <mergeCell ref="B15:E15"/>
    <mergeCell ref="B20:E20"/>
  </mergeCells>
  <printOptions/>
  <pageMargins left="0.75" right="0.75" top="1" bottom="1" header="0.5" footer="0.5"/>
  <pageSetup fitToHeight="1" fitToWidth="1" horizontalDpi="600" verticalDpi="600" orientation="landscape" scale="95" r:id="rId1"/>
</worksheet>
</file>

<file path=xl/worksheets/sheet15.xml><?xml version="1.0" encoding="utf-8"?>
<worksheet xmlns="http://schemas.openxmlformats.org/spreadsheetml/2006/main" xmlns:r="http://schemas.openxmlformats.org/officeDocument/2006/relationships">
  <sheetPr>
    <tabColor indexed="18"/>
    <pageSetUpPr fitToPage="1"/>
  </sheetPr>
  <dimension ref="A1:J82"/>
  <sheetViews>
    <sheetView showGridLines="0" workbookViewId="0" topLeftCell="C1">
      <selection activeCell="A1" sqref="A1"/>
    </sheetView>
  </sheetViews>
  <sheetFormatPr defaultColWidth="9.140625" defaultRowHeight="12.75" customHeight="1"/>
  <cols>
    <col min="1" max="1" width="3.421875" style="298" customWidth="1"/>
    <col min="2" max="2" width="7.421875" style="298" customWidth="1"/>
    <col min="3" max="3" width="3.421875" style="298" customWidth="1"/>
    <col min="4" max="4" width="79.8515625" style="330" customWidth="1"/>
    <col min="5" max="5" width="3.7109375" style="298" customWidth="1"/>
    <col min="6" max="6" width="7.140625" style="298" customWidth="1"/>
    <col min="7" max="7" width="6.140625" style="298" customWidth="1"/>
    <col min="8" max="8" width="9.8515625" style="298" customWidth="1"/>
    <col min="9" max="9" width="19.28125" style="298" customWidth="1"/>
    <col min="10" max="16384" width="3.7109375" style="298" customWidth="1"/>
  </cols>
  <sheetData>
    <row r="1" spans="1:10" s="294" customFormat="1" ht="12.75" customHeight="1">
      <c r="A1" s="442"/>
      <c r="B1"/>
      <c r="C1"/>
      <c r="D1"/>
      <c r="E1"/>
      <c r="F1"/>
      <c r="G1"/>
      <c r="H1"/>
      <c r="I1"/>
      <c r="J1"/>
    </row>
    <row r="2" spans="1:10" s="294" customFormat="1" ht="12.75" customHeight="1">
      <c r="A2" s="442"/>
      <c r="B2" s="1337" t="s">
        <v>534</v>
      </c>
      <c r="C2" s="1337"/>
      <c r="D2" s="1337"/>
      <c r="E2" s="1337"/>
      <c r="F2" s="1337"/>
      <c r="G2" s="1337"/>
      <c r="H2" s="1337"/>
      <c r="I2" s="442"/>
      <c r="J2" s="442"/>
    </row>
    <row r="3" spans="1:10" s="294" customFormat="1" ht="12.75" customHeight="1">
      <c r="A3" s="442"/>
      <c r="B3" s="1340" t="s">
        <v>535</v>
      </c>
      <c r="C3" s="1337"/>
      <c r="D3" s="1337"/>
      <c r="E3" s="1337"/>
      <c r="F3" s="1337"/>
      <c r="G3" s="1337"/>
      <c r="H3" s="1337"/>
      <c r="I3" s="442"/>
      <c r="J3" s="442"/>
    </row>
    <row r="4" spans="1:10" s="294" customFormat="1" ht="12.75" customHeight="1">
      <c r="A4" s="442"/>
      <c r="B4" s="1338"/>
      <c r="C4" s="1339"/>
      <c r="D4" s="1339"/>
      <c r="E4" s="1339"/>
      <c r="F4" s="1339"/>
      <c r="G4" s="1339"/>
      <c r="H4" s="1339"/>
      <c r="I4" s="442"/>
      <c r="J4" s="442"/>
    </row>
    <row r="5" spans="1:10" s="467" customFormat="1" ht="12.75" customHeight="1">
      <c r="A5" s="465"/>
      <c r="B5" s="466"/>
      <c r="C5" s="466"/>
      <c r="D5" s="1340" t="s">
        <v>536</v>
      </c>
      <c r="E5" s="1341"/>
      <c r="F5" s="1341"/>
      <c r="G5" s="1341"/>
      <c r="H5" s="1341"/>
      <c r="I5" s="1341"/>
      <c r="J5" s="1341"/>
    </row>
    <row r="6" spans="1:10" ht="12.75" customHeight="1">
      <c r="A6" s="442"/>
      <c r="B6" s="445" t="s">
        <v>537</v>
      </c>
      <c r="C6" s="444" t="s">
        <v>49</v>
      </c>
      <c r="D6" s="445" t="s">
        <v>538</v>
      </c>
      <c r="E6" s="445" t="s">
        <v>50</v>
      </c>
      <c r="F6" s="445" t="s">
        <v>503</v>
      </c>
      <c r="G6" s="446">
        <v>1</v>
      </c>
      <c r="H6" s="447">
        <f>TIME(8,0,0)</f>
        <v>0.3333333333333333</v>
      </c>
      <c r="I6" s="442"/>
      <c r="J6" s="442"/>
    </row>
    <row r="7" spans="1:10" ht="12.75" customHeight="1">
      <c r="A7" s="442"/>
      <c r="B7" s="448" t="s">
        <v>539</v>
      </c>
      <c r="C7" s="444" t="s">
        <v>49</v>
      </c>
      <c r="D7" s="444" t="s">
        <v>540</v>
      </c>
      <c r="E7" s="445" t="s">
        <v>50</v>
      </c>
      <c r="F7" s="445" t="s">
        <v>503</v>
      </c>
      <c r="G7" s="446">
        <v>5</v>
      </c>
      <c r="H7" s="447">
        <f aca="true" t="shared" si="0" ref="H7:H21">H6+TIME(0,G6,0)</f>
        <v>0.33402777777777776</v>
      </c>
      <c r="I7" s="442"/>
      <c r="J7" s="442"/>
    </row>
    <row r="8" spans="1:10" ht="12.75" customHeight="1">
      <c r="A8" s="442"/>
      <c r="B8" s="448" t="s">
        <v>541</v>
      </c>
      <c r="C8" s="444" t="s">
        <v>49</v>
      </c>
      <c r="D8" s="449" t="s">
        <v>542</v>
      </c>
      <c r="E8" s="445" t="s">
        <v>50</v>
      </c>
      <c r="F8" s="445" t="s">
        <v>503</v>
      </c>
      <c r="G8" s="446">
        <v>5</v>
      </c>
      <c r="H8" s="447">
        <f t="shared" si="0"/>
        <v>0.33749999999999997</v>
      </c>
      <c r="I8" s="442"/>
      <c r="J8" s="442"/>
    </row>
    <row r="9" spans="1:10" ht="12.75" customHeight="1">
      <c r="A9" s="442"/>
      <c r="B9" s="448">
        <v>3.1</v>
      </c>
      <c r="C9" s="444" t="s">
        <v>49</v>
      </c>
      <c r="D9" s="449" t="s">
        <v>543</v>
      </c>
      <c r="E9" s="445" t="s">
        <v>50</v>
      </c>
      <c r="F9" s="445" t="s">
        <v>503</v>
      </c>
      <c r="G9" s="446">
        <v>5</v>
      </c>
      <c r="H9" s="447">
        <f t="shared" si="0"/>
        <v>0.3409722222222222</v>
      </c>
      <c r="I9" s="442"/>
      <c r="J9" s="442"/>
    </row>
    <row r="10" spans="1:10" ht="12.75" customHeight="1">
      <c r="A10" s="442"/>
      <c r="B10" s="448" t="s">
        <v>544</v>
      </c>
      <c r="C10" s="444" t="s">
        <v>49</v>
      </c>
      <c r="D10" s="450" t="s">
        <v>431</v>
      </c>
      <c r="E10" s="445" t="s">
        <v>50</v>
      </c>
      <c r="F10" s="445" t="s">
        <v>503</v>
      </c>
      <c r="G10" s="446">
        <v>5</v>
      </c>
      <c r="H10" s="447">
        <f t="shared" si="0"/>
        <v>0.3444444444444444</v>
      </c>
      <c r="I10" s="442"/>
      <c r="J10" s="442"/>
    </row>
    <row r="11" spans="1:10" ht="12.75" customHeight="1">
      <c r="A11" s="442"/>
      <c r="B11" s="451">
        <v>5</v>
      </c>
      <c r="C11" s="445" t="s">
        <v>104</v>
      </c>
      <c r="D11" s="445" t="s">
        <v>545</v>
      </c>
      <c r="E11" s="445" t="s">
        <v>50</v>
      </c>
      <c r="F11" s="445" t="s">
        <v>503</v>
      </c>
      <c r="G11" s="446">
        <v>10</v>
      </c>
      <c r="H11" s="447">
        <f t="shared" si="0"/>
        <v>0.3479166666666666</v>
      </c>
      <c r="I11" s="442"/>
      <c r="J11" s="442"/>
    </row>
    <row r="12" spans="1:10" ht="12.75" customHeight="1">
      <c r="A12" s="442"/>
      <c r="B12" s="451">
        <f aca="true" t="shared" si="1" ref="B12:B17">B11+0.1</f>
        <v>5.1</v>
      </c>
      <c r="C12" s="445" t="s">
        <v>104</v>
      </c>
      <c r="D12" s="452" t="s">
        <v>546</v>
      </c>
      <c r="E12" s="445" t="s">
        <v>50</v>
      </c>
      <c r="F12" s="445" t="s">
        <v>503</v>
      </c>
      <c r="G12" s="446">
        <v>15</v>
      </c>
      <c r="H12" s="447">
        <f t="shared" si="0"/>
        <v>0.354861111111111</v>
      </c>
      <c r="I12" s="442"/>
      <c r="J12" s="442"/>
    </row>
    <row r="13" spans="1:10" ht="12.75" customHeight="1">
      <c r="A13" s="442"/>
      <c r="B13" s="451">
        <f t="shared" si="1"/>
        <v>5.199999999999999</v>
      </c>
      <c r="C13" s="445" t="s">
        <v>104</v>
      </c>
      <c r="D13" s="452" t="s">
        <v>547</v>
      </c>
      <c r="E13" s="445" t="s">
        <v>50</v>
      </c>
      <c r="F13" s="445" t="s">
        <v>503</v>
      </c>
      <c r="G13" s="446">
        <v>10</v>
      </c>
      <c r="H13" s="447">
        <f t="shared" si="0"/>
        <v>0.3652777777777777</v>
      </c>
      <c r="I13" s="442"/>
      <c r="J13" s="442"/>
    </row>
    <row r="14" spans="1:10" ht="12.75" customHeight="1">
      <c r="A14" s="442"/>
      <c r="B14" s="451">
        <f t="shared" si="1"/>
        <v>5.299999999999999</v>
      </c>
      <c r="C14" s="445" t="s">
        <v>104</v>
      </c>
      <c r="D14" s="452" t="s">
        <v>548</v>
      </c>
      <c r="E14" s="445" t="s">
        <v>50</v>
      </c>
      <c r="F14" s="445" t="s">
        <v>503</v>
      </c>
      <c r="G14" s="446">
        <v>10</v>
      </c>
      <c r="H14" s="447">
        <f t="shared" si="0"/>
        <v>0.3722222222222221</v>
      </c>
      <c r="I14" s="442"/>
      <c r="J14" s="442"/>
    </row>
    <row r="15" spans="1:10" ht="12.75" customHeight="1">
      <c r="A15" s="442"/>
      <c r="B15" s="451">
        <f t="shared" si="1"/>
        <v>5.399999999999999</v>
      </c>
      <c r="C15" s="445" t="s">
        <v>104</v>
      </c>
      <c r="D15" s="452" t="s">
        <v>549</v>
      </c>
      <c r="E15" s="445" t="s">
        <v>50</v>
      </c>
      <c r="F15" s="445" t="s">
        <v>503</v>
      </c>
      <c r="G15" s="446">
        <v>20</v>
      </c>
      <c r="H15" s="447">
        <f t="shared" si="0"/>
        <v>0.37916666666666654</v>
      </c>
      <c r="I15" s="442"/>
      <c r="J15" s="442"/>
    </row>
    <row r="16" spans="1:10" ht="12.75" customHeight="1">
      <c r="A16" s="442"/>
      <c r="B16" s="451">
        <f t="shared" si="1"/>
        <v>5.499999999999998</v>
      </c>
      <c r="C16" s="445" t="s">
        <v>103</v>
      </c>
      <c r="D16" s="445" t="s">
        <v>550</v>
      </c>
      <c r="E16" s="445" t="s">
        <v>50</v>
      </c>
      <c r="F16" s="445" t="s">
        <v>503</v>
      </c>
      <c r="G16" s="446">
        <v>20</v>
      </c>
      <c r="H16" s="447">
        <f t="shared" si="0"/>
        <v>0.39305555555555544</v>
      </c>
      <c r="I16" s="442"/>
      <c r="J16" s="442"/>
    </row>
    <row r="17" spans="1:10" ht="12.75" customHeight="1">
      <c r="A17" s="442"/>
      <c r="B17" s="451">
        <f t="shared" si="1"/>
        <v>5.599999999999998</v>
      </c>
      <c r="C17" s="445" t="s">
        <v>103</v>
      </c>
      <c r="D17" s="445" t="s">
        <v>551</v>
      </c>
      <c r="E17" s="445" t="s">
        <v>50</v>
      </c>
      <c r="F17" s="445" t="s">
        <v>503</v>
      </c>
      <c r="G17" s="446">
        <v>5</v>
      </c>
      <c r="H17" s="447">
        <f t="shared" si="0"/>
        <v>0.40694444444444433</v>
      </c>
      <c r="I17" s="442"/>
      <c r="J17" s="442"/>
    </row>
    <row r="18" spans="1:10" ht="12.75" customHeight="1">
      <c r="A18" s="442"/>
      <c r="B18" s="453" t="s">
        <v>438</v>
      </c>
      <c r="C18" s="445" t="s">
        <v>102</v>
      </c>
      <c r="D18" s="449" t="s">
        <v>552</v>
      </c>
      <c r="E18" s="445" t="s">
        <v>50</v>
      </c>
      <c r="F18" s="445" t="s">
        <v>553</v>
      </c>
      <c r="G18" s="446">
        <v>5</v>
      </c>
      <c r="H18" s="447">
        <f t="shared" si="0"/>
        <v>0.41041666666666654</v>
      </c>
      <c r="I18" s="442"/>
      <c r="J18" s="442"/>
    </row>
    <row r="19" spans="1:10" s="294" customFormat="1" ht="12.75" customHeight="1">
      <c r="A19" s="442"/>
      <c r="B19" s="453" t="s">
        <v>554</v>
      </c>
      <c r="C19" s="445" t="s">
        <v>103</v>
      </c>
      <c r="D19" s="444" t="s">
        <v>555</v>
      </c>
      <c r="E19" s="445" t="s">
        <v>50</v>
      </c>
      <c r="F19" s="445" t="s">
        <v>503</v>
      </c>
      <c r="G19" s="446">
        <v>2</v>
      </c>
      <c r="H19" s="447">
        <f t="shared" si="0"/>
        <v>0.41388888888888875</v>
      </c>
      <c r="I19" s="442"/>
      <c r="J19" s="442"/>
    </row>
    <row r="20" spans="1:10" ht="12.75" customHeight="1">
      <c r="A20" s="442"/>
      <c r="B20" s="453" t="s">
        <v>451</v>
      </c>
      <c r="C20" s="445" t="s">
        <v>103</v>
      </c>
      <c r="D20" s="449" t="s">
        <v>556</v>
      </c>
      <c r="E20" s="445" t="s">
        <v>50</v>
      </c>
      <c r="F20" s="445" t="s">
        <v>503</v>
      </c>
      <c r="G20" s="446">
        <v>2</v>
      </c>
      <c r="H20" s="447">
        <f t="shared" si="0"/>
        <v>0.41527777777777763</v>
      </c>
      <c r="I20" s="442"/>
      <c r="J20" s="442"/>
    </row>
    <row r="21" spans="1:10" ht="12.75" customHeight="1">
      <c r="A21" s="442"/>
      <c r="B21" s="453"/>
      <c r="C21" s="445"/>
      <c r="D21" s="444" t="s">
        <v>105</v>
      </c>
      <c r="E21" s="445"/>
      <c r="F21" s="445"/>
      <c r="G21" s="446"/>
      <c r="H21" s="447">
        <f t="shared" si="0"/>
        <v>0.4166666666666665</v>
      </c>
      <c r="I21" s="442"/>
      <c r="J21" s="442"/>
    </row>
    <row r="22" spans="1:10" ht="12.75" customHeight="1">
      <c r="A22" s="442"/>
      <c r="B22" s="453"/>
      <c r="C22" s="445"/>
      <c r="D22" s="444"/>
      <c r="E22" s="445"/>
      <c r="F22" s="445"/>
      <c r="G22" s="446"/>
      <c r="H22" s="454"/>
      <c r="I22" s="442"/>
      <c r="J22" s="442"/>
    </row>
    <row r="23" spans="1:10" s="468" customFormat="1" ht="12.75" customHeight="1">
      <c r="A23" s="465"/>
      <c r="B23" s="466"/>
      <c r="C23" s="466"/>
      <c r="D23" s="1340" t="s">
        <v>557</v>
      </c>
      <c r="E23" s="1341"/>
      <c r="F23" s="1341"/>
      <c r="G23" s="1341"/>
      <c r="H23" s="1341"/>
      <c r="I23" s="1341"/>
      <c r="J23" s="1341"/>
    </row>
    <row r="24" spans="1:10" s="294" customFormat="1" ht="12.75" customHeight="1">
      <c r="A24" s="442"/>
      <c r="B24" s="445">
        <v>7</v>
      </c>
      <c r="C24" s="444" t="s">
        <v>103</v>
      </c>
      <c r="D24" s="445" t="s">
        <v>558</v>
      </c>
      <c r="E24" s="445" t="s">
        <v>50</v>
      </c>
      <c r="F24" s="445" t="s">
        <v>503</v>
      </c>
      <c r="G24" s="446">
        <v>10</v>
      </c>
      <c r="H24" s="447">
        <f>TIME(10,30,0)</f>
        <v>0.4375</v>
      </c>
      <c r="I24" s="442"/>
      <c r="J24" s="442"/>
    </row>
    <row r="25" spans="1:10" ht="12.75" customHeight="1">
      <c r="A25" s="442"/>
      <c r="B25" s="453" t="s">
        <v>559</v>
      </c>
      <c r="C25" s="445" t="s">
        <v>103</v>
      </c>
      <c r="D25" s="452" t="s">
        <v>560</v>
      </c>
      <c r="E25" s="445" t="s">
        <v>50</v>
      </c>
      <c r="F25" s="445" t="s">
        <v>561</v>
      </c>
      <c r="G25" s="446">
        <v>55</v>
      </c>
      <c r="H25" s="447">
        <f>H24+TIME(0,G24,0)</f>
        <v>0.4444444444444444</v>
      </c>
      <c r="I25" s="442"/>
      <c r="J25" s="442"/>
    </row>
    <row r="26" spans="1:10" ht="12.75" customHeight="1">
      <c r="A26" s="442"/>
      <c r="B26" s="448">
        <f>B25+0.1</f>
        <v>7.3999999999999995</v>
      </c>
      <c r="C26" s="444" t="s">
        <v>103</v>
      </c>
      <c r="D26" s="445" t="s">
        <v>562</v>
      </c>
      <c r="E26" s="445" t="s">
        <v>50</v>
      </c>
      <c r="F26" s="445" t="s">
        <v>503</v>
      </c>
      <c r="G26" s="446">
        <v>15</v>
      </c>
      <c r="H26" s="447">
        <f>H25+TIME(0,G25,0)</f>
        <v>0.48263888888888884</v>
      </c>
      <c r="I26" s="442"/>
      <c r="J26" s="442"/>
    </row>
    <row r="27" spans="1:10" ht="12.75" customHeight="1">
      <c r="A27" s="442"/>
      <c r="B27" s="453" t="s">
        <v>451</v>
      </c>
      <c r="C27" s="445" t="s">
        <v>104</v>
      </c>
      <c r="D27" s="452" t="s">
        <v>556</v>
      </c>
      <c r="E27" s="445" t="s">
        <v>50</v>
      </c>
      <c r="F27" s="445" t="s">
        <v>503</v>
      </c>
      <c r="G27" s="446">
        <v>10</v>
      </c>
      <c r="H27" s="447">
        <f>H26+TIME(0,G26,0)</f>
        <v>0.4930555555555555</v>
      </c>
      <c r="I27" s="442"/>
      <c r="J27" s="442"/>
    </row>
    <row r="28" spans="1:10" ht="12.75" customHeight="1">
      <c r="A28" s="442"/>
      <c r="B28" s="453"/>
      <c r="C28" s="445"/>
      <c r="D28" s="444" t="s">
        <v>105</v>
      </c>
      <c r="E28" s="445"/>
      <c r="F28" s="445"/>
      <c r="G28" s="446"/>
      <c r="H28" s="447">
        <f>H27+TIME(0,G27,0)</f>
        <v>0.49999999999999994</v>
      </c>
      <c r="I28" s="442"/>
      <c r="J28" s="442"/>
    </row>
    <row r="29" spans="1:10" ht="12.75" customHeight="1">
      <c r="A29" s="442"/>
      <c r="B29" s="453"/>
      <c r="C29" s="445"/>
      <c r="D29" s="444"/>
      <c r="E29" s="445"/>
      <c r="F29" s="445"/>
      <c r="G29" s="446"/>
      <c r="H29" s="454"/>
      <c r="I29" s="442"/>
      <c r="J29" s="442"/>
    </row>
    <row r="30" spans="1:10" s="468" customFormat="1" ht="12.75" customHeight="1">
      <c r="A30" s="465"/>
      <c r="B30" s="453"/>
      <c r="C30" s="445"/>
      <c r="D30" s="1340" t="s">
        <v>563</v>
      </c>
      <c r="E30" s="1341"/>
      <c r="F30" s="1341"/>
      <c r="G30" s="1341"/>
      <c r="H30" s="1341"/>
      <c r="I30" s="1341"/>
      <c r="J30" s="1341"/>
    </row>
    <row r="31" spans="1:10" ht="12.75" customHeight="1">
      <c r="A31" s="442"/>
      <c r="B31" s="445">
        <v>7</v>
      </c>
      <c r="C31" s="444" t="s">
        <v>103</v>
      </c>
      <c r="D31" s="445" t="s">
        <v>558</v>
      </c>
      <c r="E31" s="445" t="s">
        <v>50</v>
      </c>
      <c r="F31" s="445" t="s">
        <v>503</v>
      </c>
      <c r="G31" s="446">
        <v>10</v>
      </c>
      <c r="H31" s="447">
        <f>TIME(13,0,0)</f>
        <v>0.5416666666666666</v>
      </c>
      <c r="I31" s="442"/>
      <c r="J31" s="442"/>
    </row>
    <row r="32" spans="1:10" ht="12.75" customHeight="1">
      <c r="A32" s="442"/>
      <c r="B32" s="448">
        <f>B31+0.1</f>
        <v>7.1</v>
      </c>
      <c r="C32" s="444" t="s">
        <v>103</v>
      </c>
      <c r="D32" s="445" t="s">
        <v>564</v>
      </c>
      <c r="E32" s="445" t="s">
        <v>50</v>
      </c>
      <c r="F32" s="445" t="s">
        <v>503</v>
      </c>
      <c r="G32" s="446">
        <v>35</v>
      </c>
      <c r="H32" s="447">
        <f>H31+TIME(0,G31,0)</f>
        <v>0.548611111111111</v>
      </c>
      <c r="I32" s="442"/>
      <c r="J32" s="442"/>
    </row>
    <row r="33" spans="1:10" ht="12.75" customHeight="1">
      <c r="A33" s="442"/>
      <c r="B33" s="448">
        <f>B32+0.1</f>
        <v>7.199999999999999</v>
      </c>
      <c r="C33" s="444" t="s">
        <v>103</v>
      </c>
      <c r="D33" s="445" t="s">
        <v>562</v>
      </c>
      <c r="E33" s="445" t="s">
        <v>50</v>
      </c>
      <c r="F33" s="445" t="s">
        <v>503</v>
      </c>
      <c r="G33" s="446">
        <v>35</v>
      </c>
      <c r="H33" s="447">
        <f>H32+TIME(0,G32,0)</f>
        <v>0.5729166666666666</v>
      </c>
      <c r="I33" s="442"/>
      <c r="J33" s="442"/>
    </row>
    <row r="34" spans="1:10" ht="12.75" customHeight="1">
      <c r="A34" s="442"/>
      <c r="B34" s="453" t="s">
        <v>559</v>
      </c>
      <c r="C34" s="445" t="s">
        <v>103</v>
      </c>
      <c r="D34" s="452" t="s">
        <v>565</v>
      </c>
      <c r="E34" s="445" t="s">
        <v>50</v>
      </c>
      <c r="F34" s="445" t="s">
        <v>503</v>
      </c>
      <c r="G34" s="446">
        <v>35</v>
      </c>
      <c r="H34" s="447">
        <f>H33+TIME(0,G33,0)</f>
        <v>0.5972222222222222</v>
      </c>
      <c r="I34" s="442"/>
      <c r="J34" s="442"/>
    </row>
    <row r="35" spans="1:10" ht="12.75" customHeight="1">
      <c r="A35" s="442"/>
      <c r="B35" s="453" t="s">
        <v>451</v>
      </c>
      <c r="C35" s="445" t="s">
        <v>104</v>
      </c>
      <c r="D35" s="452" t="s">
        <v>556</v>
      </c>
      <c r="E35" s="445" t="s">
        <v>50</v>
      </c>
      <c r="F35" s="445" t="s">
        <v>503</v>
      </c>
      <c r="G35" s="446">
        <v>5</v>
      </c>
      <c r="H35" s="447">
        <f>H34+TIME(0,G34,0)</f>
        <v>0.6215277777777778</v>
      </c>
      <c r="I35" s="442"/>
      <c r="J35" s="442"/>
    </row>
    <row r="36" spans="1:10" s="294" customFormat="1" ht="12.75" customHeight="1">
      <c r="A36" s="442"/>
      <c r="B36" s="455"/>
      <c r="C36" s="445"/>
      <c r="D36" s="444" t="s">
        <v>105</v>
      </c>
      <c r="E36" s="445"/>
      <c r="F36" s="449"/>
      <c r="G36" s="446"/>
      <c r="H36" s="447">
        <f>H35+TIME(0,G35,0)</f>
        <v>0.625</v>
      </c>
      <c r="I36" s="442"/>
      <c r="J36" s="442"/>
    </row>
    <row r="37" spans="1:10" ht="12.75" customHeight="1">
      <c r="A37" s="442"/>
      <c r="B37" s="456"/>
      <c r="C37" s="445"/>
      <c r="D37" s="444"/>
      <c r="E37" s="445"/>
      <c r="F37" s="445"/>
      <c r="G37" s="446"/>
      <c r="H37" s="454"/>
      <c r="I37" s="442"/>
      <c r="J37" s="442"/>
    </row>
    <row r="38" spans="1:10" ht="12.75" customHeight="1">
      <c r="A38" s="442"/>
      <c r="B38" s="455"/>
      <c r="C38" s="445"/>
      <c r="D38" s="444"/>
      <c r="E38" s="445"/>
      <c r="F38" s="445"/>
      <c r="G38" s="446"/>
      <c r="H38" s="454"/>
      <c r="I38" s="442"/>
      <c r="J38" s="442"/>
    </row>
    <row r="39" spans="1:10" s="468" customFormat="1" ht="12.75" customHeight="1">
      <c r="A39" s="465"/>
      <c r="B39" s="455"/>
      <c r="C39" s="445"/>
      <c r="D39" s="1340" t="s">
        <v>566</v>
      </c>
      <c r="E39" s="1341"/>
      <c r="F39" s="1341"/>
      <c r="G39" s="1341"/>
      <c r="H39" s="1341"/>
      <c r="I39" s="1341"/>
      <c r="J39" s="1341"/>
    </row>
    <row r="40" spans="1:10" ht="12.75" customHeight="1">
      <c r="A40" s="442"/>
      <c r="B40" s="445">
        <v>7</v>
      </c>
      <c r="C40" s="444" t="s">
        <v>103</v>
      </c>
      <c r="D40" s="445" t="s">
        <v>558</v>
      </c>
      <c r="E40" s="445" t="s">
        <v>50</v>
      </c>
      <c r="F40" s="445" t="s">
        <v>503</v>
      </c>
      <c r="G40" s="446">
        <v>10</v>
      </c>
      <c r="H40" s="447">
        <f>TIME(15,30,0)</f>
        <v>0.6458333333333334</v>
      </c>
      <c r="I40" s="442"/>
      <c r="J40" s="442"/>
    </row>
    <row r="41" spans="1:10" ht="12.75" customHeight="1">
      <c r="A41" s="442"/>
      <c r="B41" s="448">
        <f>B40+0.1</f>
        <v>7.1</v>
      </c>
      <c r="C41" s="444" t="s">
        <v>103</v>
      </c>
      <c r="D41" s="445" t="s">
        <v>564</v>
      </c>
      <c r="E41" s="445" t="s">
        <v>50</v>
      </c>
      <c r="F41" s="445" t="s">
        <v>503</v>
      </c>
      <c r="G41" s="446">
        <v>50</v>
      </c>
      <c r="H41" s="447">
        <f>H40+TIME(0,G40,0)</f>
        <v>0.6527777777777778</v>
      </c>
      <c r="I41" s="442"/>
      <c r="J41" s="442"/>
    </row>
    <row r="42" spans="1:10" ht="12.75" customHeight="1">
      <c r="A42" s="442"/>
      <c r="B42" s="448">
        <f>B41+0.1</f>
        <v>7.199999999999999</v>
      </c>
      <c r="C42" s="444" t="s">
        <v>103</v>
      </c>
      <c r="D42" s="445" t="s">
        <v>562</v>
      </c>
      <c r="E42" s="445" t="s">
        <v>50</v>
      </c>
      <c r="F42" s="445" t="s">
        <v>503</v>
      </c>
      <c r="G42" s="446">
        <v>50</v>
      </c>
      <c r="H42" s="447">
        <f>H41+TIME(0,G41,0)</f>
        <v>0.6875</v>
      </c>
      <c r="I42" s="442"/>
      <c r="J42" s="442"/>
    </row>
    <row r="43" spans="1:10" ht="12.75" customHeight="1">
      <c r="A43" s="442"/>
      <c r="B43" s="453" t="s">
        <v>451</v>
      </c>
      <c r="C43" s="445" t="s">
        <v>104</v>
      </c>
      <c r="D43" s="452" t="s">
        <v>556</v>
      </c>
      <c r="E43" s="445" t="s">
        <v>50</v>
      </c>
      <c r="F43" s="445" t="s">
        <v>503</v>
      </c>
      <c r="G43" s="446">
        <v>10</v>
      </c>
      <c r="H43" s="447">
        <f>H42+TIME(0,G42,0)</f>
        <v>0.7222222222222222</v>
      </c>
      <c r="I43" s="442"/>
      <c r="J43" s="442"/>
    </row>
    <row r="44" spans="1:10" ht="12.75" customHeight="1">
      <c r="A44" s="442"/>
      <c r="B44" s="456"/>
      <c r="C44" s="445"/>
      <c r="D44" s="444" t="s">
        <v>105</v>
      </c>
      <c r="E44" s="445"/>
      <c r="F44" s="445"/>
      <c r="G44" s="446"/>
      <c r="H44" s="447">
        <f>H43+TIME(0,G43,0)</f>
        <v>0.7291666666666666</v>
      </c>
      <c r="I44" s="442"/>
      <c r="J44" s="442"/>
    </row>
    <row r="45" spans="1:10" ht="12.75" customHeight="1">
      <c r="A45" s="442"/>
      <c r="B45" s="455"/>
      <c r="C45" s="445"/>
      <c r="D45" s="444"/>
      <c r="E45" s="445"/>
      <c r="F45" s="449"/>
      <c r="G45" s="446"/>
      <c r="H45" s="454"/>
      <c r="I45" s="442"/>
      <c r="J45" s="442"/>
    </row>
    <row r="46" spans="1:10" s="467" customFormat="1" ht="12.75" customHeight="1">
      <c r="A46" s="465"/>
      <c r="B46" s="455"/>
      <c r="C46" s="445"/>
      <c r="D46" s="1340" t="s">
        <v>567</v>
      </c>
      <c r="E46" s="1341"/>
      <c r="F46" s="1341"/>
      <c r="G46" s="1341"/>
      <c r="H46" s="1341"/>
      <c r="I46" s="1341"/>
      <c r="J46" s="1341"/>
    </row>
    <row r="47" spans="1:10" ht="12.75" customHeight="1">
      <c r="A47" s="442"/>
      <c r="B47" s="445">
        <v>7</v>
      </c>
      <c r="C47" s="444" t="s">
        <v>103</v>
      </c>
      <c r="D47" s="445" t="s">
        <v>558</v>
      </c>
      <c r="E47" s="445" t="s">
        <v>50</v>
      </c>
      <c r="F47" s="445" t="s">
        <v>503</v>
      </c>
      <c r="G47" s="446">
        <v>10</v>
      </c>
      <c r="H47" s="447">
        <f>TIME(8,0,0)</f>
        <v>0.3333333333333333</v>
      </c>
      <c r="I47" s="442"/>
      <c r="J47" s="442"/>
    </row>
    <row r="48" spans="1:10" ht="12.75" customHeight="1">
      <c r="A48" s="442"/>
      <c r="B48" s="448">
        <f>B47+0.1</f>
        <v>7.1</v>
      </c>
      <c r="C48" s="444" t="s">
        <v>103</v>
      </c>
      <c r="D48" s="445" t="s">
        <v>564</v>
      </c>
      <c r="E48" s="445" t="s">
        <v>50</v>
      </c>
      <c r="F48" s="445" t="s">
        <v>503</v>
      </c>
      <c r="G48" s="446">
        <v>60</v>
      </c>
      <c r="H48" s="447">
        <f>H47+TIME(0,G47,0)</f>
        <v>0.34027777777777773</v>
      </c>
      <c r="I48" s="442"/>
      <c r="J48" s="442"/>
    </row>
    <row r="49" spans="1:10" ht="12.75" customHeight="1">
      <c r="A49" s="442"/>
      <c r="B49" s="448">
        <f>B48+0.1</f>
        <v>7.199999999999999</v>
      </c>
      <c r="C49" s="444" t="s">
        <v>103</v>
      </c>
      <c r="D49" s="445" t="s">
        <v>562</v>
      </c>
      <c r="E49" s="445" t="s">
        <v>50</v>
      </c>
      <c r="F49" s="445" t="s">
        <v>503</v>
      </c>
      <c r="G49" s="446">
        <v>40</v>
      </c>
      <c r="H49" s="447">
        <f>H48+TIME(0,G48,0)</f>
        <v>0.3819444444444444</v>
      </c>
      <c r="I49" s="442"/>
      <c r="J49" s="442"/>
    </row>
    <row r="50" spans="1:10" ht="12.75" customHeight="1">
      <c r="A50" s="442"/>
      <c r="B50" s="453" t="s">
        <v>451</v>
      </c>
      <c r="C50" s="445" t="s">
        <v>104</v>
      </c>
      <c r="D50" s="452" t="s">
        <v>556</v>
      </c>
      <c r="E50" s="445" t="s">
        <v>50</v>
      </c>
      <c r="F50" s="445" t="s">
        <v>503</v>
      </c>
      <c r="G50" s="446">
        <v>10</v>
      </c>
      <c r="H50" s="447">
        <f>H49+TIME(0,G49,0)</f>
        <v>0.4097222222222222</v>
      </c>
      <c r="I50" s="442"/>
      <c r="J50" s="442"/>
    </row>
    <row r="51" spans="1:10" ht="12.75" customHeight="1">
      <c r="A51" s="442"/>
      <c r="B51" s="456"/>
      <c r="C51" s="445"/>
      <c r="D51" s="444" t="s">
        <v>105</v>
      </c>
      <c r="E51" s="445"/>
      <c r="F51" s="445"/>
      <c r="G51" s="446"/>
      <c r="H51" s="447">
        <f>H50+TIME(0,G50,0)</f>
        <v>0.41666666666666663</v>
      </c>
      <c r="I51" s="442"/>
      <c r="J51" s="442"/>
    </row>
    <row r="52" spans="1:10" ht="12.75" customHeight="1">
      <c r="A52" s="442"/>
      <c r="B52" s="455"/>
      <c r="C52" s="445"/>
      <c r="D52" s="444"/>
      <c r="E52" s="445"/>
      <c r="F52" s="449"/>
      <c r="G52" s="446"/>
      <c r="H52" s="454"/>
      <c r="I52" s="442"/>
      <c r="J52" s="442"/>
    </row>
    <row r="53" spans="1:10" s="468" customFormat="1" ht="12.75" customHeight="1">
      <c r="A53" s="465"/>
      <c r="B53" s="455"/>
      <c r="C53" s="445"/>
      <c r="D53" s="1340" t="s">
        <v>568</v>
      </c>
      <c r="E53" s="1341"/>
      <c r="F53" s="1341"/>
      <c r="G53" s="1341"/>
      <c r="H53" s="1341"/>
      <c r="I53" s="1341"/>
      <c r="J53" s="1341"/>
    </row>
    <row r="54" spans="1:10" ht="12.75" customHeight="1">
      <c r="A54" s="442"/>
      <c r="B54" s="445">
        <v>7</v>
      </c>
      <c r="C54" s="444" t="s">
        <v>103</v>
      </c>
      <c r="D54" s="445" t="s">
        <v>558</v>
      </c>
      <c r="E54" s="445" t="s">
        <v>50</v>
      </c>
      <c r="F54" s="445" t="s">
        <v>503</v>
      </c>
      <c r="G54" s="446">
        <v>10</v>
      </c>
      <c r="H54" s="447">
        <f>TIME(10,30,0)</f>
        <v>0.4375</v>
      </c>
      <c r="I54" s="442"/>
      <c r="J54" s="442"/>
    </row>
    <row r="55" spans="1:10" ht="12.75" customHeight="1">
      <c r="A55" s="442"/>
      <c r="B55" s="448">
        <f>B54+0.1</f>
        <v>7.1</v>
      </c>
      <c r="C55" s="444" t="s">
        <v>103</v>
      </c>
      <c r="D55" s="445" t="s">
        <v>564</v>
      </c>
      <c r="E55" s="445" t="s">
        <v>50</v>
      </c>
      <c r="F55" s="445" t="s">
        <v>503</v>
      </c>
      <c r="G55" s="446">
        <v>35</v>
      </c>
      <c r="H55" s="447">
        <f>H54+TIME(0,G54,0)</f>
        <v>0.4444444444444444</v>
      </c>
      <c r="I55" s="442"/>
      <c r="J55" s="442"/>
    </row>
    <row r="56" spans="1:10" ht="12.75" customHeight="1">
      <c r="A56" s="442"/>
      <c r="B56" s="448">
        <f>B55+0.1</f>
        <v>7.199999999999999</v>
      </c>
      <c r="C56" s="444" t="s">
        <v>103</v>
      </c>
      <c r="D56" s="445" t="s">
        <v>562</v>
      </c>
      <c r="E56" s="445" t="s">
        <v>50</v>
      </c>
      <c r="F56" s="445" t="s">
        <v>503</v>
      </c>
      <c r="G56" s="446">
        <v>35</v>
      </c>
      <c r="H56" s="447">
        <f>H55+TIME(0,G55,0)</f>
        <v>0.46875</v>
      </c>
      <c r="I56" s="442"/>
      <c r="J56" s="442"/>
    </row>
    <row r="57" spans="1:10" ht="12.75" customHeight="1">
      <c r="A57" s="442"/>
      <c r="B57" s="453" t="s">
        <v>451</v>
      </c>
      <c r="C57" s="445" t="s">
        <v>104</v>
      </c>
      <c r="D57" s="452" t="s">
        <v>556</v>
      </c>
      <c r="E57" s="445" t="s">
        <v>50</v>
      </c>
      <c r="F57" s="445" t="s">
        <v>503</v>
      </c>
      <c r="G57" s="446">
        <v>10</v>
      </c>
      <c r="H57" s="447">
        <f>H56+TIME(0,G56,0)</f>
        <v>0.4930555555555556</v>
      </c>
      <c r="I57" s="442"/>
      <c r="J57" s="442"/>
    </row>
    <row r="58" spans="1:10" ht="12.75" customHeight="1">
      <c r="A58" s="442"/>
      <c r="B58" s="456"/>
      <c r="C58" s="445"/>
      <c r="D58" s="444" t="s">
        <v>105</v>
      </c>
      <c r="E58" s="445"/>
      <c r="F58" s="445"/>
      <c r="G58" s="446"/>
      <c r="H58" s="447">
        <f>H57+TIME(0,G57,0)</f>
        <v>0.5</v>
      </c>
      <c r="I58" s="442"/>
      <c r="J58" s="442"/>
    </row>
    <row r="59" spans="1:10" ht="12.75" customHeight="1">
      <c r="A59" s="442"/>
      <c r="B59" s="455"/>
      <c r="C59" s="445"/>
      <c r="D59" s="444"/>
      <c r="E59" s="445"/>
      <c r="F59" s="449"/>
      <c r="G59" s="446"/>
      <c r="H59" s="454"/>
      <c r="I59" s="442"/>
      <c r="J59" s="442"/>
    </row>
    <row r="60" spans="1:10" s="468" customFormat="1" ht="12.75" customHeight="1">
      <c r="A60" s="465"/>
      <c r="B60" s="455"/>
      <c r="C60" s="445"/>
      <c r="D60" s="1340" t="s">
        <v>569</v>
      </c>
      <c r="E60" s="1341"/>
      <c r="F60" s="1341"/>
      <c r="G60" s="1341"/>
      <c r="H60" s="1341"/>
      <c r="I60" s="1341"/>
      <c r="J60" s="1341"/>
    </row>
    <row r="61" spans="1:10" ht="12.75" customHeight="1">
      <c r="A61" s="442"/>
      <c r="B61" s="453" t="s">
        <v>440</v>
      </c>
      <c r="C61" s="445" t="s">
        <v>103</v>
      </c>
      <c r="D61" s="452" t="s">
        <v>570</v>
      </c>
      <c r="E61" s="445" t="s">
        <v>50</v>
      </c>
      <c r="F61" s="445" t="s">
        <v>503</v>
      </c>
      <c r="G61" s="446">
        <v>30</v>
      </c>
      <c r="H61" s="447">
        <f>TIME(13,0,0)</f>
        <v>0.5416666666666666</v>
      </c>
      <c r="I61" s="442"/>
      <c r="J61" s="442"/>
    </row>
    <row r="62" spans="1:10" ht="12.75" customHeight="1">
      <c r="A62" s="442"/>
      <c r="B62" s="453" t="s">
        <v>443</v>
      </c>
      <c r="C62" s="445" t="s">
        <v>103</v>
      </c>
      <c r="D62" s="452" t="s">
        <v>571</v>
      </c>
      <c r="E62" s="445" t="s">
        <v>50</v>
      </c>
      <c r="F62" s="445" t="s">
        <v>503</v>
      </c>
      <c r="G62" s="446">
        <v>30</v>
      </c>
      <c r="H62" s="447">
        <f>H61+TIME(0,G61,0)</f>
        <v>0.5625</v>
      </c>
      <c r="I62" s="442"/>
      <c r="J62" s="442"/>
    </row>
    <row r="63" spans="1:10" ht="12.75" customHeight="1">
      <c r="A63" s="442"/>
      <c r="B63" s="453" t="s">
        <v>572</v>
      </c>
      <c r="C63" s="445" t="s">
        <v>103</v>
      </c>
      <c r="D63" s="452" t="s">
        <v>573</v>
      </c>
      <c r="E63" s="445" t="s">
        <v>50</v>
      </c>
      <c r="F63" s="445" t="s">
        <v>503</v>
      </c>
      <c r="G63" s="446">
        <v>30</v>
      </c>
      <c r="H63" s="447">
        <f>H62+TIME(0,G62,0)</f>
        <v>0.5833333333333334</v>
      </c>
      <c r="I63" s="442"/>
      <c r="J63" s="442"/>
    </row>
    <row r="64" spans="1:10" ht="12.75" customHeight="1">
      <c r="A64" s="442"/>
      <c r="B64" s="453" t="s">
        <v>451</v>
      </c>
      <c r="C64" s="445" t="s">
        <v>103</v>
      </c>
      <c r="D64" s="452" t="s">
        <v>556</v>
      </c>
      <c r="E64" s="445" t="s">
        <v>50</v>
      </c>
      <c r="F64" s="445" t="s">
        <v>503</v>
      </c>
      <c r="G64" s="446">
        <v>30</v>
      </c>
      <c r="H64" s="447">
        <f>H63+TIME(0,G63,0)</f>
        <v>0.6041666666666667</v>
      </c>
      <c r="I64" s="442"/>
      <c r="J64" s="442"/>
    </row>
    <row r="65" spans="1:10" ht="12.75" customHeight="1">
      <c r="A65" s="442"/>
      <c r="B65" s="455"/>
      <c r="C65" s="445"/>
      <c r="D65" s="444" t="s">
        <v>105</v>
      </c>
      <c r="E65" s="445"/>
      <c r="F65" s="449"/>
      <c r="G65" s="446"/>
      <c r="H65" s="447">
        <f>H64+TIME(0,G64,0)</f>
        <v>0.6250000000000001</v>
      </c>
      <c r="I65" s="442"/>
      <c r="J65" s="442"/>
    </row>
    <row r="66" spans="1:10" ht="12.75" customHeight="1">
      <c r="A66" s="442"/>
      <c r="B66" s="445"/>
      <c r="C66" s="444"/>
      <c r="D66" s="444"/>
      <c r="E66" s="444"/>
      <c r="F66" s="442"/>
      <c r="G66" s="444"/>
      <c r="H66" s="442"/>
      <c r="I66" s="442"/>
      <c r="J66" s="442"/>
    </row>
    <row r="67" spans="1:10" s="468" customFormat="1" ht="12.75" customHeight="1">
      <c r="A67" s="465"/>
      <c r="B67" s="455"/>
      <c r="C67" s="445"/>
      <c r="D67" s="1340" t="s">
        <v>574</v>
      </c>
      <c r="E67" s="1341"/>
      <c r="F67" s="1341"/>
      <c r="G67" s="1341"/>
      <c r="H67" s="1341"/>
      <c r="I67" s="1341"/>
      <c r="J67" s="1341"/>
    </row>
    <row r="68" spans="1:10" ht="12.75" customHeight="1">
      <c r="A68" s="442"/>
      <c r="B68" s="445">
        <v>7</v>
      </c>
      <c r="C68" s="444" t="s">
        <v>103</v>
      </c>
      <c r="D68" s="445" t="s">
        <v>558</v>
      </c>
      <c r="E68" s="445" t="s">
        <v>50</v>
      </c>
      <c r="F68" s="445" t="s">
        <v>503</v>
      </c>
      <c r="G68" s="446">
        <v>10</v>
      </c>
      <c r="H68" s="447">
        <f>TIME(18,30,0)</f>
        <v>0.7708333333333334</v>
      </c>
      <c r="I68" s="442"/>
      <c r="J68" s="442"/>
    </row>
    <row r="69" spans="1:10" ht="12.75" customHeight="1">
      <c r="A69" s="442"/>
      <c r="B69" s="448">
        <v>7.3</v>
      </c>
      <c r="C69" s="444" t="s">
        <v>103</v>
      </c>
      <c r="D69" s="452" t="s">
        <v>575</v>
      </c>
      <c r="E69" s="445" t="s">
        <v>50</v>
      </c>
      <c r="F69" s="445" t="s">
        <v>503</v>
      </c>
      <c r="G69" s="446">
        <v>60</v>
      </c>
      <c r="H69" s="447">
        <f>H68+TIME(0,G68,0)</f>
        <v>0.7777777777777778</v>
      </c>
      <c r="I69" s="442"/>
      <c r="J69" s="442"/>
    </row>
    <row r="70" spans="1:10" ht="12.75" customHeight="1">
      <c r="A70" s="442"/>
      <c r="B70" s="448">
        <v>8</v>
      </c>
      <c r="C70" s="444" t="s">
        <v>103</v>
      </c>
      <c r="D70" s="452" t="s">
        <v>576</v>
      </c>
      <c r="E70" s="445" t="s">
        <v>50</v>
      </c>
      <c r="F70" s="445" t="s">
        <v>503</v>
      </c>
      <c r="G70" s="446">
        <v>60</v>
      </c>
      <c r="H70" s="447">
        <f>H69+TIME(0,G69,0)</f>
        <v>0.8194444444444444</v>
      </c>
      <c r="I70" s="442"/>
      <c r="J70" s="442"/>
    </row>
    <row r="71" spans="1:10" ht="12.75" customHeight="1">
      <c r="A71" s="442"/>
      <c r="B71" s="453" t="s">
        <v>451</v>
      </c>
      <c r="C71" s="445" t="s">
        <v>104</v>
      </c>
      <c r="D71" s="452" t="s">
        <v>556</v>
      </c>
      <c r="E71" s="445" t="s">
        <v>50</v>
      </c>
      <c r="F71" s="445" t="s">
        <v>503</v>
      </c>
      <c r="G71" s="446">
        <v>50</v>
      </c>
      <c r="H71" s="447">
        <f>H70+TIME(0,G70,0)</f>
        <v>0.861111111111111</v>
      </c>
      <c r="I71" s="442"/>
      <c r="J71" s="442"/>
    </row>
    <row r="72" spans="1:10" ht="12.75" customHeight="1">
      <c r="A72" s="442"/>
      <c r="B72" s="456"/>
      <c r="C72" s="445"/>
      <c r="D72" s="444" t="s">
        <v>105</v>
      </c>
      <c r="E72" s="445"/>
      <c r="F72" s="445"/>
      <c r="G72" s="446"/>
      <c r="H72" s="447">
        <f>H71+TIME(0,G71,0)</f>
        <v>0.8958333333333333</v>
      </c>
      <c r="I72" s="442"/>
      <c r="J72" s="442"/>
    </row>
    <row r="73" spans="1:10" ht="12.75" customHeight="1">
      <c r="A73" s="442"/>
      <c r="B73" s="442"/>
      <c r="C73" s="442"/>
      <c r="D73" s="442"/>
      <c r="E73" s="442"/>
      <c r="F73" s="442"/>
      <c r="G73" s="442"/>
      <c r="H73" s="444"/>
      <c r="I73" s="442"/>
      <c r="J73" s="442"/>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spans="2:9" ht="12.75" customHeight="1">
      <c r="B76" s="310"/>
      <c r="C76" s="299"/>
      <c r="D76" s="313"/>
      <c r="E76" s="299"/>
      <c r="F76" s="299"/>
      <c r="G76" s="302"/>
      <c r="H76" s="303"/>
      <c r="I76" s="304"/>
    </row>
    <row r="77" spans="2:9" ht="12.75" customHeight="1">
      <c r="B77" s="310"/>
      <c r="C77" s="299"/>
      <c r="D77" s="313"/>
      <c r="E77" s="299"/>
      <c r="F77" s="299"/>
      <c r="G77" s="302"/>
      <c r="H77" s="303"/>
      <c r="I77" s="304"/>
    </row>
    <row r="78" spans="2:9" ht="12.75" customHeight="1">
      <c r="B78" s="310"/>
      <c r="C78" s="299"/>
      <c r="D78" s="313"/>
      <c r="E78" s="299"/>
      <c r="F78" s="299"/>
      <c r="G78" s="302"/>
      <c r="H78" s="303"/>
      <c r="I78" s="304"/>
    </row>
    <row r="79" spans="2:9" ht="12.75" customHeight="1">
      <c r="B79" s="310"/>
      <c r="C79" s="299"/>
      <c r="D79" s="313"/>
      <c r="E79" s="299"/>
      <c r="F79" s="299"/>
      <c r="G79" s="302"/>
      <c r="H79" s="303"/>
      <c r="I79" s="304"/>
    </row>
    <row r="80" ht="12.75" customHeight="1">
      <c r="I80" s="304"/>
    </row>
    <row r="81" ht="12.75" customHeight="1">
      <c r="I81" s="304"/>
    </row>
    <row r="82" ht="12.75" customHeight="1">
      <c r="I82" s="304"/>
    </row>
  </sheetData>
  <mergeCells count="11">
    <mergeCell ref="D53:J53"/>
    <mergeCell ref="D60:J60"/>
    <mergeCell ref="D67:J67"/>
    <mergeCell ref="D23:J23"/>
    <mergeCell ref="D30:J30"/>
    <mergeCell ref="D39:J39"/>
    <mergeCell ref="D46:J46"/>
    <mergeCell ref="B2:H2"/>
    <mergeCell ref="B4:H4"/>
    <mergeCell ref="D5:J5"/>
    <mergeCell ref="B3:H3"/>
  </mergeCells>
  <printOptions/>
  <pageMargins left="0.75" right="0.75" top="1" bottom="1" header="0.5" footer="0.5"/>
  <pageSetup fitToHeight="1" fitToWidth="1" horizontalDpi="600" verticalDpi="600" orientation="landscape" scale="50" r:id="rId1"/>
</worksheet>
</file>

<file path=xl/worksheets/sheet16.xml><?xml version="1.0" encoding="utf-8"?>
<worksheet xmlns="http://schemas.openxmlformats.org/spreadsheetml/2006/main" xmlns:r="http://schemas.openxmlformats.org/officeDocument/2006/relationships">
  <sheetPr>
    <tabColor indexed="18"/>
    <pageSetUpPr fitToPage="1"/>
  </sheetPr>
  <dimension ref="B1:J78"/>
  <sheetViews>
    <sheetView showGridLines="0" workbookViewId="0" topLeftCell="A1">
      <selection activeCell="A1" sqref="A1"/>
    </sheetView>
  </sheetViews>
  <sheetFormatPr defaultColWidth="9.140625" defaultRowHeight="12.75" customHeight="1"/>
  <cols>
    <col min="1" max="1" width="3.421875" style="298" customWidth="1"/>
    <col min="2" max="2" width="2.57421875" style="298" bestFit="1" customWidth="1"/>
    <col min="3" max="3" width="3.421875" style="298" customWidth="1"/>
    <col min="4" max="4" width="50.140625" style="330" bestFit="1" customWidth="1"/>
    <col min="5" max="5" width="2.00390625" style="298" bestFit="1" customWidth="1"/>
    <col min="6" max="6" width="18.28125" style="298" bestFit="1" customWidth="1"/>
    <col min="7" max="7" width="3.57421875" style="298" bestFit="1" customWidth="1"/>
    <col min="8" max="8" width="9.421875" style="298" bestFit="1" customWidth="1"/>
    <col min="9" max="9" width="19.28125" style="298" customWidth="1"/>
    <col min="10" max="16384" width="3.7109375" style="298" customWidth="1"/>
  </cols>
  <sheetData>
    <row r="1" spans="2:10" ht="12.75">
      <c r="B1" s="442"/>
      <c r="C1" s="442"/>
      <c r="D1" s="442"/>
      <c r="E1" s="442"/>
      <c r="F1" s="442"/>
      <c r="G1" s="444"/>
      <c r="H1" s="442"/>
      <c r="I1" s="442"/>
      <c r="J1" s="442"/>
    </row>
    <row r="2" spans="2:10" ht="15.75">
      <c r="B2" s="1337" t="s">
        <v>578</v>
      </c>
      <c r="C2" s="1337"/>
      <c r="D2" s="1337"/>
      <c r="E2" s="1337"/>
      <c r="F2" s="1337"/>
      <c r="G2" s="1337"/>
      <c r="H2" s="1337"/>
      <c r="I2" s="442"/>
      <c r="J2" s="442"/>
    </row>
    <row r="3" spans="2:10" ht="15.75">
      <c r="B3" s="1340" t="s">
        <v>579</v>
      </c>
      <c r="C3" s="1337"/>
      <c r="D3" s="1337"/>
      <c r="E3" s="1337"/>
      <c r="F3" s="1337"/>
      <c r="G3" s="1337"/>
      <c r="H3" s="1337"/>
      <c r="I3" s="442"/>
      <c r="J3" s="442"/>
    </row>
    <row r="4" spans="2:9" ht="12.75">
      <c r="B4" s="444"/>
      <c r="C4" s="444"/>
      <c r="D4" s="444"/>
      <c r="E4" s="445"/>
      <c r="F4" s="445"/>
      <c r="G4" s="446"/>
      <c r="H4" s="454"/>
      <c r="I4" s="442"/>
    </row>
    <row r="5" spans="2:10" ht="15.75">
      <c r="B5" s="1342" t="s">
        <v>580</v>
      </c>
      <c r="C5" s="1342"/>
      <c r="D5" s="1342"/>
      <c r="E5" s="1342"/>
      <c r="F5" s="1342"/>
      <c r="G5" s="443"/>
      <c r="H5" s="443"/>
      <c r="I5" s="443"/>
      <c r="J5" s="443"/>
    </row>
    <row r="6" spans="2:9" ht="12.75">
      <c r="B6" s="451">
        <v>1</v>
      </c>
      <c r="C6" s="444" t="s">
        <v>104</v>
      </c>
      <c r="D6" s="444" t="s">
        <v>581</v>
      </c>
      <c r="E6" s="445" t="s">
        <v>50</v>
      </c>
      <c r="F6" s="445" t="s">
        <v>582</v>
      </c>
      <c r="G6" s="446">
        <v>1</v>
      </c>
      <c r="H6" s="454">
        <f>TIME(10,30,0)</f>
        <v>0.4375</v>
      </c>
      <c r="I6" s="442"/>
    </row>
    <row r="7" spans="2:9" ht="12.75">
      <c r="B7" s="445" t="s">
        <v>537</v>
      </c>
      <c r="C7" s="444" t="s">
        <v>103</v>
      </c>
      <c r="D7" s="444" t="s">
        <v>583</v>
      </c>
      <c r="E7" s="445" t="s">
        <v>50</v>
      </c>
      <c r="F7" s="445" t="s">
        <v>582</v>
      </c>
      <c r="G7" s="446">
        <v>2</v>
      </c>
      <c r="H7" s="454">
        <f aca="true" t="shared" si="0" ref="H7:H13">H6+TIME(0,G6,0)</f>
        <v>0.43819444444444444</v>
      </c>
      <c r="I7" s="442"/>
    </row>
    <row r="8" spans="2:9" ht="12.75">
      <c r="B8" s="445" t="s">
        <v>537</v>
      </c>
      <c r="C8" s="444" t="s">
        <v>103</v>
      </c>
      <c r="D8" s="444" t="s">
        <v>584</v>
      </c>
      <c r="E8" s="445" t="s">
        <v>50</v>
      </c>
      <c r="F8" s="445" t="s">
        <v>582</v>
      </c>
      <c r="G8" s="446">
        <v>10</v>
      </c>
      <c r="H8" s="454">
        <f t="shared" si="0"/>
        <v>0.4395833333333333</v>
      </c>
      <c r="I8" s="442"/>
    </row>
    <row r="9" spans="2:9" ht="12.75">
      <c r="B9" s="448" t="s">
        <v>539</v>
      </c>
      <c r="C9" s="444" t="s">
        <v>103</v>
      </c>
      <c r="D9" s="444" t="s">
        <v>585</v>
      </c>
      <c r="E9" s="445" t="s">
        <v>50</v>
      </c>
      <c r="F9" s="445" t="s">
        <v>582</v>
      </c>
      <c r="G9" s="446">
        <v>20</v>
      </c>
      <c r="H9" s="454">
        <f t="shared" si="0"/>
        <v>0.44652777777777775</v>
      </c>
      <c r="I9" s="442"/>
    </row>
    <row r="10" spans="2:9" ht="12.75">
      <c r="B10" s="448" t="s">
        <v>541</v>
      </c>
      <c r="C10" s="444" t="s">
        <v>103</v>
      </c>
      <c r="D10" s="449" t="s">
        <v>586</v>
      </c>
      <c r="E10" s="445" t="s">
        <v>50</v>
      </c>
      <c r="F10" s="445" t="s">
        <v>582</v>
      </c>
      <c r="G10" s="446">
        <v>15</v>
      </c>
      <c r="H10" s="454">
        <f t="shared" si="0"/>
        <v>0.46041666666666664</v>
      </c>
      <c r="I10" s="442"/>
    </row>
    <row r="11" spans="2:9" ht="12.75">
      <c r="B11" s="448" t="s">
        <v>544</v>
      </c>
      <c r="C11" s="444" t="s">
        <v>103</v>
      </c>
      <c r="D11" s="449" t="s">
        <v>396</v>
      </c>
      <c r="E11" s="445" t="s">
        <v>50</v>
      </c>
      <c r="F11" s="445" t="s">
        <v>582</v>
      </c>
      <c r="G11" s="446">
        <v>20</v>
      </c>
      <c r="H11" s="454">
        <f t="shared" si="0"/>
        <v>0.4708333333333333</v>
      </c>
      <c r="I11" s="442"/>
    </row>
    <row r="12" spans="2:8" ht="12.75">
      <c r="B12" s="448">
        <v>5</v>
      </c>
      <c r="C12" s="444" t="s">
        <v>103</v>
      </c>
      <c r="D12" s="445" t="s">
        <v>587</v>
      </c>
      <c r="E12" s="445" t="s">
        <v>50</v>
      </c>
      <c r="F12" s="445" t="s">
        <v>582</v>
      </c>
      <c r="G12" s="446">
        <v>20</v>
      </c>
      <c r="H12" s="454">
        <f t="shared" si="0"/>
        <v>0.4847222222222222</v>
      </c>
    </row>
    <row r="13" spans="2:8" ht="12.75">
      <c r="B13" s="448">
        <v>7</v>
      </c>
      <c r="C13" s="444" t="s">
        <v>102</v>
      </c>
      <c r="D13" s="445" t="s">
        <v>588</v>
      </c>
      <c r="E13" s="444"/>
      <c r="F13" s="444"/>
      <c r="G13" s="444"/>
      <c r="H13" s="454">
        <f t="shared" si="0"/>
        <v>0.4986111111111111</v>
      </c>
    </row>
    <row r="14" ht="12.75" customHeight="1"/>
    <row r="15" spans="4:6" ht="12.75">
      <c r="D15" s="453"/>
      <c r="E15" s="445"/>
      <c r="F15" s="442"/>
    </row>
    <row r="16" ht="12.75">
      <c r="D16" s="444" t="s">
        <v>106</v>
      </c>
    </row>
    <row r="17" ht="12.75">
      <c r="D17" s="444" t="s">
        <v>469</v>
      </c>
    </row>
    <row r="18" ht="12.75" customHeight="1"/>
    <row r="19" spans="2:10" ht="12.75" customHeight="1">
      <c r="B19" s="318"/>
      <c r="C19" s="299"/>
      <c r="D19" s="306"/>
      <c r="E19" s="299"/>
      <c r="F19" s="299"/>
      <c r="G19" s="302"/>
      <c r="H19" s="303"/>
      <c r="I19" s="304"/>
      <c r="J19" s="304"/>
    </row>
    <row r="20" spans="2:8" s="294" customFormat="1" ht="12.75" customHeight="1">
      <c r="B20" s="1335"/>
      <c r="C20" s="1335"/>
      <c r="D20" s="1335"/>
      <c r="E20" s="1335"/>
      <c r="F20" s="1335"/>
      <c r="G20" s="319"/>
      <c r="H20" s="319"/>
    </row>
    <row r="21" spans="2:8" ht="12.75" customHeight="1">
      <c r="B21" s="299"/>
      <c r="C21" s="299"/>
      <c r="D21" s="301"/>
      <c r="E21" s="299"/>
      <c r="F21" s="299"/>
      <c r="G21" s="305"/>
      <c r="H21" s="317"/>
    </row>
    <row r="22" spans="2:8" ht="12.75" customHeight="1">
      <c r="B22" s="299"/>
      <c r="C22" s="299"/>
      <c r="D22" s="301"/>
      <c r="E22" s="299"/>
      <c r="F22" s="299"/>
      <c r="G22" s="305"/>
      <c r="H22" s="299"/>
    </row>
    <row r="23" spans="2:8" ht="12.75" customHeight="1">
      <c r="B23" s="320"/>
      <c r="C23" s="320"/>
      <c r="D23" s="301"/>
      <c r="E23" s="320"/>
      <c r="F23" s="320"/>
      <c r="G23" s="321"/>
      <c r="H23" s="317"/>
    </row>
    <row r="24" spans="2:8" ht="12.75" customHeight="1">
      <c r="B24" s="320"/>
      <c r="C24" s="320"/>
      <c r="D24" s="322"/>
      <c r="E24" s="320"/>
      <c r="F24" s="320"/>
      <c r="G24" s="321"/>
      <c r="H24" s="321"/>
    </row>
    <row r="25" spans="2:10" ht="12.75" customHeight="1">
      <c r="B25" s="310"/>
      <c r="C25" s="299"/>
      <c r="D25" s="313"/>
      <c r="E25" s="299"/>
      <c r="F25" s="314"/>
      <c r="G25" s="302"/>
      <c r="H25" s="303"/>
      <c r="I25" s="304"/>
      <c r="J25" s="304"/>
    </row>
    <row r="26" spans="2:10" ht="12.75" customHeight="1">
      <c r="B26" s="310"/>
      <c r="C26" s="299"/>
      <c r="D26" s="313"/>
      <c r="E26" s="299"/>
      <c r="F26" s="299"/>
      <c r="G26" s="302"/>
      <c r="H26" s="303"/>
      <c r="I26" s="304"/>
      <c r="J26" s="304"/>
    </row>
    <row r="27" spans="2:10" ht="12.75" customHeight="1">
      <c r="B27" s="310"/>
      <c r="C27" s="299"/>
      <c r="D27" s="313"/>
      <c r="E27" s="299"/>
      <c r="F27" s="299"/>
      <c r="G27" s="302"/>
      <c r="H27" s="303"/>
      <c r="I27" s="304"/>
      <c r="J27" s="304"/>
    </row>
    <row r="28" spans="2:10" ht="12.75" customHeight="1">
      <c r="B28" s="310"/>
      <c r="C28" s="299"/>
      <c r="D28" s="313"/>
      <c r="E28" s="299"/>
      <c r="F28" s="314"/>
      <c r="G28" s="302"/>
      <c r="H28" s="303"/>
      <c r="I28" s="304"/>
      <c r="J28" s="304"/>
    </row>
    <row r="29" spans="2:10" ht="12.75" customHeight="1">
      <c r="B29" s="318"/>
      <c r="C29" s="299"/>
      <c r="D29" s="306"/>
      <c r="E29" s="299"/>
      <c r="F29" s="323"/>
      <c r="G29" s="302"/>
      <c r="H29" s="303"/>
      <c r="I29" s="304"/>
      <c r="J29" s="304"/>
    </row>
    <row r="30" spans="2:10" ht="12.75" customHeight="1">
      <c r="B30" s="318"/>
      <c r="C30" s="299"/>
      <c r="D30" s="306"/>
      <c r="E30" s="299"/>
      <c r="F30" s="323"/>
      <c r="G30" s="302"/>
      <c r="H30" s="303"/>
      <c r="I30" s="304"/>
      <c r="J30" s="304"/>
    </row>
    <row r="31" spans="2:10" ht="12.75" customHeight="1">
      <c r="B31" s="318"/>
      <c r="C31" s="299"/>
      <c r="D31" s="306"/>
      <c r="E31" s="299"/>
      <c r="F31" s="323"/>
      <c r="G31" s="302"/>
      <c r="H31" s="303"/>
      <c r="I31" s="304"/>
      <c r="J31" s="304"/>
    </row>
    <row r="32" spans="2:10" s="294" customFormat="1" ht="12.75" customHeight="1">
      <c r="B32" s="1335"/>
      <c r="C32" s="1335"/>
      <c r="D32" s="1335"/>
      <c r="E32" s="1335"/>
      <c r="F32" s="1335"/>
      <c r="G32" s="319"/>
      <c r="H32" s="319"/>
      <c r="I32" s="296"/>
      <c r="J32" s="296"/>
    </row>
    <row r="33" spans="2:10" ht="12.75" customHeight="1">
      <c r="B33" s="310"/>
      <c r="C33" s="299"/>
      <c r="D33" s="313"/>
      <c r="E33" s="299"/>
      <c r="F33" s="314"/>
      <c r="G33" s="302"/>
      <c r="H33" s="303"/>
      <c r="I33" s="304"/>
      <c r="J33" s="304"/>
    </row>
    <row r="34" spans="2:10" ht="12.75" customHeight="1">
      <c r="B34" s="318"/>
      <c r="C34" s="299"/>
      <c r="D34" s="306"/>
      <c r="E34" s="299"/>
      <c r="F34" s="323"/>
      <c r="G34" s="302"/>
      <c r="H34" s="303"/>
      <c r="I34" s="304"/>
      <c r="J34" s="304"/>
    </row>
    <row r="35" spans="2:10" ht="12.75" customHeight="1">
      <c r="B35" s="318"/>
      <c r="C35" s="299"/>
      <c r="D35" s="306"/>
      <c r="E35" s="299"/>
      <c r="F35" s="323"/>
      <c r="G35" s="302"/>
      <c r="H35" s="303"/>
      <c r="I35" s="304"/>
      <c r="J35" s="304"/>
    </row>
    <row r="36" spans="2:10" ht="12.75" customHeight="1">
      <c r="B36" s="318"/>
      <c r="C36" s="299"/>
      <c r="D36" s="306"/>
      <c r="E36" s="299"/>
      <c r="F36" s="323"/>
      <c r="G36" s="302"/>
      <c r="H36" s="303"/>
      <c r="I36" s="304"/>
      <c r="J36" s="304"/>
    </row>
    <row r="37" spans="2:10" ht="12.75" customHeight="1">
      <c r="B37" s="310"/>
      <c r="C37" s="299"/>
      <c r="D37" s="313"/>
      <c r="E37" s="299"/>
      <c r="F37" s="314"/>
      <c r="G37" s="302"/>
      <c r="H37" s="303"/>
      <c r="I37" s="304"/>
      <c r="J37" s="304"/>
    </row>
    <row r="38" spans="2:10" ht="12.75" customHeight="1">
      <c r="B38" s="310"/>
      <c r="C38" s="299"/>
      <c r="D38" s="313"/>
      <c r="E38" s="299"/>
      <c r="F38" s="299"/>
      <c r="G38" s="302"/>
      <c r="H38" s="303"/>
      <c r="I38" s="304"/>
      <c r="J38" s="304"/>
    </row>
    <row r="39" spans="2:10" ht="12.75" customHeight="1">
      <c r="B39" s="310"/>
      <c r="C39" s="299"/>
      <c r="D39" s="313"/>
      <c r="E39" s="299"/>
      <c r="F39" s="299"/>
      <c r="G39" s="302"/>
      <c r="H39" s="303"/>
      <c r="I39" s="304"/>
      <c r="J39" s="304"/>
    </row>
    <row r="40" spans="2:10" ht="12.75" customHeight="1">
      <c r="B40" s="310"/>
      <c r="C40" s="299"/>
      <c r="D40" s="313"/>
      <c r="E40" s="299"/>
      <c r="F40" s="299"/>
      <c r="G40" s="302"/>
      <c r="H40" s="303"/>
      <c r="I40" s="304"/>
      <c r="J40" s="304"/>
    </row>
    <row r="41" spans="2:10" ht="12.75" customHeight="1">
      <c r="B41" s="310"/>
      <c r="C41" s="299"/>
      <c r="D41" s="313"/>
      <c r="E41" s="299"/>
      <c r="F41" s="299"/>
      <c r="G41" s="302"/>
      <c r="H41" s="303"/>
      <c r="I41" s="321"/>
      <c r="J41" s="321"/>
    </row>
    <row r="42" spans="2:10" s="294" customFormat="1" ht="12.75" customHeight="1">
      <c r="B42" s="1335"/>
      <c r="C42" s="1335"/>
      <c r="D42" s="1335"/>
      <c r="E42" s="1335"/>
      <c r="F42" s="1335"/>
      <c r="G42" s="319"/>
      <c r="H42" s="319"/>
      <c r="I42" s="296"/>
      <c r="J42" s="296"/>
    </row>
    <row r="43" spans="2:10" ht="12.75" customHeight="1">
      <c r="B43" s="310"/>
      <c r="C43" s="299"/>
      <c r="D43" s="313"/>
      <c r="E43" s="299"/>
      <c r="F43" s="314"/>
      <c r="G43" s="302"/>
      <c r="H43" s="303"/>
      <c r="I43" s="304"/>
      <c r="J43" s="304"/>
    </row>
    <row r="44" spans="2:10" ht="12.75" customHeight="1">
      <c r="B44" s="310"/>
      <c r="C44" s="299"/>
      <c r="D44" s="313"/>
      <c r="E44" s="299"/>
      <c r="F44" s="299"/>
      <c r="G44" s="302"/>
      <c r="H44" s="303"/>
      <c r="I44" s="304"/>
      <c r="J44" s="304"/>
    </row>
    <row r="45" spans="2:10" ht="12.75" customHeight="1">
      <c r="B45" s="310"/>
      <c r="C45" s="299"/>
      <c r="D45" s="313"/>
      <c r="E45" s="299"/>
      <c r="F45" s="299"/>
      <c r="G45" s="302"/>
      <c r="H45" s="303"/>
      <c r="I45" s="304"/>
      <c r="J45" s="304"/>
    </row>
    <row r="46" spans="2:10" ht="12.75" customHeight="1">
      <c r="B46" s="310"/>
      <c r="C46" s="299"/>
      <c r="D46" s="313"/>
      <c r="E46" s="299"/>
      <c r="F46" s="314"/>
      <c r="G46" s="302"/>
      <c r="H46" s="303"/>
      <c r="I46" s="304"/>
      <c r="J46" s="304"/>
    </row>
    <row r="47" spans="2:10" ht="12.75" customHeight="1">
      <c r="B47" s="310"/>
      <c r="C47" s="299"/>
      <c r="D47" s="313"/>
      <c r="E47" s="299"/>
      <c r="F47" s="299"/>
      <c r="G47" s="302"/>
      <c r="H47" s="303"/>
      <c r="I47" s="304"/>
      <c r="J47" s="304"/>
    </row>
    <row r="48" spans="2:10" ht="12.75" customHeight="1">
      <c r="B48" s="310"/>
      <c r="C48" s="299"/>
      <c r="D48" s="313"/>
      <c r="E48" s="299"/>
      <c r="F48" s="299"/>
      <c r="G48" s="302"/>
      <c r="H48" s="303"/>
      <c r="I48" s="304"/>
      <c r="J48" s="321"/>
    </row>
    <row r="49" spans="2:10" ht="12.75" customHeight="1">
      <c r="B49" s="310"/>
      <c r="C49" s="299"/>
      <c r="D49" s="313"/>
      <c r="E49" s="299"/>
      <c r="F49" s="314"/>
      <c r="G49" s="302"/>
      <c r="H49" s="303"/>
      <c r="I49" s="304"/>
      <c r="J49" s="304"/>
    </row>
    <row r="50" spans="2:10" ht="12.75" customHeight="1">
      <c r="B50" s="310"/>
      <c r="C50" s="299"/>
      <c r="D50" s="313"/>
      <c r="E50" s="299"/>
      <c r="F50" s="299"/>
      <c r="G50" s="302"/>
      <c r="H50" s="303"/>
      <c r="I50" s="304"/>
      <c r="J50" s="304"/>
    </row>
    <row r="51" spans="2:10" ht="12.75" customHeight="1">
      <c r="B51" s="310"/>
      <c r="C51" s="299"/>
      <c r="D51" s="313"/>
      <c r="E51" s="299"/>
      <c r="F51" s="299"/>
      <c r="G51" s="302"/>
      <c r="H51" s="303"/>
      <c r="I51" s="304"/>
      <c r="J51" s="304"/>
    </row>
    <row r="52" spans="2:10" ht="12.75" customHeight="1">
      <c r="B52" s="310"/>
      <c r="C52" s="299"/>
      <c r="D52" s="313"/>
      <c r="E52" s="299"/>
      <c r="F52" s="299"/>
      <c r="G52" s="302"/>
      <c r="H52" s="303"/>
      <c r="I52" s="304"/>
      <c r="J52" s="304"/>
    </row>
    <row r="53" spans="2:10" ht="12.75" customHeight="1">
      <c r="B53" s="324"/>
      <c r="C53" s="325"/>
      <c r="D53" s="326"/>
      <c r="E53" s="325"/>
      <c r="F53" s="325"/>
      <c r="G53" s="327"/>
      <c r="H53" s="328"/>
      <c r="I53" s="329"/>
      <c r="J53" s="304"/>
    </row>
    <row r="54" spans="2:10" ht="12.75" customHeight="1">
      <c r="B54" s="324"/>
      <c r="C54" s="325"/>
      <c r="D54" s="326"/>
      <c r="E54" s="325"/>
      <c r="F54" s="325"/>
      <c r="G54" s="327"/>
      <c r="H54" s="328"/>
      <c r="I54" s="329"/>
      <c r="J54" s="321"/>
    </row>
    <row r="55" spans="2:10" ht="12.75" customHeight="1">
      <c r="B55" s="324"/>
      <c r="C55" s="325"/>
      <c r="D55" s="326"/>
      <c r="E55" s="325"/>
      <c r="F55" s="325"/>
      <c r="G55" s="327"/>
      <c r="H55" s="328"/>
      <c r="I55" s="329"/>
      <c r="J55" s="321"/>
    </row>
    <row r="56" spans="2:10" ht="12.75" customHeight="1">
      <c r="B56" s="310"/>
      <c r="C56" s="299"/>
      <c r="D56" s="313"/>
      <c r="E56" s="299"/>
      <c r="F56" s="299"/>
      <c r="G56" s="302"/>
      <c r="H56" s="303"/>
      <c r="I56" s="304"/>
      <c r="J56" s="321"/>
    </row>
    <row r="57" spans="2:3" ht="12.75" customHeight="1">
      <c r="B57" s="304"/>
      <c r="C57" s="304"/>
    </row>
    <row r="58" spans="2:3" ht="12.75" customHeight="1">
      <c r="B58" s="304"/>
      <c r="C58" s="304"/>
    </row>
    <row r="59" spans="2:3" ht="12.75" customHeight="1">
      <c r="B59" s="304"/>
      <c r="C59" s="304"/>
    </row>
    <row r="60" spans="2:3" ht="12.75" customHeight="1">
      <c r="B60" s="304"/>
      <c r="C60" s="304"/>
    </row>
    <row r="61" spans="2:3" ht="12.75" customHeight="1">
      <c r="B61" s="304"/>
      <c r="C61" s="304"/>
    </row>
    <row r="62" spans="2:10" ht="12.75" customHeight="1">
      <c r="B62" s="310"/>
      <c r="C62" s="299"/>
      <c r="D62" s="313"/>
      <c r="E62" s="299"/>
      <c r="F62" s="299"/>
      <c r="G62" s="302"/>
      <c r="H62" s="303"/>
      <c r="I62" s="304"/>
      <c r="J62" s="304"/>
    </row>
    <row r="63" spans="2:10" ht="12.75" customHeight="1">
      <c r="B63" s="310"/>
      <c r="C63" s="299"/>
      <c r="D63" s="313"/>
      <c r="E63" s="299"/>
      <c r="F63" s="299"/>
      <c r="G63" s="302"/>
      <c r="H63" s="303"/>
      <c r="I63" s="304"/>
      <c r="J63" s="304"/>
    </row>
    <row r="64" spans="2:10" ht="12.75" customHeight="1">
      <c r="B64" s="310"/>
      <c r="C64" s="299"/>
      <c r="D64" s="313"/>
      <c r="E64" s="299"/>
      <c r="F64" s="299"/>
      <c r="G64" s="302"/>
      <c r="H64" s="303"/>
      <c r="I64" s="304"/>
      <c r="J64" s="304"/>
    </row>
    <row r="65" spans="2:9" ht="12.75" customHeight="1">
      <c r="B65" s="310"/>
      <c r="C65" s="299"/>
      <c r="D65" s="313"/>
      <c r="E65" s="299"/>
      <c r="F65" s="299"/>
      <c r="G65" s="302"/>
      <c r="H65" s="303"/>
      <c r="I65" s="304"/>
    </row>
    <row r="66" spans="2:9" ht="12.75" customHeight="1">
      <c r="B66" s="310"/>
      <c r="C66" s="299"/>
      <c r="D66" s="313"/>
      <c r="E66" s="299"/>
      <c r="F66" s="299"/>
      <c r="G66" s="302"/>
      <c r="H66" s="303"/>
      <c r="I66" s="304"/>
    </row>
    <row r="67" spans="2:9" ht="12.75" customHeight="1">
      <c r="B67" s="310"/>
      <c r="C67" s="299"/>
      <c r="D67" s="313"/>
      <c r="E67" s="299"/>
      <c r="F67" s="299"/>
      <c r="G67" s="302"/>
      <c r="H67" s="303"/>
      <c r="I67" s="304"/>
    </row>
    <row r="68" spans="2:9" ht="12.75" customHeight="1">
      <c r="B68" s="310"/>
      <c r="C68" s="299"/>
      <c r="D68" s="313"/>
      <c r="E68" s="299"/>
      <c r="F68" s="299"/>
      <c r="G68" s="302"/>
      <c r="H68" s="303"/>
      <c r="I68" s="304"/>
    </row>
    <row r="69" spans="2:9" ht="12.75" customHeight="1">
      <c r="B69" s="310"/>
      <c r="C69" s="299"/>
      <c r="D69" s="313"/>
      <c r="E69" s="299"/>
      <c r="F69" s="299"/>
      <c r="G69" s="302"/>
      <c r="H69" s="303"/>
      <c r="I69" s="304"/>
    </row>
    <row r="70" spans="2:9" ht="12.75" customHeight="1">
      <c r="B70" s="310"/>
      <c r="C70" s="299"/>
      <c r="D70" s="313"/>
      <c r="E70" s="299"/>
      <c r="F70" s="299"/>
      <c r="G70" s="302"/>
      <c r="H70" s="303"/>
      <c r="I70" s="304"/>
    </row>
    <row r="71" spans="2:9" ht="12.75" customHeight="1">
      <c r="B71" s="310"/>
      <c r="C71" s="299"/>
      <c r="D71" s="313"/>
      <c r="E71" s="299"/>
      <c r="F71" s="299"/>
      <c r="G71" s="302"/>
      <c r="H71" s="303"/>
      <c r="I71" s="304"/>
    </row>
    <row r="72" spans="2:9" ht="12.75" customHeight="1">
      <c r="B72" s="310"/>
      <c r="C72" s="299"/>
      <c r="D72" s="313"/>
      <c r="E72" s="299"/>
      <c r="F72" s="299"/>
      <c r="G72" s="302"/>
      <c r="H72" s="303"/>
      <c r="I72" s="304"/>
    </row>
    <row r="73" spans="2:9" ht="12.75" customHeight="1">
      <c r="B73" s="310"/>
      <c r="C73" s="299"/>
      <c r="D73" s="313"/>
      <c r="E73" s="299"/>
      <c r="F73" s="299"/>
      <c r="G73" s="302"/>
      <c r="H73" s="303"/>
      <c r="I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ht="12.75" customHeight="1">
      <c r="I76" s="304"/>
    </row>
    <row r="77" ht="12.75" customHeight="1">
      <c r="I77" s="304"/>
    </row>
    <row r="78" ht="12.75" customHeight="1">
      <c r="I78" s="304"/>
    </row>
  </sheetData>
  <mergeCells count="6">
    <mergeCell ref="B20:F20"/>
    <mergeCell ref="B32:F32"/>
    <mergeCell ref="B42:F42"/>
    <mergeCell ref="B2:H2"/>
    <mergeCell ref="B3:H3"/>
    <mergeCell ref="B5:F5"/>
  </mergeCells>
  <printOptions/>
  <pageMargins left="0.75" right="0.75" top="1" bottom="1" header="0.5" footer="0.5"/>
  <pageSetup fitToHeight="1" fitToWidth="1" horizontalDpi="600" verticalDpi="600" orientation="landscape" scale="84" r:id="rId1"/>
</worksheet>
</file>

<file path=xl/worksheets/sheet17.xml><?xml version="1.0" encoding="utf-8"?>
<worksheet xmlns="http://schemas.openxmlformats.org/spreadsheetml/2006/main" xmlns:r="http://schemas.openxmlformats.org/officeDocument/2006/relationships">
  <sheetPr>
    <tabColor indexed="17"/>
  </sheetPr>
  <dimension ref="B2:Y88"/>
  <sheetViews>
    <sheetView zoomScale="50" zoomScaleNormal="50" workbookViewId="0" topLeftCell="A1">
      <selection activeCell="A1" sqref="A1"/>
    </sheetView>
  </sheetViews>
  <sheetFormatPr defaultColWidth="9.140625" defaultRowHeight="12.75"/>
  <cols>
    <col min="1" max="1" width="0.5625" style="472" customWidth="1"/>
    <col min="2" max="2" width="24.8515625" style="472" customWidth="1"/>
    <col min="3" max="3" width="26.7109375" style="472" customWidth="1"/>
    <col min="4" max="4" width="13.140625" style="472" customWidth="1"/>
    <col min="5" max="23" width="11.7109375" style="472" customWidth="1"/>
    <col min="24" max="16384" width="9.140625" style="472" customWidth="1"/>
  </cols>
  <sheetData>
    <row r="1" s="469" customFormat="1" ht="5.25" customHeight="1" thickBot="1"/>
    <row r="2" spans="2:23" s="469" customFormat="1" ht="29.25" customHeight="1">
      <c r="B2" s="1343" t="s">
        <v>770</v>
      </c>
      <c r="C2" s="392" t="s">
        <v>771</v>
      </c>
      <c r="D2" s="393"/>
      <c r="E2" s="393"/>
      <c r="F2" s="393"/>
      <c r="G2" s="393"/>
      <c r="H2" s="393"/>
      <c r="I2" s="393"/>
      <c r="J2" s="393"/>
      <c r="K2" s="393"/>
      <c r="L2" s="393"/>
      <c r="M2" s="393"/>
      <c r="N2" s="393"/>
      <c r="O2" s="393"/>
      <c r="P2" s="393"/>
      <c r="Q2" s="393"/>
      <c r="R2" s="393"/>
      <c r="S2" s="393"/>
      <c r="T2" s="393"/>
      <c r="U2" s="393"/>
      <c r="V2" s="394"/>
      <c r="W2" s="395"/>
    </row>
    <row r="3" spans="2:23" s="469" customFormat="1" ht="31.5" customHeight="1">
      <c r="B3" s="1344"/>
      <c r="C3" s="106" t="s">
        <v>772</v>
      </c>
      <c r="D3" s="69"/>
      <c r="E3" s="69"/>
      <c r="F3" s="69"/>
      <c r="G3" s="69"/>
      <c r="H3" s="69"/>
      <c r="I3" s="69"/>
      <c r="J3" s="69"/>
      <c r="K3" s="69"/>
      <c r="L3" s="69"/>
      <c r="M3" s="69"/>
      <c r="N3" s="69"/>
      <c r="O3" s="69"/>
      <c r="P3" s="69"/>
      <c r="Q3" s="69"/>
      <c r="R3" s="69"/>
      <c r="S3" s="69"/>
      <c r="T3" s="69"/>
      <c r="U3" s="69"/>
      <c r="V3" s="396"/>
      <c r="W3" s="397"/>
    </row>
    <row r="4" spans="2:23" s="469" customFormat="1" ht="31.5" customHeight="1">
      <c r="B4" s="1344"/>
      <c r="C4" s="106" t="s">
        <v>769</v>
      </c>
      <c r="D4" s="70"/>
      <c r="E4" s="70"/>
      <c r="F4" s="70"/>
      <c r="G4" s="70"/>
      <c r="H4" s="70"/>
      <c r="I4" s="70"/>
      <c r="J4" s="70"/>
      <c r="K4" s="70"/>
      <c r="L4" s="70"/>
      <c r="M4" s="70"/>
      <c r="N4" s="70"/>
      <c r="O4" s="70"/>
      <c r="P4" s="70"/>
      <c r="Q4" s="70"/>
      <c r="R4" s="70"/>
      <c r="S4" s="70"/>
      <c r="T4" s="70"/>
      <c r="U4" s="70"/>
      <c r="V4" s="396"/>
      <c r="W4" s="397"/>
    </row>
    <row r="5" spans="2:23" s="469" customFormat="1" ht="20.25" customHeight="1" thickBot="1">
      <c r="B5" s="1344"/>
      <c r="C5" s="470" t="s">
        <v>589</v>
      </c>
      <c r="D5" s="70"/>
      <c r="E5" s="70"/>
      <c r="F5" s="70"/>
      <c r="G5" s="70"/>
      <c r="H5" s="70"/>
      <c r="I5" s="70"/>
      <c r="J5" s="70"/>
      <c r="K5" s="70"/>
      <c r="L5" s="70"/>
      <c r="M5" s="70" t="s">
        <v>47</v>
      </c>
      <c r="N5" s="70"/>
      <c r="O5" s="70"/>
      <c r="P5" s="70"/>
      <c r="Q5" s="70"/>
      <c r="R5" s="70"/>
      <c r="S5" s="70"/>
      <c r="T5" s="70" t="s">
        <v>48</v>
      </c>
      <c r="U5" s="70"/>
      <c r="V5" s="396"/>
      <c r="W5" s="397"/>
    </row>
    <row r="6" spans="2:23" ht="21.75" customHeight="1" thickBot="1">
      <c r="B6" s="471" t="s">
        <v>47</v>
      </c>
      <c r="C6" s="471" t="s">
        <v>18</v>
      </c>
      <c r="D6" s="1345" t="s">
        <v>19</v>
      </c>
      <c r="E6" s="1346"/>
      <c r="F6" s="1346"/>
      <c r="G6" s="1347"/>
      <c r="H6" s="1348" t="s">
        <v>20</v>
      </c>
      <c r="I6" s="1348"/>
      <c r="J6" s="1348"/>
      <c r="K6" s="1348"/>
      <c r="L6" s="1349" t="s">
        <v>21</v>
      </c>
      <c r="M6" s="1348"/>
      <c r="N6" s="1348"/>
      <c r="O6" s="1350"/>
      <c r="P6" s="1349" t="s">
        <v>22</v>
      </c>
      <c r="Q6" s="1348"/>
      <c r="R6" s="1348"/>
      <c r="S6" s="1350"/>
      <c r="T6" s="1349" t="s">
        <v>23</v>
      </c>
      <c r="U6" s="1348"/>
      <c r="V6" s="1348"/>
      <c r="W6" s="1350"/>
    </row>
    <row r="7" spans="2:23" ht="21.75" customHeight="1">
      <c r="B7" s="99" t="s">
        <v>24</v>
      </c>
      <c r="C7" s="1351"/>
      <c r="D7" s="1354"/>
      <c r="E7" s="1355"/>
      <c r="F7" s="1355"/>
      <c r="G7" s="1356"/>
      <c r="H7" s="1360"/>
      <c r="I7" s="1361"/>
      <c r="J7" s="1361"/>
      <c r="K7" s="1362"/>
      <c r="L7" s="1360"/>
      <c r="M7" s="1361"/>
      <c r="N7" s="1361"/>
      <c r="O7" s="1362"/>
      <c r="P7" s="1366" t="s">
        <v>590</v>
      </c>
      <c r="Q7" s="1367"/>
      <c r="R7" s="1367"/>
      <c r="S7" s="1368"/>
      <c r="T7" s="1372" t="s">
        <v>48</v>
      </c>
      <c r="U7" s="1351"/>
      <c r="V7" s="1351"/>
      <c r="W7" s="1373"/>
    </row>
    <row r="8" spans="2:23" ht="21.75" customHeight="1">
      <c r="B8" s="99" t="s">
        <v>25</v>
      </c>
      <c r="C8" s="1352"/>
      <c r="D8" s="1357"/>
      <c r="E8" s="1358"/>
      <c r="F8" s="1358"/>
      <c r="G8" s="1359"/>
      <c r="H8" s="1363"/>
      <c r="I8" s="1364"/>
      <c r="J8" s="1364"/>
      <c r="K8" s="1365"/>
      <c r="L8" s="1363"/>
      <c r="M8" s="1364"/>
      <c r="N8" s="1364"/>
      <c r="O8" s="1365"/>
      <c r="P8" s="1369"/>
      <c r="Q8" s="1370"/>
      <c r="R8" s="1370"/>
      <c r="S8" s="1371"/>
      <c r="T8" s="1374"/>
      <c r="U8" s="1375"/>
      <c r="V8" s="1375"/>
      <c r="W8" s="1376"/>
    </row>
    <row r="9" spans="2:23" ht="21.75" customHeight="1">
      <c r="B9" s="100" t="s">
        <v>26</v>
      </c>
      <c r="C9" s="1352"/>
      <c r="D9" s="1377" t="s">
        <v>274</v>
      </c>
      <c r="E9" s="1378"/>
      <c r="F9" s="1378"/>
      <c r="G9" s="1378"/>
      <c r="H9" s="1400" t="s">
        <v>773</v>
      </c>
      <c r="I9" s="1385" t="s">
        <v>591</v>
      </c>
      <c r="J9" s="1381" t="s">
        <v>592</v>
      </c>
      <c r="K9" s="1401" t="s">
        <v>593</v>
      </c>
      <c r="L9" s="1404" t="s">
        <v>75</v>
      </c>
      <c r="M9" s="1385" t="s">
        <v>591</v>
      </c>
      <c r="N9" s="1381" t="s">
        <v>592</v>
      </c>
      <c r="O9" s="1384" t="s">
        <v>593</v>
      </c>
      <c r="P9" s="1400" t="s">
        <v>773</v>
      </c>
      <c r="Q9" s="1385" t="s">
        <v>591</v>
      </c>
      <c r="R9" s="1381" t="s">
        <v>592</v>
      </c>
      <c r="S9" s="1384" t="s">
        <v>593</v>
      </c>
      <c r="T9" s="1377" t="s">
        <v>594</v>
      </c>
      <c r="U9" s="1378"/>
      <c r="V9" s="1378"/>
      <c r="W9" s="1388"/>
    </row>
    <row r="10" spans="2:23" ht="21.75" customHeight="1">
      <c r="B10" s="100" t="s">
        <v>27</v>
      </c>
      <c r="C10" s="1352"/>
      <c r="D10" s="1379"/>
      <c r="E10" s="1380"/>
      <c r="F10" s="1380"/>
      <c r="G10" s="1380"/>
      <c r="H10" s="1400"/>
      <c r="I10" s="1386"/>
      <c r="J10" s="1382"/>
      <c r="K10" s="1402"/>
      <c r="L10" s="1405"/>
      <c r="M10" s="1386"/>
      <c r="N10" s="1382"/>
      <c r="O10" s="1384"/>
      <c r="P10" s="1400"/>
      <c r="Q10" s="1386"/>
      <c r="R10" s="1382"/>
      <c r="S10" s="1384"/>
      <c r="T10" s="1379"/>
      <c r="U10" s="1380"/>
      <c r="V10" s="1380"/>
      <c r="W10" s="1389"/>
    </row>
    <row r="11" spans="2:23" ht="21.75" customHeight="1">
      <c r="B11" s="100" t="s">
        <v>28</v>
      </c>
      <c r="C11" s="1352"/>
      <c r="D11" s="1390" t="s">
        <v>273</v>
      </c>
      <c r="E11" s="1391"/>
      <c r="F11" s="1391"/>
      <c r="G11" s="1391"/>
      <c r="H11" s="1400"/>
      <c r="I11" s="1386"/>
      <c r="J11" s="1382"/>
      <c r="K11" s="1402"/>
      <c r="L11" s="1405"/>
      <c r="M11" s="1386"/>
      <c r="N11" s="1382"/>
      <c r="O11" s="1384"/>
      <c r="P11" s="1400"/>
      <c r="Q11" s="1386"/>
      <c r="R11" s="1382"/>
      <c r="S11" s="1384"/>
      <c r="T11" s="1379"/>
      <c r="U11" s="1380"/>
      <c r="V11" s="1380"/>
      <c r="W11" s="1389"/>
    </row>
    <row r="12" spans="2:23" ht="21.75" customHeight="1">
      <c r="B12" s="100" t="s">
        <v>29</v>
      </c>
      <c r="C12" s="1352"/>
      <c r="D12" s="1392"/>
      <c r="E12" s="1393"/>
      <c r="F12" s="1393"/>
      <c r="G12" s="1393"/>
      <c r="H12" s="1400"/>
      <c r="I12" s="1387"/>
      <c r="J12" s="1383"/>
      <c r="K12" s="1403"/>
      <c r="L12" s="1406"/>
      <c r="M12" s="1387"/>
      <c r="N12" s="1383"/>
      <c r="O12" s="1384"/>
      <c r="P12" s="1400"/>
      <c r="Q12" s="1387"/>
      <c r="R12" s="1383"/>
      <c r="S12" s="1384"/>
      <c r="T12" s="1369"/>
      <c r="U12" s="1370"/>
      <c r="V12" s="1370"/>
      <c r="W12" s="1371"/>
    </row>
    <row r="13" spans="2:23" ht="21.75" customHeight="1">
      <c r="B13" s="101" t="s">
        <v>30</v>
      </c>
      <c r="C13" s="1352"/>
      <c r="D13" s="1394" t="s">
        <v>31</v>
      </c>
      <c r="E13" s="1395"/>
      <c r="F13" s="1395"/>
      <c r="G13" s="1396"/>
      <c r="H13" s="1397" t="s">
        <v>31</v>
      </c>
      <c r="I13" s="1398"/>
      <c r="J13" s="1398"/>
      <c r="K13" s="1399"/>
      <c r="L13" s="1397" t="s">
        <v>31</v>
      </c>
      <c r="M13" s="1398"/>
      <c r="N13" s="1398"/>
      <c r="O13" s="1399"/>
      <c r="P13" s="1397" t="s">
        <v>31</v>
      </c>
      <c r="Q13" s="1398"/>
      <c r="R13" s="1398"/>
      <c r="S13" s="1399"/>
      <c r="T13" s="1397" t="s">
        <v>31</v>
      </c>
      <c r="U13" s="1398"/>
      <c r="V13" s="1398"/>
      <c r="W13" s="1399"/>
    </row>
    <row r="14" spans="2:23" ht="21.75" customHeight="1">
      <c r="B14" s="102" t="s">
        <v>32</v>
      </c>
      <c r="C14" s="1352"/>
      <c r="D14" s="1407" t="s">
        <v>773</v>
      </c>
      <c r="E14" s="1408" t="s">
        <v>591</v>
      </c>
      <c r="F14" s="1409" t="s">
        <v>592</v>
      </c>
      <c r="G14" s="1410" t="s">
        <v>593</v>
      </c>
      <c r="H14" s="1411" t="s">
        <v>55</v>
      </c>
      <c r="I14" s="1412" t="s">
        <v>591</v>
      </c>
      <c r="J14" s="1409" t="s">
        <v>592</v>
      </c>
      <c r="K14" s="1414" t="s">
        <v>593</v>
      </c>
      <c r="L14" s="1379" t="s">
        <v>595</v>
      </c>
      <c r="M14" s="1380"/>
      <c r="N14" s="1380"/>
      <c r="O14" s="1389"/>
      <c r="P14" s="1407" t="s">
        <v>773</v>
      </c>
      <c r="Q14" s="1412" t="s">
        <v>591</v>
      </c>
      <c r="R14" s="1409" t="s">
        <v>592</v>
      </c>
      <c r="S14" s="1384" t="s">
        <v>593</v>
      </c>
      <c r="T14" s="1379" t="s">
        <v>594</v>
      </c>
      <c r="U14" s="1380"/>
      <c r="V14" s="1380"/>
      <c r="W14" s="1389"/>
    </row>
    <row r="15" spans="2:23" ht="21.75" customHeight="1">
      <c r="B15" s="102" t="s">
        <v>33</v>
      </c>
      <c r="C15" s="1352"/>
      <c r="D15" s="1407"/>
      <c r="E15" s="1408"/>
      <c r="F15" s="1409"/>
      <c r="G15" s="1410"/>
      <c r="H15" s="1411"/>
      <c r="I15" s="1412"/>
      <c r="J15" s="1409"/>
      <c r="K15" s="1415"/>
      <c r="L15" s="1379"/>
      <c r="M15" s="1380"/>
      <c r="N15" s="1380"/>
      <c r="O15" s="1389"/>
      <c r="P15" s="1407"/>
      <c r="Q15" s="1412"/>
      <c r="R15" s="1409"/>
      <c r="S15" s="1413"/>
      <c r="T15" s="1379"/>
      <c r="U15" s="1380"/>
      <c r="V15" s="1380"/>
      <c r="W15" s="1389"/>
    </row>
    <row r="16" spans="2:23" ht="21.75" customHeight="1">
      <c r="B16" s="102" t="s">
        <v>34</v>
      </c>
      <c r="C16" s="1352"/>
      <c r="D16" s="1407"/>
      <c r="E16" s="1408"/>
      <c r="F16" s="1409"/>
      <c r="G16" s="1410"/>
      <c r="H16" s="1411"/>
      <c r="I16" s="1412"/>
      <c r="J16" s="1409"/>
      <c r="K16" s="1415"/>
      <c r="L16" s="1369"/>
      <c r="M16" s="1370"/>
      <c r="N16" s="1370"/>
      <c r="O16" s="1371"/>
      <c r="P16" s="1407"/>
      <c r="Q16" s="1412"/>
      <c r="R16" s="1409"/>
      <c r="S16" s="1413"/>
      <c r="T16" s="1369"/>
      <c r="U16" s="1370"/>
      <c r="V16" s="1370"/>
      <c r="W16" s="1371"/>
    </row>
    <row r="17" spans="2:23" ht="21.75" customHeight="1">
      <c r="B17" s="623" t="s">
        <v>487</v>
      </c>
      <c r="C17" s="1353"/>
      <c r="D17" s="1422" t="s">
        <v>35</v>
      </c>
      <c r="E17" s="1423"/>
      <c r="F17" s="1423"/>
      <c r="G17" s="1424"/>
      <c r="H17" s="1425" t="s">
        <v>35</v>
      </c>
      <c r="I17" s="1426"/>
      <c r="J17" s="1426"/>
      <c r="K17" s="1427"/>
      <c r="L17" s="1425" t="s">
        <v>35</v>
      </c>
      <c r="M17" s="1426"/>
      <c r="N17" s="1426"/>
      <c r="O17" s="1427"/>
      <c r="P17" s="1425" t="s">
        <v>35</v>
      </c>
      <c r="Q17" s="1426"/>
      <c r="R17" s="1426"/>
      <c r="S17" s="1427"/>
      <c r="T17" s="1457"/>
      <c r="U17" s="1458"/>
      <c r="V17" s="1458"/>
      <c r="W17" s="1459"/>
    </row>
    <row r="18" spans="2:23" ht="21.75" customHeight="1">
      <c r="B18" s="102" t="s">
        <v>36</v>
      </c>
      <c r="C18" s="1444" t="s">
        <v>179</v>
      </c>
      <c r="D18" s="1400" t="s">
        <v>773</v>
      </c>
      <c r="E18" s="1412" t="s">
        <v>591</v>
      </c>
      <c r="F18" s="1467" t="s">
        <v>592</v>
      </c>
      <c r="G18" s="1384" t="s">
        <v>593</v>
      </c>
      <c r="H18" s="1400" t="s">
        <v>773</v>
      </c>
      <c r="I18" s="1412" t="s">
        <v>591</v>
      </c>
      <c r="J18" s="1381" t="s">
        <v>592</v>
      </c>
      <c r="K18" s="1414" t="s">
        <v>593</v>
      </c>
      <c r="L18" s="1416" t="s">
        <v>774</v>
      </c>
      <c r="M18" s="1417"/>
      <c r="N18" s="1428" t="s">
        <v>592</v>
      </c>
      <c r="O18" s="1401" t="s">
        <v>593</v>
      </c>
      <c r="P18" s="1400" t="s">
        <v>773</v>
      </c>
      <c r="Q18" s="1385" t="s">
        <v>591</v>
      </c>
      <c r="R18" s="1381" t="s">
        <v>592</v>
      </c>
      <c r="S18" s="1384" t="s">
        <v>593</v>
      </c>
      <c r="T18" s="1460"/>
      <c r="U18" s="1461"/>
      <c r="V18" s="1461"/>
      <c r="W18" s="1462"/>
    </row>
    <row r="19" spans="2:23" ht="21.75" customHeight="1">
      <c r="B19" s="102" t="s">
        <v>37</v>
      </c>
      <c r="C19" s="1447"/>
      <c r="D19" s="1400"/>
      <c r="E19" s="1412"/>
      <c r="F19" s="1467"/>
      <c r="G19" s="1384"/>
      <c r="H19" s="1400"/>
      <c r="I19" s="1412"/>
      <c r="J19" s="1382"/>
      <c r="K19" s="1414"/>
      <c r="L19" s="1418"/>
      <c r="M19" s="1419"/>
      <c r="N19" s="1429"/>
      <c r="O19" s="1431"/>
      <c r="P19" s="1400"/>
      <c r="Q19" s="1386"/>
      <c r="R19" s="1382"/>
      <c r="S19" s="1384"/>
      <c r="T19" s="1460"/>
      <c r="U19" s="1461"/>
      <c r="V19" s="1461"/>
      <c r="W19" s="1462"/>
    </row>
    <row r="20" spans="2:23" ht="21.75" customHeight="1">
      <c r="B20" s="102" t="s">
        <v>38</v>
      </c>
      <c r="C20" s="1447"/>
      <c r="D20" s="1400"/>
      <c r="E20" s="1412"/>
      <c r="F20" s="1467"/>
      <c r="G20" s="1384"/>
      <c r="H20" s="1400"/>
      <c r="I20" s="1412"/>
      <c r="J20" s="1382"/>
      <c r="K20" s="1414"/>
      <c r="L20" s="1418"/>
      <c r="M20" s="1419"/>
      <c r="N20" s="1429"/>
      <c r="O20" s="1431"/>
      <c r="P20" s="1400"/>
      <c r="Q20" s="1386"/>
      <c r="R20" s="1382"/>
      <c r="S20" s="1384"/>
      <c r="T20" s="1460"/>
      <c r="U20" s="1461"/>
      <c r="V20" s="1461"/>
      <c r="W20" s="1462"/>
    </row>
    <row r="21" spans="2:23" ht="21.75" customHeight="1">
      <c r="B21" s="102" t="s">
        <v>39</v>
      </c>
      <c r="C21" s="1447"/>
      <c r="D21" s="1400"/>
      <c r="E21" s="1412"/>
      <c r="F21" s="1467"/>
      <c r="G21" s="1384"/>
      <c r="H21" s="1400"/>
      <c r="I21" s="1412"/>
      <c r="J21" s="1383"/>
      <c r="K21" s="1414"/>
      <c r="L21" s="1420"/>
      <c r="M21" s="1421"/>
      <c r="N21" s="1430"/>
      <c r="O21" s="1432"/>
      <c r="P21" s="1400"/>
      <c r="Q21" s="1387"/>
      <c r="R21" s="1383"/>
      <c r="S21" s="1384"/>
      <c r="T21" s="1460"/>
      <c r="U21" s="1461"/>
      <c r="V21" s="1461"/>
      <c r="W21" s="1462"/>
    </row>
    <row r="22" spans="2:23" ht="21.75" customHeight="1">
      <c r="B22" s="103" t="s">
        <v>40</v>
      </c>
      <c r="C22" s="1447"/>
      <c r="D22" s="1394" t="s">
        <v>31</v>
      </c>
      <c r="E22" s="1395"/>
      <c r="F22" s="1395"/>
      <c r="G22" s="1396"/>
      <c r="H22" s="1397" t="s">
        <v>31</v>
      </c>
      <c r="I22" s="1398"/>
      <c r="J22" s="1398"/>
      <c r="K22" s="1399"/>
      <c r="L22" s="1397" t="s">
        <v>31</v>
      </c>
      <c r="M22" s="1398"/>
      <c r="N22" s="1398"/>
      <c r="O22" s="1399"/>
      <c r="P22" s="1397" t="s">
        <v>31</v>
      </c>
      <c r="Q22" s="1398"/>
      <c r="R22" s="1398"/>
      <c r="S22" s="1399"/>
      <c r="T22" s="1460"/>
      <c r="U22" s="1461"/>
      <c r="V22" s="1461"/>
      <c r="W22" s="1462"/>
    </row>
    <row r="23" spans="2:23" ht="21.75" customHeight="1">
      <c r="B23" s="102" t="s">
        <v>41</v>
      </c>
      <c r="C23" s="1447"/>
      <c r="D23" s="1400" t="s">
        <v>773</v>
      </c>
      <c r="E23" s="1412" t="s">
        <v>591</v>
      </c>
      <c r="F23" s="1381" t="s">
        <v>592</v>
      </c>
      <c r="G23" s="1410" t="s">
        <v>593</v>
      </c>
      <c r="H23" s="1400" t="s">
        <v>773</v>
      </c>
      <c r="I23" s="1412" t="s">
        <v>591</v>
      </c>
      <c r="J23" s="1381" t="s">
        <v>592</v>
      </c>
      <c r="K23" s="1414" t="s">
        <v>593</v>
      </c>
      <c r="L23" s="1433" t="s">
        <v>777</v>
      </c>
      <c r="M23" s="1385" t="s">
        <v>591</v>
      </c>
      <c r="N23" s="1381" t="s">
        <v>592</v>
      </c>
      <c r="O23" s="1384" t="s">
        <v>593</v>
      </c>
      <c r="P23" s="1400" t="s">
        <v>773</v>
      </c>
      <c r="Q23" s="1385" t="s">
        <v>591</v>
      </c>
      <c r="R23" s="1381" t="s">
        <v>592</v>
      </c>
      <c r="S23" s="1384" t="s">
        <v>593</v>
      </c>
      <c r="T23" s="1460"/>
      <c r="U23" s="1461"/>
      <c r="V23" s="1461"/>
      <c r="W23" s="1462"/>
    </row>
    <row r="24" spans="2:23" ht="21.75" customHeight="1">
      <c r="B24" s="100" t="s">
        <v>42</v>
      </c>
      <c r="C24" s="1466"/>
      <c r="D24" s="1400"/>
      <c r="E24" s="1436"/>
      <c r="F24" s="1382"/>
      <c r="G24" s="1410"/>
      <c r="H24" s="1400"/>
      <c r="I24" s="1412"/>
      <c r="J24" s="1382"/>
      <c r="K24" s="1414"/>
      <c r="L24" s="1433"/>
      <c r="M24" s="1386"/>
      <c r="N24" s="1382"/>
      <c r="O24" s="1384"/>
      <c r="P24" s="1400"/>
      <c r="Q24" s="1386"/>
      <c r="R24" s="1382"/>
      <c r="S24" s="1384"/>
      <c r="T24" s="1460"/>
      <c r="U24" s="1461"/>
      <c r="V24" s="1461"/>
      <c r="W24" s="1462"/>
    </row>
    <row r="25" spans="2:23" ht="21.75" customHeight="1">
      <c r="B25" s="102" t="s">
        <v>43</v>
      </c>
      <c r="C25" s="1434" t="s">
        <v>79</v>
      </c>
      <c r="D25" s="1400"/>
      <c r="E25" s="1436"/>
      <c r="F25" s="1382"/>
      <c r="G25" s="1410"/>
      <c r="H25" s="1400"/>
      <c r="I25" s="1412"/>
      <c r="J25" s="1382"/>
      <c r="K25" s="1414"/>
      <c r="L25" s="1433"/>
      <c r="M25" s="1386"/>
      <c r="N25" s="1382"/>
      <c r="O25" s="1384"/>
      <c r="P25" s="1400"/>
      <c r="Q25" s="1386"/>
      <c r="R25" s="1382"/>
      <c r="S25" s="1384"/>
      <c r="T25" s="1460"/>
      <c r="U25" s="1461"/>
      <c r="V25" s="1461"/>
      <c r="W25" s="1462"/>
    </row>
    <row r="26" spans="2:23" ht="21.75" customHeight="1">
      <c r="B26" s="102" t="s">
        <v>44</v>
      </c>
      <c r="C26" s="1435"/>
      <c r="D26" s="1400"/>
      <c r="E26" s="1436"/>
      <c r="F26" s="1383"/>
      <c r="G26" s="1410"/>
      <c r="H26" s="1400"/>
      <c r="I26" s="1412"/>
      <c r="J26" s="1383"/>
      <c r="K26" s="1414"/>
      <c r="L26" s="1433"/>
      <c r="M26" s="1387"/>
      <c r="N26" s="1383"/>
      <c r="O26" s="1384"/>
      <c r="P26" s="1400"/>
      <c r="Q26" s="1387"/>
      <c r="R26" s="1383"/>
      <c r="S26" s="1384"/>
      <c r="T26" s="1460"/>
      <c r="U26" s="1461"/>
      <c r="V26" s="1461"/>
      <c r="W26" s="1462"/>
    </row>
    <row r="27" spans="2:23" ht="21.75" customHeight="1">
      <c r="B27" s="623" t="s">
        <v>45</v>
      </c>
      <c r="C27" s="624" t="s">
        <v>596</v>
      </c>
      <c r="D27" s="1422" t="s">
        <v>46</v>
      </c>
      <c r="E27" s="1423"/>
      <c r="F27" s="1423"/>
      <c r="G27" s="1424"/>
      <c r="H27" s="1425" t="s">
        <v>46</v>
      </c>
      <c r="I27" s="1426"/>
      <c r="J27" s="1426"/>
      <c r="K27" s="1427"/>
      <c r="L27" s="1397" t="s">
        <v>31</v>
      </c>
      <c r="M27" s="1398"/>
      <c r="N27" s="1398"/>
      <c r="O27" s="1399"/>
      <c r="P27" s="1425" t="s">
        <v>46</v>
      </c>
      <c r="Q27" s="1426"/>
      <c r="R27" s="1426"/>
      <c r="S27" s="1427"/>
      <c r="T27" s="1460"/>
      <c r="U27" s="1461"/>
      <c r="V27" s="1461"/>
      <c r="W27" s="1462"/>
    </row>
    <row r="28" spans="2:23" ht="21.75" customHeight="1">
      <c r="B28" s="104" t="s">
        <v>80</v>
      </c>
      <c r="C28" s="1468" t="s">
        <v>597</v>
      </c>
      <c r="D28" s="1437" t="s">
        <v>597</v>
      </c>
      <c r="E28" s="1438"/>
      <c r="F28" s="1438"/>
      <c r="G28" s="1438"/>
      <c r="H28" s="1471" t="s">
        <v>597</v>
      </c>
      <c r="I28" s="1472"/>
      <c r="J28" s="1472"/>
      <c r="K28" s="1473"/>
      <c r="L28" s="1443" t="s">
        <v>598</v>
      </c>
      <c r="M28" s="1444"/>
      <c r="N28" s="1444"/>
      <c r="O28" s="1445"/>
      <c r="P28" s="1437" t="s">
        <v>597</v>
      </c>
      <c r="Q28" s="1438"/>
      <c r="R28" s="1438"/>
      <c r="S28" s="1452"/>
      <c r="T28" s="1460"/>
      <c r="U28" s="1461"/>
      <c r="V28" s="1461"/>
      <c r="W28" s="1462"/>
    </row>
    <row r="29" spans="2:23" ht="21.75" customHeight="1">
      <c r="B29" s="102" t="s">
        <v>81</v>
      </c>
      <c r="C29" s="1469"/>
      <c r="D29" s="1439"/>
      <c r="E29" s="1440"/>
      <c r="F29" s="1440"/>
      <c r="G29" s="1440"/>
      <c r="H29" s="1474"/>
      <c r="I29" s="1475"/>
      <c r="J29" s="1475"/>
      <c r="K29" s="1476"/>
      <c r="L29" s="1446"/>
      <c r="M29" s="1447"/>
      <c r="N29" s="1447"/>
      <c r="O29" s="1448"/>
      <c r="P29" s="1439"/>
      <c r="Q29" s="1440"/>
      <c r="R29" s="1440"/>
      <c r="S29" s="1453"/>
      <c r="T29" s="1460"/>
      <c r="U29" s="1461"/>
      <c r="V29" s="1461"/>
      <c r="W29" s="1462"/>
    </row>
    <row r="30" spans="2:23" ht="21.75" customHeight="1">
      <c r="B30" s="102" t="s">
        <v>82</v>
      </c>
      <c r="C30" s="1469"/>
      <c r="D30" s="1439"/>
      <c r="E30" s="1440"/>
      <c r="F30" s="1440"/>
      <c r="G30" s="1440"/>
      <c r="H30" s="1474"/>
      <c r="I30" s="1475"/>
      <c r="J30" s="1475"/>
      <c r="K30" s="1476"/>
      <c r="L30" s="1446"/>
      <c r="M30" s="1447"/>
      <c r="N30" s="1447"/>
      <c r="O30" s="1448"/>
      <c r="P30" s="1439"/>
      <c r="Q30" s="1440"/>
      <c r="R30" s="1440"/>
      <c r="S30" s="1453"/>
      <c r="T30" s="1460"/>
      <c r="U30" s="1461"/>
      <c r="V30" s="1461"/>
      <c r="W30" s="1462"/>
    </row>
    <row r="31" spans="2:23" ht="21.75" customHeight="1">
      <c r="B31" s="105" t="s">
        <v>83</v>
      </c>
      <c r="C31" s="1469"/>
      <c r="D31" s="1439"/>
      <c r="E31" s="1440"/>
      <c r="F31" s="1440"/>
      <c r="G31" s="1440"/>
      <c r="H31" s="1474"/>
      <c r="I31" s="1475"/>
      <c r="J31" s="1475"/>
      <c r="K31" s="1476"/>
      <c r="L31" s="1446"/>
      <c r="M31" s="1447"/>
      <c r="N31" s="1447"/>
      <c r="O31" s="1448"/>
      <c r="P31" s="1439"/>
      <c r="Q31" s="1440"/>
      <c r="R31" s="1440"/>
      <c r="S31" s="1453"/>
      <c r="T31" s="1460"/>
      <c r="U31" s="1461"/>
      <c r="V31" s="1461"/>
      <c r="W31" s="1462"/>
    </row>
    <row r="32" spans="2:23" ht="21.75" customHeight="1">
      <c r="B32" s="104" t="s">
        <v>84</v>
      </c>
      <c r="C32" s="1469"/>
      <c r="D32" s="1439"/>
      <c r="E32" s="1440"/>
      <c r="F32" s="1440"/>
      <c r="G32" s="1440"/>
      <c r="H32" s="1474"/>
      <c r="I32" s="1475"/>
      <c r="J32" s="1475"/>
      <c r="K32" s="1476"/>
      <c r="L32" s="1446"/>
      <c r="M32" s="1447"/>
      <c r="N32" s="1447"/>
      <c r="O32" s="1448"/>
      <c r="P32" s="1439"/>
      <c r="Q32" s="1440"/>
      <c r="R32" s="1440"/>
      <c r="S32" s="1453"/>
      <c r="T32" s="1460"/>
      <c r="U32" s="1461"/>
      <c r="V32" s="1461"/>
      <c r="W32" s="1462"/>
    </row>
    <row r="33" spans="2:23" ht="21.75" customHeight="1" thickBot="1">
      <c r="B33" s="625" t="s">
        <v>85</v>
      </c>
      <c r="C33" s="1470"/>
      <c r="D33" s="1441"/>
      <c r="E33" s="1442"/>
      <c r="F33" s="1442"/>
      <c r="G33" s="1442"/>
      <c r="H33" s="1477"/>
      <c r="I33" s="1478"/>
      <c r="J33" s="1478"/>
      <c r="K33" s="1479"/>
      <c r="L33" s="1449"/>
      <c r="M33" s="1450"/>
      <c r="N33" s="1450"/>
      <c r="O33" s="1451"/>
      <c r="P33" s="1441"/>
      <c r="Q33" s="1442"/>
      <c r="R33" s="1442"/>
      <c r="S33" s="1454"/>
      <c r="T33" s="1463"/>
      <c r="U33" s="1464"/>
      <c r="V33" s="1464"/>
      <c r="W33" s="1465"/>
    </row>
    <row r="34" spans="2:23" s="474" customFormat="1" ht="18">
      <c r="B34" s="473"/>
      <c r="C34" s="402"/>
      <c r="D34" s="402"/>
      <c r="E34" s="402"/>
      <c r="F34" s="402"/>
      <c r="G34" s="402"/>
      <c r="H34" s="402"/>
      <c r="I34" s="402"/>
      <c r="J34" s="402"/>
      <c r="K34" s="402"/>
      <c r="L34" s="402"/>
      <c r="M34" s="402"/>
      <c r="N34" s="402"/>
      <c r="O34" s="402"/>
      <c r="P34" s="402"/>
      <c r="Q34" s="402"/>
      <c r="R34" s="402"/>
      <c r="S34" s="402"/>
      <c r="T34" s="402"/>
      <c r="U34" s="402"/>
      <c r="V34" s="402"/>
      <c r="W34" s="403"/>
    </row>
    <row r="35" spans="2:23" s="474" customFormat="1" ht="18">
      <c r="B35" s="473"/>
      <c r="C35" s="1455" t="s">
        <v>60</v>
      </c>
      <c r="D35" s="1455"/>
      <c r="E35" s="1455"/>
      <c r="F35" s="1455"/>
      <c r="G35" s="1455"/>
      <c r="H35" s="1455"/>
      <c r="I35" s="1455"/>
      <c r="J35" s="1455"/>
      <c r="K35" s="1455"/>
      <c r="L35" s="1455"/>
      <c r="M35" s="1455"/>
      <c r="N35" s="1455"/>
      <c r="O35" s="1455"/>
      <c r="P35" s="1455"/>
      <c r="Q35" s="1455"/>
      <c r="R35" s="1455"/>
      <c r="S35" s="1455"/>
      <c r="T35" s="1455"/>
      <c r="U35" s="402"/>
      <c r="V35" s="402"/>
      <c r="W35" s="403"/>
    </row>
    <row r="36" spans="2:23" s="474" customFormat="1" ht="18">
      <c r="B36" s="473"/>
      <c r="C36" s="475"/>
      <c r="D36" s="1456"/>
      <c r="E36" s="1456"/>
      <c r="F36" s="1456"/>
      <c r="G36" s="1456"/>
      <c r="H36" s="1456"/>
      <c r="I36" s="1456"/>
      <c r="J36" s="1456"/>
      <c r="K36" s="113"/>
      <c r="L36" s="113"/>
      <c r="M36" s="113"/>
      <c r="N36" s="113"/>
      <c r="O36" s="113"/>
      <c r="P36" s="113"/>
      <c r="Q36" s="113"/>
      <c r="R36" s="113"/>
      <c r="S36" s="113"/>
      <c r="T36" s="113"/>
      <c r="U36" s="402"/>
      <c r="V36" s="402"/>
      <c r="W36" s="403"/>
    </row>
    <row r="37" spans="2:23" s="474" customFormat="1" ht="18">
      <c r="B37" s="473"/>
      <c r="C37" s="475" t="s">
        <v>773</v>
      </c>
      <c r="D37" s="1480" t="s">
        <v>599</v>
      </c>
      <c r="E37" s="1481"/>
      <c r="F37" s="1481"/>
      <c r="G37" s="1481"/>
      <c r="H37" s="1481"/>
      <c r="I37" s="1481"/>
      <c r="J37" s="1482"/>
      <c r="K37" s="1483" t="s">
        <v>174</v>
      </c>
      <c r="L37" s="1483"/>
      <c r="M37" s="1483"/>
      <c r="N37" s="1484" t="s">
        <v>600</v>
      </c>
      <c r="O37" s="1485"/>
      <c r="P37" s="1485"/>
      <c r="Q37" s="1485"/>
      <c r="R37" s="1485"/>
      <c r="S37" s="1485"/>
      <c r="T37" s="1486"/>
      <c r="U37" s="402"/>
      <c r="V37" s="402"/>
      <c r="W37" s="403"/>
    </row>
    <row r="38" spans="2:23" s="474" customFormat="1" ht="18">
      <c r="B38" s="473"/>
      <c r="C38" s="476" t="s">
        <v>591</v>
      </c>
      <c r="D38" s="1487" t="s">
        <v>601</v>
      </c>
      <c r="E38" s="1488"/>
      <c r="F38" s="1488"/>
      <c r="G38" s="1488"/>
      <c r="H38" s="1488"/>
      <c r="I38" s="1488"/>
      <c r="J38" s="1489"/>
      <c r="K38" s="1490" t="s">
        <v>75</v>
      </c>
      <c r="L38" s="1490"/>
      <c r="M38" s="1490"/>
      <c r="N38" s="1491" t="s">
        <v>602</v>
      </c>
      <c r="O38" s="1492"/>
      <c r="P38" s="1492"/>
      <c r="Q38" s="1492"/>
      <c r="R38" s="1492"/>
      <c r="S38" s="1492"/>
      <c r="T38" s="1493"/>
      <c r="U38" s="402"/>
      <c r="V38" s="402"/>
      <c r="W38" s="403"/>
    </row>
    <row r="39" spans="2:23" s="474" customFormat="1" ht="18">
      <c r="B39" s="473"/>
      <c r="C39" s="477" t="s">
        <v>592</v>
      </c>
      <c r="D39" s="1494" t="s">
        <v>603</v>
      </c>
      <c r="E39" s="1495"/>
      <c r="F39" s="1495"/>
      <c r="G39" s="1495"/>
      <c r="H39" s="1495"/>
      <c r="I39" s="1495"/>
      <c r="J39" s="1496"/>
      <c r="K39" s="1497" t="s">
        <v>57</v>
      </c>
      <c r="L39" s="1497"/>
      <c r="M39" s="1497"/>
      <c r="N39" s="1498" t="s">
        <v>488</v>
      </c>
      <c r="O39" s="1499"/>
      <c r="P39" s="1499"/>
      <c r="Q39" s="1499"/>
      <c r="R39" s="1499"/>
      <c r="S39" s="1499"/>
      <c r="T39" s="1500"/>
      <c r="U39" s="402"/>
      <c r="V39" s="402"/>
      <c r="W39" s="403"/>
    </row>
    <row r="40" spans="2:23" s="474" customFormat="1" ht="18">
      <c r="B40" s="473"/>
      <c r="C40" s="115" t="s">
        <v>593</v>
      </c>
      <c r="D40" s="1501" t="s">
        <v>604</v>
      </c>
      <c r="E40" s="1502"/>
      <c r="F40" s="1502"/>
      <c r="G40" s="1502"/>
      <c r="H40" s="1502"/>
      <c r="I40" s="1502"/>
      <c r="J40" s="1503"/>
      <c r="K40" s="1504" t="s">
        <v>77</v>
      </c>
      <c r="L40" s="1504"/>
      <c r="M40" s="1504"/>
      <c r="N40" s="1501" t="s">
        <v>78</v>
      </c>
      <c r="O40" s="1502"/>
      <c r="P40" s="1502"/>
      <c r="Q40" s="1502"/>
      <c r="R40" s="1502"/>
      <c r="S40" s="1502"/>
      <c r="T40" s="1503"/>
      <c r="U40" s="402"/>
      <c r="V40" s="402"/>
      <c r="W40" s="403"/>
    </row>
    <row r="41" spans="2:23" s="474" customFormat="1" ht="18">
      <c r="B41" s="473"/>
      <c r="C41" s="478" t="s">
        <v>605</v>
      </c>
      <c r="D41" s="1505" t="s">
        <v>606</v>
      </c>
      <c r="E41" s="1506"/>
      <c r="F41" s="1506"/>
      <c r="G41" s="1506"/>
      <c r="H41" s="1506"/>
      <c r="I41" s="1506"/>
      <c r="J41" s="1507"/>
      <c r="K41" s="1508" t="s">
        <v>607</v>
      </c>
      <c r="L41" s="1508"/>
      <c r="M41" s="1508"/>
      <c r="N41" s="1509" t="s">
        <v>608</v>
      </c>
      <c r="O41" s="1510"/>
      <c r="P41" s="1510"/>
      <c r="Q41" s="1510"/>
      <c r="R41" s="1510"/>
      <c r="S41" s="1510"/>
      <c r="T41" s="1511"/>
      <c r="U41" s="402"/>
      <c r="V41" s="402"/>
      <c r="W41" s="403"/>
    </row>
    <row r="42" spans="2:23" s="474" customFormat="1" ht="18">
      <c r="B42" s="473"/>
      <c r="C42" s="479"/>
      <c r="D42" s="1512"/>
      <c r="E42" s="1512"/>
      <c r="F42" s="1512"/>
      <c r="G42" s="1512"/>
      <c r="H42" s="1512"/>
      <c r="I42" s="1512"/>
      <c r="J42" s="1512"/>
      <c r="K42" s="1513"/>
      <c r="L42" s="1513"/>
      <c r="M42" s="1513"/>
      <c r="N42" s="1513"/>
      <c r="O42" s="1513"/>
      <c r="P42" s="1513"/>
      <c r="Q42" s="1513"/>
      <c r="R42" s="1513"/>
      <c r="S42" s="1513"/>
      <c r="T42" s="1513"/>
      <c r="U42" s="402"/>
      <c r="V42" s="402"/>
      <c r="W42" s="403"/>
    </row>
    <row r="43" spans="2:23" s="474" customFormat="1" ht="19.5" customHeight="1" thickBot="1">
      <c r="B43" s="473"/>
      <c r="C43" s="479"/>
      <c r="D43" s="1512"/>
      <c r="E43" s="1512"/>
      <c r="F43" s="1512"/>
      <c r="G43" s="1512"/>
      <c r="H43" s="1512"/>
      <c r="I43" s="1512"/>
      <c r="J43" s="1512"/>
      <c r="K43" s="1504"/>
      <c r="L43" s="1504"/>
      <c r="M43" s="1504"/>
      <c r="N43" s="1504"/>
      <c r="O43" s="1504"/>
      <c r="P43" s="1504"/>
      <c r="Q43" s="1504"/>
      <c r="R43" s="1504"/>
      <c r="S43" s="1504"/>
      <c r="T43" s="1504"/>
      <c r="U43" s="402"/>
      <c r="V43" s="402"/>
      <c r="W43" s="403"/>
    </row>
    <row r="44" spans="2:23" s="474" customFormat="1" ht="15.75" customHeight="1">
      <c r="B44" s="480"/>
      <c r="C44" s="481"/>
      <c r="D44" s="481"/>
      <c r="E44" s="481"/>
      <c r="F44" s="481"/>
      <c r="G44" s="481"/>
      <c r="H44" s="482"/>
      <c r="I44" s="483"/>
      <c r="J44" s="484"/>
      <c r="K44" s="485"/>
      <c r="L44" s="485"/>
      <c r="M44" s="485"/>
      <c r="N44" s="485"/>
      <c r="O44" s="485"/>
      <c r="P44" s="485"/>
      <c r="Q44" s="485"/>
      <c r="R44" s="485"/>
      <c r="S44" s="485"/>
      <c r="T44" s="485"/>
      <c r="U44" s="485"/>
      <c r="V44" s="485"/>
      <c r="W44" s="486"/>
    </row>
    <row r="45" spans="2:23" s="474" customFormat="1" ht="15.75" customHeight="1">
      <c r="B45" s="1514" t="s">
        <v>609</v>
      </c>
      <c r="C45" s="1515"/>
      <c r="D45" s="1515"/>
      <c r="E45" s="1515"/>
      <c r="F45" s="1515"/>
      <c r="G45" s="1515"/>
      <c r="H45" s="1516"/>
      <c r="I45" s="3"/>
      <c r="J45" s="15"/>
      <c r="K45" s="15"/>
      <c r="L45" s="15"/>
      <c r="M45" s="15"/>
      <c r="N45" s="1517" t="s">
        <v>610</v>
      </c>
      <c r="O45" s="1517"/>
      <c r="P45" s="1517"/>
      <c r="Q45" s="1517"/>
      <c r="R45" s="1517"/>
      <c r="S45" s="1517"/>
      <c r="T45" s="1517"/>
      <c r="U45" s="15"/>
      <c r="V45" s="15"/>
      <c r="W45" s="22"/>
    </row>
    <row r="46" spans="2:23" s="474" customFormat="1" ht="15.75" customHeight="1">
      <c r="B46" s="24"/>
      <c r="C46" s="25"/>
      <c r="D46" s="1"/>
      <c r="E46" s="1"/>
      <c r="F46" s="26"/>
      <c r="G46" s="26"/>
      <c r="H46" s="27"/>
      <c r="I46" s="3"/>
      <c r="J46" s="61"/>
      <c r="K46" s="62"/>
      <c r="L46" s="62"/>
      <c r="M46" s="63"/>
      <c r="N46" s="62"/>
      <c r="O46" s="62"/>
      <c r="P46" s="62"/>
      <c r="Q46" s="62"/>
      <c r="R46" s="62"/>
      <c r="S46" s="62"/>
      <c r="T46" s="62"/>
      <c r="U46" s="62"/>
      <c r="V46" s="62"/>
      <c r="W46" s="64"/>
    </row>
    <row r="47" spans="2:23" s="474" customFormat="1" ht="15.75" customHeight="1">
      <c r="B47" s="28"/>
      <c r="C47" s="29">
        <f>E65/E63</f>
        <v>1</v>
      </c>
      <c r="D47" s="487"/>
      <c r="E47" s="488" t="s">
        <v>61</v>
      </c>
      <c r="F47" s="73" t="s">
        <v>100</v>
      </c>
      <c r="G47" s="1"/>
      <c r="H47" s="21"/>
      <c r="I47" s="15"/>
      <c r="J47" s="3"/>
      <c r="K47" s="3"/>
      <c r="L47" s="15"/>
      <c r="M47" s="15"/>
      <c r="N47" s="12" t="s">
        <v>68</v>
      </c>
      <c r="O47" s="13" t="s">
        <v>97</v>
      </c>
      <c r="P47" s="13" t="s">
        <v>62</v>
      </c>
      <c r="Q47" s="489" t="s">
        <v>67</v>
      </c>
      <c r="R47" s="13" t="s">
        <v>70</v>
      </c>
      <c r="S47" s="13" t="s">
        <v>64</v>
      </c>
      <c r="T47" s="13" t="s">
        <v>65</v>
      </c>
      <c r="U47" s="489" t="s">
        <v>63</v>
      </c>
      <c r="V47" s="13" t="s">
        <v>69</v>
      </c>
      <c r="W47" s="64"/>
    </row>
    <row r="48" spans="2:23" s="474" customFormat="1" ht="15.75" customHeight="1">
      <c r="B48" s="28"/>
      <c r="C48" s="4" t="s">
        <v>605</v>
      </c>
      <c r="D48" s="487"/>
      <c r="E48" s="490">
        <v>2</v>
      </c>
      <c r="F48" s="626">
        <f>(E48)/(E63)/C47</f>
        <v>0.05970149253731343</v>
      </c>
      <c r="G48" s="30"/>
      <c r="H48" s="31"/>
      <c r="I48" s="75"/>
      <c r="J48" s="15"/>
      <c r="K48" s="3"/>
      <c r="L48" s="457" t="s">
        <v>605</v>
      </c>
      <c r="M48" s="457"/>
      <c r="N48" s="11">
        <v>12</v>
      </c>
      <c r="O48" s="11" t="s">
        <v>99</v>
      </c>
      <c r="P48" s="11" t="s">
        <v>52</v>
      </c>
      <c r="Q48" s="333" t="s">
        <v>52</v>
      </c>
      <c r="R48" s="11" t="s">
        <v>52</v>
      </c>
      <c r="S48" s="11" t="s">
        <v>52</v>
      </c>
      <c r="T48" s="11" t="s">
        <v>52</v>
      </c>
      <c r="U48" s="333">
        <v>1</v>
      </c>
      <c r="V48" s="11">
        <v>1</v>
      </c>
      <c r="W48" s="64"/>
    </row>
    <row r="49" spans="2:23" s="474" customFormat="1" ht="15.75" customHeight="1">
      <c r="B49" s="28"/>
      <c r="C49" s="4" t="s">
        <v>86</v>
      </c>
      <c r="D49" s="487"/>
      <c r="E49" s="491">
        <v>6.5</v>
      </c>
      <c r="F49" s="627">
        <f>(E49)/(E63)/C47</f>
        <v>0.19402985074626866</v>
      </c>
      <c r="G49" s="30"/>
      <c r="H49" s="31"/>
      <c r="I49" s="75"/>
      <c r="J49" s="75"/>
      <c r="K49" s="3"/>
      <c r="L49" s="457" t="s">
        <v>86</v>
      </c>
      <c r="M49" s="457"/>
      <c r="N49" s="9">
        <v>150</v>
      </c>
      <c r="O49" s="9" t="s">
        <v>98</v>
      </c>
      <c r="P49" s="9" t="s">
        <v>66</v>
      </c>
      <c r="Q49" s="332" t="s">
        <v>52</v>
      </c>
      <c r="R49" s="9">
        <v>2</v>
      </c>
      <c r="S49" s="9">
        <v>1</v>
      </c>
      <c r="T49" s="9">
        <v>1</v>
      </c>
      <c r="U49" s="332">
        <v>1</v>
      </c>
      <c r="V49" s="9">
        <v>1</v>
      </c>
      <c r="W49" s="64"/>
    </row>
    <row r="50" spans="2:23" s="474" customFormat="1" ht="15.75" customHeight="1">
      <c r="B50" s="28"/>
      <c r="C50" s="5" t="s">
        <v>71</v>
      </c>
      <c r="D50" s="487"/>
      <c r="E50" s="492">
        <v>30</v>
      </c>
      <c r="F50" s="627">
        <f>(E50)/(E63)/C47</f>
        <v>0.8955223880597015</v>
      </c>
      <c r="G50" s="32"/>
      <c r="H50" s="33"/>
      <c r="I50" s="76"/>
      <c r="J50" s="75"/>
      <c r="K50" s="3"/>
      <c r="L50" s="493" t="s">
        <v>71</v>
      </c>
      <c r="M50" s="464"/>
      <c r="N50" s="9">
        <v>10</v>
      </c>
      <c r="O50" s="9" t="s">
        <v>99</v>
      </c>
      <c r="P50" s="9" t="s">
        <v>52</v>
      </c>
      <c r="Q50" s="332" t="s">
        <v>52</v>
      </c>
      <c r="R50" s="9" t="s">
        <v>52</v>
      </c>
      <c r="S50" s="9" t="s">
        <v>52</v>
      </c>
      <c r="T50" s="9" t="s">
        <v>52</v>
      </c>
      <c r="U50" s="332">
        <v>1</v>
      </c>
      <c r="V50" s="9">
        <v>1</v>
      </c>
      <c r="W50" s="64"/>
    </row>
    <row r="51" spans="2:23" s="474" customFormat="1" ht="15.75" customHeight="1">
      <c r="B51" s="28"/>
      <c r="C51" s="71" t="s">
        <v>773</v>
      </c>
      <c r="D51" s="494"/>
      <c r="E51" s="495">
        <v>19</v>
      </c>
      <c r="F51" s="628">
        <f>(E51)/(E63)/C47</f>
        <v>0.5671641791044776</v>
      </c>
      <c r="G51" s="34"/>
      <c r="H51" s="35"/>
      <c r="I51" s="77"/>
      <c r="J51" s="76"/>
      <c r="K51" s="3"/>
      <c r="L51" s="461" t="s">
        <v>773</v>
      </c>
      <c r="M51" s="457"/>
      <c r="N51" s="9">
        <v>30</v>
      </c>
      <c r="O51" s="496" t="s">
        <v>98</v>
      </c>
      <c r="P51" s="9" t="s">
        <v>52</v>
      </c>
      <c r="Q51" s="332" t="s">
        <v>52</v>
      </c>
      <c r="R51" s="9">
        <v>2</v>
      </c>
      <c r="S51" s="9">
        <v>1</v>
      </c>
      <c r="T51" s="9" t="s">
        <v>52</v>
      </c>
      <c r="U51" s="332">
        <v>1</v>
      </c>
      <c r="V51" s="9">
        <v>1</v>
      </c>
      <c r="W51" s="64"/>
    </row>
    <row r="52" spans="2:23" s="474" customFormat="1" ht="15.75" customHeight="1">
      <c r="B52" s="28"/>
      <c r="C52" s="6" t="s">
        <v>591</v>
      </c>
      <c r="D52" s="487"/>
      <c r="E52" s="497">
        <v>27</v>
      </c>
      <c r="F52" s="629">
        <f>(E52)/(E63)/C47</f>
        <v>0.8059701492537313</v>
      </c>
      <c r="G52" s="36"/>
      <c r="H52" s="37"/>
      <c r="I52" s="78"/>
      <c r="J52" s="498"/>
      <c r="K52" s="3"/>
      <c r="L52" s="463" t="s">
        <v>591</v>
      </c>
      <c r="M52" s="463"/>
      <c r="N52" s="9">
        <v>50</v>
      </c>
      <c r="O52" s="9" t="s">
        <v>98</v>
      </c>
      <c r="P52" s="9" t="s">
        <v>66</v>
      </c>
      <c r="Q52" s="332" t="s">
        <v>52</v>
      </c>
      <c r="R52" s="9">
        <v>2</v>
      </c>
      <c r="S52" s="9">
        <v>1</v>
      </c>
      <c r="T52" s="9" t="s">
        <v>52</v>
      </c>
      <c r="U52" s="332">
        <v>1</v>
      </c>
      <c r="V52" s="9">
        <v>1</v>
      </c>
      <c r="W52" s="64"/>
    </row>
    <row r="53" spans="2:23" s="474" customFormat="1" ht="15.75" customHeight="1">
      <c r="B53" s="28"/>
      <c r="C53" s="499" t="s">
        <v>592</v>
      </c>
      <c r="D53" s="500"/>
      <c r="E53" s="501">
        <v>27</v>
      </c>
      <c r="F53" s="630">
        <f>(E53)/(E63)/C47</f>
        <v>0.8059701492537313</v>
      </c>
      <c r="G53" s="38"/>
      <c r="H53" s="39"/>
      <c r="I53" s="79"/>
      <c r="J53" s="78"/>
      <c r="K53" s="3"/>
      <c r="L53" s="502" t="s">
        <v>592</v>
      </c>
      <c r="M53" s="462"/>
      <c r="N53" s="9">
        <v>50</v>
      </c>
      <c r="O53" s="9" t="s">
        <v>98</v>
      </c>
      <c r="P53" s="9" t="s">
        <v>66</v>
      </c>
      <c r="Q53" s="332" t="s">
        <v>52</v>
      </c>
      <c r="R53" s="9">
        <v>2</v>
      </c>
      <c r="S53" s="9">
        <v>1</v>
      </c>
      <c r="T53" s="9" t="s">
        <v>52</v>
      </c>
      <c r="U53" s="332">
        <v>1</v>
      </c>
      <c r="V53" s="9">
        <v>1</v>
      </c>
      <c r="W53" s="64"/>
    </row>
    <row r="54" spans="2:23" s="474" customFormat="1" ht="15.75" customHeight="1">
      <c r="B54" s="28"/>
      <c r="C54" s="1" t="s">
        <v>593</v>
      </c>
      <c r="D54" s="487"/>
      <c r="E54" s="503">
        <v>27</v>
      </c>
      <c r="F54" s="631">
        <f>(E54)/(E63)/C47</f>
        <v>0.8059701492537313</v>
      </c>
      <c r="G54" s="40"/>
      <c r="H54" s="41"/>
      <c r="I54" s="80"/>
      <c r="J54" s="79"/>
      <c r="K54" s="3"/>
      <c r="L54" s="15" t="s">
        <v>593</v>
      </c>
      <c r="M54" s="15"/>
      <c r="N54" s="9">
        <v>30</v>
      </c>
      <c r="O54" s="9" t="s">
        <v>98</v>
      </c>
      <c r="P54" s="9" t="s">
        <v>66</v>
      </c>
      <c r="Q54" s="332" t="s">
        <v>52</v>
      </c>
      <c r="R54" s="9">
        <v>2</v>
      </c>
      <c r="S54" s="9">
        <v>1</v>
      </c>
      <c r="T54" s="9" t="s">
        <v>52</v>
      </c>
      <c r="U54" s="332">
        <v>1</v>
      </c>
      <c r="V54" s="9">
        <v>1</v>
      </c>
      <c r="W54" s="64"/>
    </row>
    <row r="55" spans="2:23" s="474" customFormat="1" ht="15.75" customHeight="1">
      <c r="B55" s="28"/>
      <c r="C55" s="7" t="s">
        <v>57</v>
      </c>
      <c r="D55" s="487"/>
      <c r="E55" s="632">
        <v>3</v>
      </c>
      <c r="F55" s="633">
        <f>(E55)/(E63)/C47</f>
        <v>0.08955223880597014</v>
      </c>
      <c r="G55" s="42"/>
      <c r="H55" s="43"/>
      <c r="I55" s="81"/>
      <c r="J55" s="80"/>
      <c r="K55" s="3"/>
      <c r="L55" s="460" t="s">
        <v>57</v>
      </c>
      <c r="M55" s="622"/>
      <c r="N55" s="9">
        <v>60</v>
      </c>
      <c r="O55" s="9" t="s">
        <v>98</v>
      </c>
      <c r="P55" s="9" t="s">
        <v>66</v>
      </c>
      <c r="Q55" s="332" t="s">
        <v>52</v>
      </c>
      <c r="R55" s="9">
        <v>2</v>
      </c>
      <c r="S55" s="9">
        <v>1</v>
      </c>
      <c r="T55" s="9" t="s">
        <v>52</v>
      </c>
      <c r="U55" s="332">
        <v>1</v>
      </c>
      <c r="V55" s="9">
        <v>1</v>
      </c>
      <c r="W55" s="64"/>
    </row>
    <row r="56" spans="2:23" s="474" customFormat="1" ht="15.75" customHeight="1">
      <c r="B56" s="28"/>
      <c r="C56" s="504" t="s">
        <v>75</v>
      </c>
      <c r="D56" s="505"/>
      <c r="E56" s="506">
        <v>2</v>
      </c>
      <c r="F56" s="634">
        <f>(E56)/(E63)/C47</f>
        <v>0.05970149253731343</v>
      </c>
      <c r="G56" s="34"/>
      <c r="H56" s="35"/>
      <c r="I56" s="77"/>
      <c r="J56" s="81"/>
      <c r="K56" s="3"/>
      <c r="L56" s="459" t="s">
        <v>75</v>
      </c>
      <c r="M56" s="461"/>
      <c r="N56" s="9">
        <v>60</v>
      </c>
      <c r="O56" s="9" t="s">
        <v>98</v>
      </c>
      <c r="P56" s="9" t="s">
        <v>66</v>
      </c>
      <c r="Q56" s="332" t="s">
        <v>52</v>
      </c>
      <c r="R56" s="9">
        <v>2</v>
      </c>
      <c r="S56" s="9">
        <v>1</v>
      </c>
      <c r="T56" s="9" t="s">
        <v>52</v>
      </c>
      <c r="U56" s="332">
        <v>1</v>
      </c>
      <c r="V56" s="9">
        <v>1</v>
      </c>
      <c r="W56" s="64"/>
    </row>
    <row r="57" spans="2:23" s="474" customFormat="1" ht="15.75" customHeight="1">
      <c r="B57" s="28"/>
      <c r="C57" s="8" t="s">
        <v>55</v>
      </c>
      <c r="D57" s="487"/>
      <c r="E57" s="507">
        <v>1.5</v>
      </c>
      <c r="F57" s="635">
        <f>(E57)/(E63)/C47</f>
        <v>0.04477611940298507</v>
      </c>
      <c r="G57" s="44"/>
      <c r="H57" s="45"/>
      <c r="I57" s="82"/>
      <c r="J57" s="77"/>
      <c r="K57" s="3"/>
      <c r="L57" s="14" t="s">
        <v>55</v>
      </c>
      <c r="M57" s="460"/>
      <c r="N57" s="9">
        <v>20</v>
      </c>
      <c r="O57" s="9" t="s">
        <v>98</v>
      </c>
      <c r="P57" s="9" t="s">
        <v>66</v>
      </c>
      <c r="Q57" s="332" t="s">
        <v>52</v>
      </c>
      <c r="R57" s="9">
        <v>2</v>
      </c>
      <c r="S57" s="9">
        <v>1</v>
      </c>
      <c r="T57" s="9" t="s">
        <v>52</v>
      </c>
      <c r="U57" s="332">
        <v>1</v>
      </c>
      <c r="V57" s="9">
        <v>1</v>
      </c>
      <c r="W57" s="64"/>
    </row>
    <row r="58" spans="2:23" s="474" customFormat="1" ht="15.75" customHeight="1">
      <c r="B58" s="28"/>
      <c r="C58" s="72" t="s">
        <v>174</v>
      </c>
      <c r="D58" s="487"/>
      <c r="E58" s="503">
        <v>1.5</v>
      </c>
      <c r="F58" s="631">
        <f>(E58)/(E63)/C47</f>
        <v>0.04477611940298507</v>
      </c>
      <c r="G58" s="46"/>
      <c r="H58" s="47"/>
      <c r="I58" s="83"/>
      <c r="J58" s="75"/>
      <c r="K58" s="3"/>
      <c r="L58" s="458" t="s">
        <v>174</v>
      </c>
      <c r="M58" s="458"/>
      <c r="N58" s="9">
        <v>50</v>
      </c>
      <c r="O58" s="9" t="s">
        <v>98</v>
      </c>
      <c r="P58" s="9" t="s">
        <v>66</v>
      </c>
      <c r="Q58" s="332" t="s">
        <v>52</v>
      </c>
      <c r="R58" s="9">
        <v>2</v>
      </c>
      <c r="S58" s="9">
        <v>1</v>
      </c>
      <c r="T58" s="9" t="s">
        <v>52</v>
      </c>
      <c r="U58" s="332">
        <v>1</v>
      </c>
      <c r="V58" s="9">
        <v>1</v>
      </c>
      <c r="W58" s="64"/>
    </row>
    <row r="59" spans="2:23" s="474" customFormat="1" ht="15.75" customHeight="1">
      <c r="B59" s="28"/>
      <c r="C59" s="72"/>
      <c r="D59" s="487"/>
      <c r="E59" s="508">
        <v>0</v>
      </c>
      <c r="F59" s="636">
        <f>(E59)/(E63)/C47</f>
        <v>0</v>
      </c>
      <c r="G59" s="46"/>
      <c r="H59" s="47"/>
      <c r="I59" s="83"/>
      <c r="J59" s="75"/>
      <c r="K59" s="3"/>
      <c r="L59" s="458"/>
      <c r="M59" s="458"/>
      <c r="N59" s="10" t="s">
        <v>52</v>
      </c>
      <c r="O59" s="10" t="s">
        <v>52</v>
      </c>
      <c r="P59" s="10" t="s">
        <v>52</v>
      </c>
      <c r="Q59" s="334" t="s">
        <v>52</v>
      </c>
      <c r="R59" s="10" t="s">
        <v>52</v>
      </c>
      <c r="S59" s="10" t="s">
        <v>52</v>
      </c>
      <c r="T59" s="10" t="s">
        <v>52</v>
      </c>
      <c r="U59" s="10" t="s">
        <v>52</v>
      </c>
      <c r="V59" s="10" t="s">
        <v>52</v>
      </c>
      <c r="W59" s="64"/>
    </row>
    <row r="60" spans="2:23" s="474" customFormat="1" ht="15.75" customHeight="1">
      <c r="B60" s="48"/>
      <c r="C60" s="8"/>
      <c r="D60" s="26"/>
      <c r="E60" s="17"/>
      <c r="F60" s="18"/>
      <c r="G60" s="26"/>
      <c r="H60" s="27"/>
      <c r="I60" s="83"/>
      <c r="J60" s="3"/>
      <c r="K60" s="14"/>
      <c r="L60" s="14"/>
      <c r="M60" s="14"/>
      <c r="N60" s="16"/>
      <c r="O60" s="16"/>
      <c r="P60" s="16"/>
      <c r="Q60" s="16"/>
      <c r="R60" s="16"/>
      <c r="S60" s="16"/>
      <c r="T60" s="16"/>
      <c r="U60" s="16"/>
      <c r="V60" s="16"/>
      <c r="W60" s="64"/>
    </row>
    <row r="61" spans="2:23" ht="15.75" customHeight="1">
      <c r="B61" s="1518" t="s">
        <v>178</v>
      </c>
      <c r="C61" s="1519"/>
      <c r="D61" s="1520"/>
      <c r="E61" s="74">
        <v>9</v>
      </c>
      <c r="F61" s="19">
        <f>(E61)/(E63)/C47</f>
        <v>0.26865671641791045</v>
      </c>
      <c r="G61" s="26"/>
      <c r="H61" s="27"/>
      <c r="I61" s="83"/>
      <c r="J61" s="3"/>
      <c r="K61" s="15"/>
      <c r="L61" s="15"/>
      <c r="M61" s="15"/>
      <c r="N61" s="15"/>
      <c r="O61" s="15"/>
      <c r="P61" s="15"/>
      <c r="Q61" s="15"/>
      <c r="R61" s="15"/>
      <c r="S61" s="15"/>
      <c r="T61" s="15"/>
      <c r="U61" s="15"/>
      <c r="V61" s="15"/>
      <c r="W61" s="65"/>
    </row>
    <row r="62" spans="2:23" ht="15.75" customHeight="1">
      <c r="B62" s="28"/>
      <c r="C62" s="26"/>
      <c r="D62" s="51"/>
      <c r="E62" s="49"/>
      <c r="F62" s="50">
        <f>SUM(F48:F61)</f>
        <v>4.641791044776119</v>
      </c>
      <c r="G62" s="51"/>
      <c r="H62" s="52"/>
      <c r="I62" s="3"/>
      <c r="J62" s="15"/>
      <c r="K62" s="15"/>
      <c r="L62" s="3"/>
      <c r="M62" s="3"/>
      <c r="N62" s="509" t="s">
        <v>68</v>
      </c>
      <c r="O62" s="3" t="s">
        <v>87</v>
      </c>
      <c r="P62" s="3"/>
      <c r="Q62" s="509" t="s">
        <v>67</v>
      </c>
      <c r="R62" s="3" t="s">
        <v>90</v>
      </c>
      <c r="S62" s="3"/>
      <c r="T62" s="509" t="s">
        <v>65</v>
      </c>
      <c r="U62" s="3" t="s">
        <v>94</v>
      </c>
      <c r="V62" s="3"/>
      <c r="W62" s="64"/>
    </row>
    <row r="63" spans="2:25" s="474" customFormat="1" ht="15.75" customHeight="1">
      <c r="B63" s="1518" t="s">
        <v>176</v>
      </c>
      <c r="C63" s="1519"/>
      <c r="D63" s="1520"/>
      <c r="E63" s="2">
        <v>33.5</v>
      </c>
      <c r="F63" s="53" t="s">
        <v>175</v>
      </c>
      <c r="G63" s="26"/>
      <c r="H63" s="27"/>
      <c r="I63" s="3"/>
      <c r="J63" s="3"/>
      <c r="K63" s="3"/>
      <c r="L63" s="3"/>
      <c r="M63" s="3"/>
      <c r="N63" s="509" t="s">
        <v>97</v>
      </c>
      <c r="O63" s="3" t="s">
        <v>88</v>
      </c>
      <c r="P63" s="3"/>
      <c r="Q63" s="509" t="s">
        <v>70</v>
      </c>
      <c r="R63" s="3" t="s">
        <v>91</v>
      </c>
      <c r="S63" s="3"/>
      <c r="T63" s="509" t="s">
        <v>63</v>
      </c>
      <c r="U63" s="3" t="s">
        <v>92</v>
      </c>
      <c r="V63" s="3"/>
      <c r="W63" s="64"/>
      <c r="X63" s="510"/>
      <c r="Y63" s="511"/>
    </row>
    <row r="64" spans="2:25" s="474" customFormat="1" ht="15.75" customHeight="1">
      <c r="B64" s="20"/>
      <c r="C64" s="55"/>
      <c r="D64" s="26"/>
      <c r="E64" s="1"/>
      <c r="F64" s="54"/>
      <c r="G64" s="26"/>
      <c r="H64" s="27"/>
      <c r="I64" s="3"/>
      <c r="J64" s="3"/>
      <c r="K64" s="3"/>
      <c r="L64" s="3"/>
      <c r="M64" s="3"/>
      <c r="N64" s="509" t="s">
        <v>62</v>
      </c>
      <c r="O64" s="3" t="s">
        <v>89</v>
      </c>
      <c r="P64" s="3"/>
      <c r="Q64" s="509" t="s">
        <v>64</v>
      </c>
      <c r="R64" s="3" t="s">
        <v>95</v>
      </c>
      <c r="S64" s="3"/>
      <c r="T64" s="509" t="s">
        <v>69</v>
      </c>
      <c r="U64" s="3" t="s">
        <v>93</v>
      </c>
      <c r="V64" s="3"/>
      <c r="W64" s="64"/>
      <c r="X64" s="510"/>
      <c r="Y64" s="510"/>
    </row>
    <row r="65" spans="2:25" s="474" customFormat="1" ht="15.75" customHeight="1">
      <c r="B65" s="1518" t="s">
        <v>177</v>
      </c>
      <c r="C65" s="1519"/>
      <c r="D65" s="1520"/>
      <c r="E65" s="2">
        <v>33.5</v>
      </c>
      <c r="F65" s="53" t="s">
        <v>175</v>
      </c>
      <c r="G65" s="26"/>
      <c r="H65" s="27"/>
      <c r="I65" s="3"/>
      <c r="J65" s="3"/>
      <c r="K65" s="3"/>
      <c r="L65" s="3"/>
      <c r="M65" s="3"/>
      <c r="N65" s="84"/>
      <c r="O65" s="3"/>
      <c r="P65" s="3"/>
      <c r="Q65" s="84"/>
      <c r="R65" s="3"/>
      <c r="S65" s="3"/>
      <c r="T65" s="84"/>
      <c r="U65" s="3"/>
      <c r="V65" s="3"/>
      <c r="W65" s="64"/>
      <c r="X65" s="510"/>
      <c r="Y65" s="510"/>
    </row>
    <row r="66" spans="2:25" s="474" customFormat="1" ht="15.75" customHeight="1">
      <c r="B66" s="20"/>
      <c r="C66" s="57"/>
      <c r="D66" s="57"/>
      <c r="E66" s="23"/>
      <c r="F66" s="54"/>
      <c r="G66" s="26"/>
      <c r="H66" s="27"/>
      <c r="I66" s="3"/>
      <c r="J66" s="3"/>
      <c r="K66" s="3"/>
      <c r="L66" s="3"/>
      <c r="M66" s="3"/>
      <c r="N66" s="1517" t="s">
        <v>96</v>
      </c>
      <c r="O66" s="1517"/>
      <c r="P66" s="1517"/>
      <c r="Q66" s="1517"/>
      <c r="R66" s="1517"/>
      <c r="S66" s="1517"/>
      <c r="T66" s="1517"/>
      <c r="U66" s="1517"/>
      <c r="V66" s="1517"/>
      <c r="W66" s="65"/>
      <c r="X66" s="510"/>
      <c r="Y66" s="510"/>
    </row>
    <row r="67" spans="2:23" s="474" customFormat="1" ht="15.75" customHeight="1">
      <c r="B67" s="20"/>
      <c r="C67" s="57"/>
      <c r="D67" s="23"/>
      <c r="E67" s="54"/>
      <c r="F67" s="56"/>
      <c r="G67" s="26"/>
      <c r="H67" s="27"/>
      <c r="I67" s="66"/>
      <c r="J67" s="66"/>
      <c r="K67" s="3"/>
      <c r="L67" s="3"/>
      <c r="M67" s="3"/>
      <c r="N67" s="15"/>
      <c r="O67" s="15"/>
      <c r="P67" s="15"/>
      <c r="Q67" s="15"/>
      <c r="R67" s="15"/>
      <c r="S67" s="15"/>
      <c r="T67" s="15"/>
      <c r="U67" s="15"/>
      <c r="V67" s="15"/>
      <c r="W67" s="65"/>
    </row>
    <row r="68" spans="2:23" s="474" customFormat="1" ht="18.75" thickBot="1">
      <c r="B68" s="58"/>
      <c r="C68" s="59"/>
      <c r="D68" s="59"/>
      <c r="E68" s="59"/>
      <c r="F68" s="59"/>
      <c r="G68" s="59"/>
      <c r="H68" s="60"/>
      <c r="I68" s="67"/>
      <c r="J68" s="67"/>
      <c r="K68" s="67"/>
      <c r="L68" s="67"/>
      <c r="M68" s="67"/>
      <c r="N68" s="67"/>
      <c r="O68" s="67"/>
      <c r="P68" s="67"/>
      <c r="Q68" s="67"/>
      <c r="R68" s="67"/>
      <c r="S68" s="67"/>
      <c r="T68" s="67"/>
      <c r="U68" s="67"/>
      <c r="V68" s="67"/>
      <c r="W68" s="68"/>
    </row>
    <row r="69" spans="3:5" s="474" customFormat="1" ht="18">
      <c r="C69" s="512"/>
      <c r="D69" s="512"/>
      <c r="E69" s="512"/>
    </row>
    <row r="70" spans="3:5" s="474" customFormat="1" ht="18">
      <c r="C70" s="512"/>
      <c r="D70" s="512"/>
      <c r="E70" s="512"/>
    </row>
    <row r="71" spans="12:19" s="474" customFormat="1" ht="18">
      <c r="L71" s="513"/>
      <c r="M71" s="513"/>
      <c r="N71" s="513"/>
      <c r="O71" s="513"/>
      <c r="P71" s="513"/>
      <c r="Q71" s="513"/>
      <c r="R71" s="513"/>
      <c r="S71" s="513"/>
    </row>
    <row r="72" spans="12:19" s="474" customFormat="1" ht="18">
      <c r="L72" s="513"/>
      <c r="M72" s="513"/>
      <c r="N72" s="513"/>
      <c r="O72" s="513"/>
      <c r="P72" s="513"/>
      <c r="Q72" s="513"/>
      <c r="R72" s="513"/>
      <c r="S72" s="513"/>
    </row>
    <row r="73" spans="12:19" s="474" customFormat="1" ht="18">
      <c r="L73" s="513"/>
      <c r="M73" s="513"/>
      <c r="N73" s="513"/>
      <c r="O73" s="513"/>
      <c r="P73" s="513"/>
      <c r="Q73" s="513"/>
      <c r="R73" s="513"/>
      <c r="S73" s="513"/>
    </row>
    <row r="74" spans="12:19" s="474" customFormat="1" ht="18">
      <c r="L74" s="513"/>
      <c r="M74" s="513"/>
      <c r="N74" s="513"/>
      <c r="O74" s="513"/>
      <c r="P74" s="513"/>
      <c r="Q74" s="513"/>
      <c r="R74" s="513"/>
      <c r="S74" s="513"/>
    </row>
    <row r="75" spans="12:19" s="474" customFormat="1" ht="18">
      <c r="L75" s="513"/>
      <c r="M75" s="513"/>
      <c r="N75" s="513"/>
      <c r="O75" s="513"/>
      <c r="P75" s="513"/>
      <c r="Q75" s="513"/>
      <c r="R75" s="513"/>
      <c r="S75" s="513"/>
    </row>
    <row r="76" spans="12:19" s="474" customFormat="1" ht="18">
      <c r="L76" s="513"/>
      <c r="M76" s="513"/>
      <c r="N76" s="513"/>
      <c r="O76" s="513"/>
      <c r="P76" s="513"/>
      <c r="Q76" s="513"/>
      <c r="R76" s="513"/>
      <c r="S76" s="513"/>
    </row>
    <row r="77" spans="12:19" s="474" customFormat="1" ht="18">
      <c r="L77" s="513"/>
      <c r="M77" s="513"/>
      <c r="N77" s="513"/>
      <c r="O77" s="513"/>
      <c r="P77" s="513"/>
      <c r="Q77" s="513"/>
      <c r="R77" s="513"/>
      <c r="S77" s="513"/>
    </row>
    <row r="78" s="474" customFormat="1" ht="18"/>
    <row r="79" s="474" customFormat="1" ht="18"/>
    <row r="80" s="474" customFormat="1" ht="18"/>
    <row r="81" s="474" customFormat="1" ht="18"/>
    <row r="82" s="474" customFormat="1" ht="18"/>
    <row r="83" spans="2:23" ht="18">
      <c r="B83" s="474"/>
      <c r="C83" s="474"/>
      <c r="D83" s="474"/>
      <c r="E83" s="474"/>
      <c r="F83" s="474"/>
      <c r="G83" s="474"/>
      <c r="H83" s="474"/>
      <c r="I83" s="474"/>
      <c r="J83" s="474"/>
      <c r="K83" s="474"/>
      <c r="L83" s="474"/>
      <c r="M83" s="474"/>
      <c r="N83" s="474"/>
      <c r="O83" s="474"/>
      <c r="P83" s="474"/>
      <c r="Q83" s="474"/>
      <c r="R83" s="474"/>
      <c r="S83" s="474"/>
      <c r="T83" s="474"/>
      <c r="U83" s="474"/>
      <c r="V83" s="474"/>
      <c r="W83" s="474"/>
    </row>
    <row r="84" spans="2:23" ht="18">
      <c r="B84" s="474"/>
      <c r="C84" s="474"/>
      <c r="D84" s="474"/>
      <c r="E84" s="474"/>
      <c r="F84" s="474"/>
      <c r="G84" s="474"/>
      <c r="H84" s="474"/>
      <c r="I84" s="474"/>
      <c r="J84" s="474"/>
      <c r="K84" s="474"/>
      <c r="L84" s="474"/>
      <c r="M84" s="474"/>
      <c r="N84" s="474"/>
      <c r="O84" s="474"/>
      <c r="P84" s="474"/>
      <c r="Q84" s="474"/>
      <c r="R84" s="474"/>
      <c r="S84" s="474"/>
      <c r="T84" s="474"/>
      <c r="U84" s="474"/>
      <c r="V84" s="474"/>
      <c r="W84" s="474"/>
    </row>
    <row r="85" spans="3:23" ht="18">
      <c r="C85" s="474"/>
      <c r="D85" s="474"/>
      <c r="E85" s="474"/>
      <c r="F85" s="474"/>
      <c r="G85" s="474"/>
      <c r="H85" s="474"/>
      <c r="I85" s="474"/>
      <c r="J85" s="474"/>
      <c r="K85" s="474"/>
      <c r="L85" s="474"/>
      <c r="M85" s="474"/>
      <c r="N85" s="474"/>
      <c r="O85" s="474"/>
      <c r="P85" s="474"/>
      <c r="Q85" s="474"/>
      <c r="R85" s="474"/>
      <c r="S85" s="474"/>
      <c r="T85" s="474"/>
      <c r="U85" s="474"/>
      <c r="V85" s="474"/>
      <c r="W85" s="474"/>
    </row>
    <row r="86" spans="3:20" ht="18">
      <c r="C86" s="474"/>
      <c r="D86" s="474"/>
      <c r="E86" s="474"/>
      <c r="F86" s="474"/>
      <c r="G86" s="474"/>
      <c r="H86" s="474"/>
      <c r="I86" s="474"/>
      <c r="J86" s="474"/>
      <c r="K86" s="474"/>
      <c r="L86" s="474"/>
      <c r="M86" s="474"/>
      <c r="N86" s="474"/>
      <c r="O86" s="474"/>
      <c r="P86" s="474"/>
      <c r="Q86" s="474"/>
      <c r="R86" s="474"/>
      <c r="S86" s="474"/>
      <c r="T86" s="474"/>
    </row>
    <row r="87" spans="3:5" ht="18">
      <c r="C87" s="474"/>
      <c r="D87" s="474"/>
      <c r="E87" s="474"/>
    </row>
    <row r="88" spans="3:5" ht="18">
      <c r="C88" s="474"/>
      <c r="D88" s="474"/>
      <c r="E88" s="474"/>
    </row>
  </sheetData>
  <mergeCells count="126">
    <mergeCell ref="B61:D61"/>
    <mergeCell ref="B63:D63"/>
    <mergeCell ref="B65:D65"/>
    <mergeCell ref="N66:V66"/>
    <mergeCell ref="D43:J43"/>
    <mergeCell ref="K43:M43"/>
    <mergeCell ref="N43:T43"/>
    <mergeCell ref="B45:H45"/>
    <mergeCell ref="N45:T45"/>
    <mergeCell ref="D41:J41"/>
    <mergeCell ref="K41:M41"/>
    <mergeCell ref="N41:T41"/>
    <mergeCell ref="D42:J42"/>
    <mergeCell ref="K42:M42"/>
    <mergeCell ref="N42:T42"/>
    <mergeCell ref="D39:J39"/>
    <mergeCell ref="K39:M39"/>
    <mergeCell ref="N39:T39"/>
    <mergeCell ref="D40:J40"/>
    <mergeCell ref="K40:M40"/>
    <mergeCell ref="N40:T40"/>
    <mergeCell ref="D37:J37"/>
    <mergeCell ref="K37:M37"/>
    <mergeCell ref="N37:T37"/>
    <mergeCell ref="D38:J38"/>
    <mergeCell ref="K38:M38"/>
    <mergeCell ref="N38:T38"/>
    <mergeCell ref="C35:T35"/>
    <mergeCell ref="D36:J36"/>
    <mergeCell ref="T17:W33"/>
    <mergeCell ref="C18:C24"/>
    <mergeCell ref="D18:D21"/>
    <mergeCell ref="E18:E21"/>
    <mergeCell ref="F18:F21"/>
    <mergeCell ref="G18:G21"/>
    <mergeCell ref="C28:C33"/>
    <mergeCell ref="H28:K33"/>
    <mergeCell ref="D28:G33"/>
    <mergeCell ref="L28:O33"/>
    <mergeCell ref="P27:S27"/>
    <mergeCell ref="P28:S33"/>
    <mergeCell ref="P23:P26"/>
    <mergeCell ref="Q23:Q26"/>
    <mergeCell ref="R23:R26"/>
    <mergeCell ref="S23:S26"/>
    <mergeCell ref="C25:C26"/>
    <mergeCell ref="D27:G27"/>
    <mergeCell ref="H27:K27"/>
    <mergeCell ref="L27:O27"/>
    <mergeCell ref="D23:D26"/>
    <mergeCell ref="E23:E26"/>
    <mergeCell ref="F23:F26"/>
    <mergeCell ref="G23:G26"/>
    <mergeCell ref="L22:O22"/>
    <mergeCell ref="P22:S22"/>
    <mergeCell ref="H23:H26"/>
    <mergeCell ref="I23:I26"/>
    <mergeCell ref="J23:J26"/>
    <mergeCell ref="K23:K26"/>
    <mergeCell ref="L23:L26"/>
    <mergeCell ref="M23:M26"/>
    <mergeCell ref="N23:N26"/>
    <mergeCell ref="O23:O26"/>
    <mergeCell ref="S18:S21"/>
    <mergeCell ref="N18:N21"/>
    <mergeCell ref="O18:O21"/>
    <mergeCell ref="P18:P21"/>
    <mergeCell ref="Q18:Q21"/>
    <mergeCell ref="D22:G22"/>
    <mergeCell ref="H18:H21"/>
    <mergeCell ref="I18:I21"/>
    <mergeCell ref="J18:J21"/>
    <mergeCell ref="H22:K22"/>
    <mergeCell ref="K18:K21"/>
    <mergeCell ref="L18:M21"/>
    <mergeCell ref="T14:W16"/>
    <mergeCell ref="D17:G17"/>
    <mergeCell ref="H17:K17"/>
    <mergeCell ref="L17:O17"/>
    <mergeCell ref="P17:S17"/>
    <mergeCell ref="P14:P16"/>
    <mergeCell ref="Q14:Q16"/>
    <mergeCell ref="R14:R16"/>
    <mergeCell ref="R18:R21"/>
    <mergeCell ref="M9:M12"/>
    <mergeCell ref="P13:S13"/>
    <mergeCell ref="P9:P12"/>
    <mergeCell ref="K14:K16"/>
    <mergeCell ref="T13:W13"/>
    <mergeCell ref="D14:D16"/>
    <mergeCell ref="E14:E16"/>
    <mergeCell ref="F14:F16"/>
    <mergeCell ref="G14:G16"/>
    <mergeCell ref="H14:H16"/>
    <mergeCell ref="I14:I16"/>
    <mergeCell ref="J14:J16"/>
    <mergeCell ref="S14:S16"/>
    <mergeCell ref="L14:O16"/>
    <mergeCell ref="T9:W12"/>
    <mergeCell ref="D11:G12"/>
    <mergeCell ref="D13:G13"/>
    <mergeCell ref="H13:K13"/>
    <mergeCell ref="L13:O13"/>
    <mergeCell ref="H9:H12"/>
    <mergeCell ref="I9:I12"/>
    <mergeCell ref="J9:J12"/>
    <mergeCell ref="K9:K12"/>
    <mergeCell ref="L9:L12"/>
    <mergeCell ref="P6:S6"/>
    <mergeCell ref="Q9:Q12"/>
    <mergeCell ref="R9:R12"/>
    <mergeCell ref="S9:S12"/>
    <mergeCell ref="T6:W6"/>
    <mergeCell ref="C7:C17"/>
    <mergeCell ref="D7:G8"/>
    <mergeCell ref="H7:K8"/>
    <mergeCell ref="L7:O8"/>
    <mergeCell ref="P7:S8"/>
    <mergeCell ref="T7:W8"/>
    <mergeCell ref="D9:G10"/>
    <mergeCell ref="N9:N12"/>
    <mergeCell ref="O9:O12"/>
    <mergeCell ref="B2:B5"/>
    <mergeCell ref="D6:G6"/>
    <mergeCell ref="H6:K6"/>
    <mergeCell ref="L6:O6"/>
  </mergeCells>
  <printOptions/>
  <pageMargins left="0.75" right="0.7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tabColor indexed="17"/>
    <pageSetUpPr fitToPage="1"/>
  </sheetPr>
  <dimension ref="A1:W45"/>
  <sheetViews>
    <sheetView showGridLines="0" zoomScale="49" zoomScaleNormal="49" zoomScaleSheetLayoutView="25" workbookViewId="0" topLeftCell="A1">
      <selection activeCell="A1" sqref="A1"/>
    </sheetView>
  </sheetViews>
  <sheetFormatPr defaultColWidth="9.140625" defaultRowHeight="12.75"/>
  <cols>
    <col min="1" max="1" width="2.57421875" style="215" customWidth="1"/>
    <col min="2" max="2" width="22.8515625" style="216" customWidth="1"/>
    <col min="3" max="3" width="25.57421875" style="216" customWidth="1"/>
    <col min="4" max="23" width="11.7109375" style="216" customWidth="1"/>
    <col min="24" max="16384" width="9.140625" style="216" customWidth="1"/>
  </cols>
  <sheetData>
    <row r="1" s="214" customFormat="1" ht="9.75" customHeight="1" thickBot="1">
      <c r="A1" s="214" t="s">
        <v>47</v>
      </c>
    </row>
    <row r="2" spans="2:23" s="214" customFormat="1" ht="29.25" customHeight="1">
      <c r="B2" s="1343" t="s">
        <v>482</v>
      </c>
      <c r="C2" s="392" t="s">
        <v>525</v>
      </c>
      <c r="D2" s="393"/>
      <c r="E2" s="393"/>
      <c r="F2" s="393"/>
      <c r="G2" s="393"/>
      <c r="H2" s="393"/>
      <c r="I2" s="393"/>
      <c r="J2" s="393"/>
      <c r="K2" s="393"/>
      <c r="L2" s="393"/>
      <c r="M2" s="393"/>
      <c r="N2" s="393"/>
      <c r="O2" s="393"/>
      <c r="P2" s="393"/>
      <c r="Q2" s="393"/>
      <c r="R2" s="393"/>
      <c r="S2" s="393"/>
      <c r="T2" s="393"/>
      <c r="U2" s="393"/>
      <c r="V2" s="394"/>
      <c r="W2" s="395"/>
    </row>
    <row r="3" spans="2:23" s="214" customFormat="1" ht="31.5" customHeight="1">
      <c r="B3" s="1344"/>
      <c r="C3" s="106" t="s">
        <v>483</v>
      </c>
      <c r="D3" s="69"/>
      <c r="E3" s="69"/>
      <c r="F3" s="69"/>
      <c r="G3" s="69"/>
      <c r="H3" s="69"/>
      <c r="I3" s="69"/>
      <c r="J3" s="69"/>
      <c r="K3" s="69"/>
      <c r="L3" s="69"/>
      <c r="M3" s="69"/>
      <c r="N3" s="69"/>
      <c r="O3" s="69"/>
      <c r="P3" s="69"/>
      <c r="Q3" s="69"/>
      <c r="R3" s="69"/>
      <c r="S3" s="69"/>
      <c r="T3" s="69"/>
      <c r="U3" s="69"/>
      <c r="V3" s="396"/>
      <c r="W3" s="397"/>
    </row>
    <row r="4" spans="2:23" s="214" customFormat="1" ht="31.5" customHeight="1">
      <c r="B4" s="1344"/>
      <c r="C4" s="106" t="s">
        <v>529</v>
      </c>
      <c r="D4" s="70"/>
      <c r="E4" s="70"/>
      <c r="F4" s="70"/>
      <c r="G4" s="70"/>
      <c r="H4" s="70"/>
      <c r="I4" s="70"/>
      <c r="J4" s="70"/>
      <c r="K4" s="70"/>
      <c r="L4" s="70"/>
      <c r="M4" s="70"/>
      <c r="N4" s="70"/>
      <c r="O4" s="70"/>
      <c r="P4" s="70"/>
      <c r="Q4" s="70"/>
      <c r="R4" s="70"/>
      <c r="S4" s="70"/>
      <c r="T4" s="70"/>
      <c r="U4" s="70"/>
      <c r="V4" s="396"/>
      <c r="W4" s="397"/>
    </row>
    <row r="5" spans="2:23" s="214" customFormat="1" ht="20.25" customHeight="1" thickBot="1">
      <c r="B5" s="1344"/>
      <c r="C5" s="1603"/>
      <c r="D5" s="1604"/>
      <c r="E5" s="1604"/>
      <c r="F5" s="1604"/>
      <c r="G5" s="1604"/>
      <c r="H5" s="1604"/>
      <c r="I5" s="1604"/>
      <c r="J5" s="1604"/>
      <c r="K5" s="1604"/>
      <c r="L5" s="1604"/>
      <c r="M5" s="1604"/>
      <c r="N5" s="1604"/>
      <c r="O5" s="1604"/>
      <c r="P5" s="1604"/>
      <c r="Q5" s="1604"/>
      <c r="R5" s="1604"/>
      <c r="S5" s="1604"/>
      <c r="T5" s="1604"/>
      <c r="U5" s="1604"/>
      <c r="V5" s="1604"/>
      <c r="W5" s="1605"/>
    </row>
    <row r="6" spans="2:23" ht="24" thickBot="1">
      <c r="B6" s="1602"/>
      <c r="C6" s="398" t="s">
        <v>18</v>
      </c>
      <c r="D6" s="1574" t="s">
        <v>19</v>
      </c>
      <c r="E6" s="1575"/>
      <c r="F6" s="1575"/>
      <c r="G6" s="1576"/>
      <c r="H6" s="1592" t="s">
        <v>20</v>
      </c>
      <c r="I6" s="1593"/>
      <c r="J6" s="1593"/>
      <c r="K6" s="1594"/>
      <c r="L6" s="1592" t="s">
        <v>21</v>
      </c>
      <c r="M6" s="1593"/>
      <c r="N6" s="1593"/>
      <c r="O6" s="1594"/>
      <c r="P6" s="1592" t="s">
        <v>22</v>
      </c>
      <c r="Q6" s="1593"/>
      <c r="R6" s="1593"/>
      <c r="S6" s="1594"/>
      <c r="T6" s="1574" t="s">
        <v>23</v>
      </c>
      <c r="U6" s="1575"/>
      <c r="V6" s="1575"/>
      <c r="W6" s="1576"/>
    </row>
    <row r="7" spans="2:23" ht="23.25">
      <c r="B7" s="99" t="s">
        <v>24</v>
      </c>
      <c r="C7" s="1372"/>
      <c r="D7" s="404"/>
      <c r="E7" s="405"/>
      <c r="F7" s="405"/>
      <c r="G7" s="406"/>
      <c r="H7" s="1361"/>
      <c r="I7" s="1361"/>
      <c r="J7" s="1361"/>
      <c r="K7" s="1362"/>
      <c r="L7" s="1360"/>
      <c r="M7" s="1361"/>
      <c r="N7" s="1361"/>
      <c r="O7" s="1362"/>
      <c r="P7" s="1598"/>
      <c r="Q7" s="1599"/>
      <c r="R7" s="1599"/>
      <c r="S7" s="1599"/>
      <c r="T7" s="545" t="s">
        <v>48</v>
      </c>
      <c r="U7" s="546"/>
      <c r="V7" s="546"/>
      <c r="W7" s="547"/>
    </row>
    <row r="8" spans="2:23" ht="23.25">
      <c r="B8" s="99" t="s">
        <v>25</v>
      </c>
      <c r="C8" s="1529"/>
      <c r="D8" s="514"/>
      <c r="E8" s="515"/>
      <c r="F8" s="515"/>
      <c r="G8" s="516"/>
      <c r="H8" s="1364"/>
      <c r="I8" s="1595"/>
      <c r="J8" s="1595"/>
      <c r="K8" s="1596"/>
      <c r="L8" s="1363"/>
      <c r="M8" s="1595"/>
      <c r="N8" s="1595"/>
      <c r="O8" s="1596"/>
      <c r="P8" s="1538"/>
      <c r="Q8" s="1536"/>
      <c r="R8" s="1536"/>
      <c r="S8" s="1536"/>
      <c r="T8" s="548"/>
      <c r="U8" s="539"/>
      <c r="V8" s="539"/>
      <c r="W8" s="543"/>
    </row>
    <row r="9" spans="2:23" ht="23.25" customHeight="1">
      <c r="B9" s="100" t="s">
        <v>26</v>
      </c>
      <c r="C9" s="1529"/>
      <c r="D9" s="1577"/>
      <c r="E9" s="1578"/>
      <c r="F9" s="1578"/>
      <c r="G9" s="1579"/>
      <c r="H9" s="1566" t="s">
        <v>486</v>
      </c>
      <c r="I9" s="1532"/>
      <c r="J9" s="1527"/>
      <c r="K9" s="1528"/>
      <c r="L9" s="1404" t="s">
        <v>675</v>
      </c>
      <c r="M9" s="1532"/>
      <c r="N9" s="1527"/>
      <c r="O9" s="1528"/>
      <c r="P9" s="1404" t="s">
        <v>486</v>
      </c>
      <c r="Q9" s="1532"/>
      <c r="R9" s="1527"/>
      <c r="S9" s="1527"/>
      <c r="T9" s="550"/>
      <c r="U9" s="540"/>
      <c r="V9" s="540"/>
      <c r="W9" s="541"/>
    </row>
    <row r="10" spans="2:23" ht="23.25">
      <c r="B10" s="100" t="s">
        <v>27</v>
      </c>
      <c r="C10" s="1529"/>
      <c r="D10" s="1580"/>
      <c r="E10" s="1581"/>
      <c r="F10" s="1581"/>
      <c r="G10" s="1582"/>
      <c r="H10" s="1567"/>
      <c r="I10" s="1533"/>
      <c r="J10" s="1530"/>
      <c r="K10" s="1531"/>
      <c r="L10" s="1405"/>
      <c r="M10" s="1533"/>
      <c r="N10" s="1530"/>
      <c r="O10" s="1531"/>
      <c r="P10" s="1405"/>
      <c r="Q10" s="1533"/>
      <c r="R10" s="1530"/>
      <c r="S10" s="1530"/>
      <c r="T10" s="548"/>
      <c r="U10" s="539"/>
      <c r="V10" s="539"/>
      <c r="W10" s="543"/>
    </row>
    <row r="11" spans="2:23" ht="23.25">
      <c r="B11" s="100" t="s">
        <v>28</v>
      </c>
      <c r="C11" s="1529"/>
      <c r="D11" s="1580"/>
      <c r="E11" s="1581"/>
      <c r="F11" s="1581"/>
      <c r="G11" s="1582"/>
      <c r="H11" s="1567"/>
      <c r="I11" s="1533"/>
      <c r="J11" s="1530"/>
      <c r="K11" s="1531"/>
      <c r="L11" s="1405"/>
      <c r="M11" s="1533"/>
      <c r="N11" s="1530"/>
      <c r="O11" s="1531"/>
      <c r="P11" s="1405"/>
      <c r="Q11" s="1533"/>
      <c r="R11" s="1530"/>
      <c r="S11" s="1530"/>
      <c r="T11" s="548"/>
      <c r="U11" s="539"/>
      <c r="V11" s="539"/>
      <c r="W11" s="543"/>
    </row>
    <row r="12" spans="2:23" ht="23.25">
      <c r="B12" s="100" t="s">
        <v>29</v>
      </c>
      <c r="C12" s="1529"/>
      <c r="D12" s="1580"/>
      <c r="E12" s="1581"/>
      <c r="F12" s="1581"/>
      <c r="G12" s="1582"/>
      <c r="H12" s="1568"/>
      <c r="I12" s="1534"/>
      <c r="J12" s="1375"/>
      <c r="K12" s="1376"/>
      <c r="L12" s="1406"/>
      <c r="M12" s="1534"/>
      <c r="N12" s="1375"/>
      <c r="O12" s="1376"/>
      <c r="P12" s="1406"/>
      <c r="Q12" s="1534"/>
      <c r="R12" s="1375"/>
      <c r="S12" s="1375"/>
      <c r="T12" s="549"/>
      <c r="U12" s="542"/>
      <c r="V12" s="542"/>
      <c r="W12" s="544"/>
    </row>
    <row r="13" spans="2:23" ht="23.25">
      <c r="B13" s="101" t="s">
        <v>30</v>
      </c>
      <c r="C13" s="1529"/>
      <c r="D13" s="1583"/>
      <c r="E13" s="1584"/>
      <c r="F13" s="1584"/>
      <c r="G13" s="1585"/>
      <c r="H13" s="1398" t="s">
        <v>31</v>
      </c>
      <c r="I13" s="1558"/>
      <c r="J13" s="1558"/>
      <c r="K13" s="1589"/>
      <c r="L13" s="1597" t="s">
        <v>31</v>
      </c>
      <c r="M13" s="1558"/>
      <c r="N13" s="1558"/>
      <c r="O13" s="1589"/>
      <c r="P13" s="1397" t="s">
        <v>31</v>
      </c>
      <c r="Q13" s="1558"/>
      <c r="R13" s="1558"/>
      <c r="S13" s="1558"/>
      <c r="T13" s="1597" t="s">
        <v>31</v>
      </c>
      <c r="U13" s="1558"/>
      <c r="V13" s="1558"/>
      <c r="W13" s="1589"/>
    </row>
    <row r="14" spans="2:23" ht="23.25" customHeight="1">
      <c r="B14" s="102" t="s">
        <v>32</v>
      </c>
      <c r="C14" s="1529"/>
      <c r="D14" s="1606" t="s">
        <v>31</v>
      </c>
      <c r="E14" s="1607"/>
      <c r="F14" s="1607"/>
      <c r="G14" s="1608"/>
      <c r="H14" s="1600" t="s">
        <v>485</v>
      </c>
      <c r="I14" s="1532"/>
      <c r="J14" s="1527"/>
      <c r="K14" s="1528"/>
      <c r="L14" s="1526"/>
      <c r="M14" s="1527"/>
      <c r="N14" s="1527"/>
      <c r="O14" s="1528"/>
      <c r="P14" s="1404" t="s">
        <v>486</v>
      </c>
      <c r="Q14" s="1532"/>
      <c r="R14" s="1527"/>
      <c r="S14" s="1527"/>
      <c r="T14" s="1526"/>
      <c r="U14" s="1527"/>
      <c r="V14" s="1527"/>
      <c r="W14" s="1528"/>
    </row>
    <row r="15" spans="2:23" ht="23.25">
      <c r="B15" s="102" t="s">
        <v>33</v>
      </c>
      <c r="C15" s="1529"/>
      <c r="D15" s="1609"/>
      <c r="E15" s="1610"/>
      <c r="F15" s="1610"/>
      <c r="G15" s="1611"/>
      <c r="H15" s="1601"/>
      <c r="I15" s="1556"/>
      <c r="J15" s="1554"/>
      <c r="K15" s="1552"/>
      <c r="L15" s="1529"/>
      <c r="M15" s="1530"/>
      <c r="N15" s="1530"/>
      <c r="O15" s="1531"/>
      <c r="P15" s="1405"/>
      <c r="Q15" s="1556"/>
      <c r="R15" s="1554"/>
      <c r="S15" s="1554"/>
      <c r="T15" s="1529"/>
      <c r="U15" s="1530"/>
      <c r="V15" s="1530"/>
      <c r="W15" s="1531"/>
    </row>
    <row r="16" spans="2:23" ht="23.25">
      <c r="B16" s="102" t="s">
        <v>34</v>
      </c>
      <c r="C16" s="1529"/>
      <c r="D16" s="1612"/>
      <c r="E16" s="1613"/>
      <c r="F16" s="1613"/>
      <c r="G16" s="1614"/>
      <c r="H16" s="1601"/>
      <c r="I16" s="1557"/>
      <c r="J16" s="1555"/>
      <c r="K16" s="1553"/>
      <c r="L16" s="1374"/>
      <c r="M16" s="1375"/>
      <c r="N16" s="1375"/>
      <c r="O16" s="1376"/>
      <c r="P16" s="1405"/>
      <c r="Q16" s="1557"/>
      <c r="R16" s="1555"/>
      <c r="S16" s="1555"/>
      <c r="T16" s="1529"/>
      <c r="U16" s="1530"/>
      <c r="V16" s="1530"/>
      <c r="W16" s="1531"/>
    </row>
    <row r="17" spans="2:23" ht="23.25">
      <c r="B17" s="331" t="s">
        <v>487</v>
      </c>
      <c r="C17" s="1529"/>
      <c r="D17" s="1425" t="s">
        <v>35</v>
      </c>
      <c r="E17" s="1444"/>
      <c r="F17" s="1444"/>
      <c r="G17" s="1445"/>
      <c r="H17" s="1426" t="s">
        <v>35</v>
      </c>
      <c r="I17" s="1444"/>
      <c r="J17" s="1444"/>
      <c r="K17" s="1445"/>
      <c r="L17" s="1425" t="s">
        <v>35</v>
      </c>
      <c r="M17" s="1426"/>
      <c r="N17" s="1426"/>
      <c r="O17" s="1427"/>
      <c r="P17" s="1425" t="s">
        <v>35</v>
      </c>
      <c r="Q17" s="1444"/>
      <c r="R17" s="1444"/>
      <c r="S17" s="1444"/>
      <c r="T17" s="1529"/>
      <c r="U17" s="1530"/>
      <c r="V17" s="1530"/>
      <c r="W17" s="1531"/>
    </row>
    <row r="18" spans="2:23" ht="23.25" customHeight="1">
      <c r="B18" s="102" t="s">
        <v>36</v>
      </c>
      <c r="C18" s="1529"/>
      <c r="D18" s="1526"/>
      <c r="E18" s="1527"/>
      <c r="F18" s="1527"/>
      <c r="G18" s="1528"/>
      <c r="H18" s="1566" t="s">
        <v>486</v>
      </c>
      <c r="I18" s="1532"/>
      <c r="J18" s="1527"/>
      <c r="K18" s="1528"/>
      <c r="L18" s="1535"/>
      <c r="M18" s="1536"/>
      <c r="N18" s="1536"/>
      <c r="O18" s="1537"/>
      <c r="P18" s="1571" t="s">
        <v>484</v>
      </c>
      <c r="Q18" s="1532"/>
      <c r="R18" s="1527"/>
      <c r="S18" s="1527"/>
      <c r="T18" s="1529"/>
      <c r="U18" s="1530"/>
      <c r="V18" s="1530"/>
      <c r="W18" s="1531"/>
    </row>
    <row r="19" spans="2:23" ht="23.25" customHeight="1">
      <c r="B19" s="102" t="s">
        <v>37</v>
      </c>
      <c r="C19" s="1529"/>
      <c r="D19" s="1590"/>
      <c r="E19" s="1554"/>
      <c r="F19" s="1554"/>
      <c r="G19" s="1552"/>
      <c r="H19" s="1567"/>
      <c r="I19" s="1556"/>
      <c r="J19" s="1554"/>
      <c r="K19" s="1552"/>
      <c r="L19" s="1535"/>
      <c r="M19" s="1536"/>
      <c r="N19" s="1536"/>
      <c r="O19" s="1537"/>
      <c r="P19" s="1572"/>
      <c r="Q19" s="1556"/>
      <c r="R19" s="1554"/>
      <c r="S19" s="1554"/>
      <c r="T19" s="1529"/>
      <c r="U19" s="1530"/>
      <c r="V19" s="1530"/>
      <c r="W19" s="1531"/>
    </row>
    <row r="20" spans="2:23" ht="23.25" customHeight="1">
      <c r="B20" s="102" t="s">
        <v>38</v>
      </c>
      <c r="C20" s="1529"/>
      <c r="D20" s="1590"/>
      <c r="E20" s="1554"/>
      <c r="F20" s="1554"/>
      <c r="G20" s="1552"/>
      <c r="H20" s="1567"/>
      <c r="I20" s="1556"/>
      <c r="J20" s="1554"/>
      <c r="K20" s="1552"/>
      <c r="L20" s="1535"/>
      <c r="M20" s="1536"/>
      <c r="N20" s="1536"/>
      <c r="O20" s="1537"/>
      <c r="P20" s="1572"/>
      <c r="Q20" s="1556"/>
      <c r="R20" s="1554"/>
      <c r="S20" s="1554"/>
      <c r="T20" s="1529"/>
      <c r="U20" s="1530"/>
      <c r="V20" s="1530"/>
      <c r="W20" s="1531"/>
    </row>
    <row r="21" spans="2:23" ht="23.25">
      <c r="B21" s="102" t="s">
        <v>39</v>
      </c>
      <c r="C21" s="1529"/>
      <c r="D21" s="1591"/>
      <c r="E21" s="1555"/>
      <c r="F21" s="1555"/>
      <c r="G21" s="1553"/>
      <c r="H21" s="1568"/>
      <c r="I21" s="1557"/>
      <c r="J21" s="1555"/>
      <c r="K21" s="1553"/>
      <c r="L21" s="1538"/>
      <c r="M21" s="1539"/>
      <c r="N21" s="1539"/>
      <c r="O21" s="1540"/>
      <c r="P21" s="1573"/>
      <c r="Q21" s="1557"/>
      <c r="R21" s="1555"/>
      <c r="S21" s="1555"/>
      <c r="T21" s="1529"/>
      <c r="U21" s="1530"/>
      <c r="V21" s="1530"/>
      <c r="W21" s="1531"/>
    </row>
    <row r="22" spans="2:23" ht="23.25">
      <c r="B22" s="103" t="s">
        <v>40</v>
      </c>
      <c r="C22" s="1529"/>
      <c r="D22" s="1394" t="s">
        <v>31</v>
      </c>
      <c r="E22" s="1569"/>
      <c r="F22" s="1569"/>
      <c r="G22" s="1570"/>
      <c r="H22" s="1398" t="s">
        <v>31</v>
      </c>
      <c r="I22" s="1558"/>
      <c r="J22" s="1558"/>
      <c r="K22" s="1589"/>
      <c r="L22" s="1597" t="s">
        <v>31</v>
      </c>
      <c r="M22" s="1558"/>
      <c r="N22" s="1558"/>
      <c r="O22" s="1589"/>
      <c r="P22" s="1397" t="s">
        <v>31</v>
      </c>
      <c r="Q22" s="1558"/>
      <c r="R22" s="1558"/>
      <c r="S22" s="1558"/>
      <c r="T22" s="1529"/>
      <c r="U22" s="1530"/>
      <c r="V22" s="1530"/>
      <c r="W22" s="1531"/>
    </row>
    <row r="23" spans="2:23" ht="23.25" customHeight="1">
      <c r="B23" s="102" t="s">
        <v>41</v>
      </c>
      <c r="C23" s="1529"/>
      <c r="D23" s="1565" t="s">
        <v>526</v>
      </c>
      <c r="E23" s="1532"/>
      <c r="F23" s="1527"/>
      <c r="G23" s="1528"/>
      <c r="H23" s="1566" t="s">
        <v>486</v>
      </c>
      <c r="I23" s="1532"/>
      <c r="J23" s="1527"/>
      <c r="K23" s="1528"/>
      <c r="L23" s="1526"/>
      <c r="M23" s="1527"/>
      <c r="N23" s="1527"/>
      <c r="O23" s="1528"/>
      <c r="P23" s="1404" t="s">
        <v>486</v>
      </c>
      <c r="Q23" s="1532"/>
      <c r="R23" s="1527"/>
      <c r="S23" s="1527"/>
      <c r="T23" s="1529"/>
      <c r="U23" s="1530"/>
      <c r="V23" s="1530"/>
      <c r="W23" s="1531"/>
    </row>
    <row r="24" spans="2:23" ht="23.25">
      <c r="B24" s="100" t="s">
        <v>42</v>
      </c>
      <c r="C24" s="1529"/>
      <c r="D24" s="1565"/>
      <c r="E24" s="1556"/>
      <c r="F24" s="1554"/>
      <c r="G24" s="1552"/>
      <c r="H24" s="1567"/>
      <c r="I24" s="1556"/>
      <c r="J24" s="1554"/>
      <c r="K24" s="1552"/>
      <c r="L24" s="1590"/>
      <c r="M24" s="1554"/>
      <c r="N24" s="1554"/>
      <c r="O24" s="1552"/>
      <c r="P24" s="1405"/>
      <c r="Q24" s="1556"/>
      <c r="R24" s="1554"/>
      <c r="S24" s="1554"/>
      <c r="T24" s="1529"/>
      <c r="U24" s="1530"/>
      <c r="V24" s="1530"/>
      <c r="W24" s="1531"/>
    </row>
    <row r="25" spans="2:23" ht="23.25">
      <c r="B25" s="102" t="s">
        <v>43</v>
      </c>
      <c r="C25" s="1529"/>
      <c r="D25" s="1565"/>
      <c r="E25" s="1556"/>
      <c r="F25" s="1554"/>
      <c r="G25" s="1552"/>
      <c r="H25" s="1567"/>
      <c r="I25" s="1556"/>
      <c r="J25" s="1554"/>
      <c r="K25" s="1552"/>
      <c r="L25" s="1590"/>
      <c r="M25" s="1554"/>
      <c r="N25" s="1554"/>
      <c r="O25" s="1552"/>
      <c r="P25" s="1405"/>
      <c r="Q25" s="1556"/>
      <c r="R25" s="1554"/>
      <c r="S25" s="1554"/>
      <c r="T25" s="1529"/>
      <c r="U25" s="1530"/>
      <c r="V25" s="1530"/>
      <c r="W25" s="1531"/>
    </row>
    <row r="26" spans="2:23" ht="23.25">
      <c r="B26" s="102" t="s">
        <v>44</v>
      </c>
      <c r="C26" s="1529"/>
      <c r="D26" s="1565"/>
      <c r="E26" s="1557"/>
      <c r="F26" s="1555"/>
      <c r="G26" s="1553"/>
      <c r="H26" s="1568"/>
      <c r="I26" s="1557"/>
      <c r="J26" s="1555"/>
      <c r="K26" s="1553"/>
      <c r="L26" s="1591"/>
      <c r="M26" s="1555"/>
      <c r="N26" s="1555"/>
      <c r="O26" s="1553"/>
      <c r="P26" s="1406"/>
      <c r="Q26" s="1557"/>
      <c r="R26" s="1555"/>
      <c r="S26" s="1555"/>
      <c r="T26" s="1529"/>
      <c r="U26" s="1530"/>
      <c r="V26" s="1530"/>
      <c r="W26" s="1531"/>
    </row>
    <row r="27" spans="2:23" ht="23.25">
      <c r="B27" s="331" t="s">
        <v>45</v>
      </c>
      <c r="C27" s="1529"/>
      <c r="D27" s="1586" t="s">
        <v>46</v>
      </c>
      <c r="E27" s="1587"/>
      <c r="F27" s="1587"/>
      <c r="G27" s="1588"/>
      <c r="H27" s="1444" t="s">
        <v>46</v>
      </c>
      <c r="I27" s="1444"/>
      <c r="J27" s="1444"/>
      <c r="K27" s="1445"/>
      <c r="L27" s="1397" t="s">
        <v>31</v>
      </c>
      <c r="M27" s="1398"/>
      <c r="N27" s="1398"/>
      <c r="O27" s="1399"/>
      <c r="P27" s="1443" t="s">
        <v>46</v>
      </c>
      <c r="Q27" s="1444"/>
      <c r="R27" s="1444"/>
      <c r="S27" s="1444"/>
      <c r="T27" s="1529"/>
      <c r="U27" s="1530"/>
      <c r="V27" s="1530"/>
      <c r="W27" s="1531"/>
    </row>
    <row r="28" spans="2:23" ht="23.25" customHeight="1">
      <c r="B28" s="104" t="s">
        <v>80</v>
      </c>
      <c r="C28" s="1529"/>
      <c r="D28" s="1526"/>
      <c r="E28" s="1527"/>
      <c r="F28" s="1527"/>
      <c r="G28" s="1528"/>
      <c r="H28" s="1527"/>
      <c r="I28" s="1527"/>
      <c r="J28" s="1527"/>
      <c r="K28" s="1528"/>
      <c r="L28" s="1443" t="s">
        <v>423</v>
      </c>
      <c r="M28" s="1444"/>
      <c r="N28" s="1444"/>
      <c r="O28" s="1445"/>
      <c r="P28" s="1526"/>
      <c r="Q28" s="1527"/>
      <c r="R28" s="1527"/>
      <c r="S28" s="1527"/>
      <c r="T28" s="1529"/>
      <c r="U28" s="1530"/>
      <c r="V28" s="1530"/>
      <c r="W28" s="1531"/>
    </row>
    <row r="29" spans="2:23" ht="23.25">
      <c r="B29" s="102" t="s">
        <v>81</v>
      </c>
      <c r="C29" s="1529"/>
      <c r="D29" s="1529"/>
      <c r="E29" s="1530"/>
      <c r="F29" s="1530"/>
      <c r="G29" s="1531"/>
      <c r="H29" s="1530"/>
      <c r="I29" s="1530"/>
      <c r="J29" s="1530"/>
      <c r="K29" s="1531"/>
      <c r="L29" s="1446"/>
      <c r="M29" s="1447"/>
      <c r="N29" s="1447"/>
      <c r="O29" s="1448"/>
      <c r="P29" s="1529"/>
      <c r="Q29" s="1530"/>
      <c r="R29" s="1530"/>
      <c r="S29" s="1530"/>
      <c r="T29" s="1529"/>
      <c r="U29" s="1530"/>
      <c r="V29" s="1530"/>
      <c r="W29" s="1531"/>
    </row>
    <row r="30" spans="2:23" ht="23.25">
      <c r="B30" s="102" t="s">
        <v>82</v>
      </c>
      <c r="C30" s="1529"/>
      <c r="D30" s="1529"/>
      <c r="E30" s="1530"/>
      <c r="F30" s="1530"/>
      <c r="G30" s="1531"/>
      <c r="H30" s="1530"/>
      <c r="I30" s="1530"/>
      <c r="J30" s="1530"/>
      <c r="K30" s="1531"/>
      <c r="L30" s="1446"/>
      <c r="M30" s="1447"/>
      <c r="N30" s="1447"/>
      <c r="O30" s="1448"/>
      <c r="P30" s="1529"/>
      <c r="Q30" s="1530"/>
      <c r="R30" s="1530"/>
      <c r="S30" s="1530"/>
      <c r="T30" s="1529"/>
      <c r="U30" s="1530"/>
      <c r="V30" s="1530"/>
      <c r="W30" s="1531"/>
    </row>
    <row r="31" spans="2:23" ht="23.25">
      <c r="B31" s="105" t="s">
        <v>83</v>
      </c>
      <c r="C31" s="1529"/>
      <c r="D31" s="1529"/>
      <c r="E31" s="1530"/>
      <c r="F31" s="1530"/>
      <c r="G31" s="1531"/>
      <c r="H31" s="1530"/>
      <c r="I31" s="1530"/>
      <c r="J31" s="1530"/>
      <c r="K31" s="1531"/>
      <c r="L31" s="1446"/>
      <c r="M31" s="1447"/>
      <c r="N31" s="1447"/>
      <c r="O31" s="1448"/>
      <c r="P31" s="1529"/>
      <c r="Q31" s="1530"/>
      <c r="R31" s="1530"/>
      <c r="S31" s="1530"/>
      <c r="T31" s="1529"/>
      <c r="U31" s="1530"/>
      <c r="V31" s="1530"/>
      <c r="W31" s="1531"/>
    </row>
    <row r="32" spans="2:23" ht="23.25">
      <c r="B32" s="104" t="s">
        <v>84</v>
      </c>
      <c r="C32" s="1529"/>
      <c r="D32" s="1529"/>
      <c r="E32" s="1530"/>
      <c r="F32" s="1530"/>
      <c r="G32" s="1531"/>
      <c r="H32" s="1530"/>
      <c r="I32" s="1530"/>
      <c r="J32" s="1530"/>
      <c r="K32" s="1531"/>
      <c r="L32" s="1446"/>
      <c r="M32" s="1447"/>
      <c r="N32" s="1447"/>
      <c r="O32" s="1448"/>
      <c r="P32" s="1529"/>
      <c r="Q32" s="1530"/>
      <c r="R32" s="1530"/>
      <c r="S32" s="1530"/>
      <c r="T32" s="1529"/>
      <c r="U32" s="1530"/>
      <c r="V32" s="1530"/>
      <c r="W32" s="1531"/>
    </row>
    <row r="33" spans="2:23" ht="24" thickBot="1">
      <c r="B33" s="105" t="s">
        <v>85</v>
      </c>
      <c r="C33" s="1541"/>
      <c r="D33" s="1541"/>
      <c r="E33" s="1542"/>
      <c r="F33" s="1542"/>
      <c r="G33" s="1543"/>
      <c r="H33" s="1542"/>
      <c r="I33" s="1542"/>
      <c r="J33" s="1542"/>
      <c r="K33" s="1543"/>
      <c r="L33" s="1449"/>
      <c r="M33" s="1450"/>
      <c r="N33" s="1450"/>
      <c r="O33" s="1451"/>
      <c r="P33" s="1541"/>
      <c r="Q33" s="1542"/>
      <c r="R33" s="1542"/>
      <c r="S33" s="1542"/>
      <c r="T33" s="1541"/>
      <c r="U33" s="1542"/>
      <c r="V33" s="1542"/>
      <c r="W33" s="1543"/>
    </row>
    <row r="34" spans="1:23" s="218" customFormat="1" ht="18">
      <c r="A34" s="217"/>
      <c r="B34" s="108"/>
      <c r="C34" s="1563" t="s">
        <v>60</v>
      </c>
      <c r="D34" s="1564"/>
      <c r="E34" s="1564"/>
      <c r="F34" s="1564"/>
      <c r="G34" s="1564"/>
      <c r="H34" s="1564"/>
      <c r="I34" s="1564"/>
      <c r="J34" s="1564"/>
      <c r="K34" s="1564"/>
      <c r="L34" s="1563"/>
      <c r="M34" s="1563"/>
      <c r="N34" s="1563"/>
      <c r="O34" s="1563"/>
      <c r="P34" s="1564"/>
      <c r="Q34" s="1564"/>
      <c r="R34" s="1564"/>
      <c r="S34" s="1564"/>
      <c r="T34" s="1564"/>
      <c r="U34" s="1564"/>
      <c r="V34" s="402"/>
      <c r="W34" s="403"/>
    </row>
    <row r="35" spans="1:23" s="218" customFormat="1" ht="23.25" customHeight="1">
      <c r="A35" s="217"/>
      <c r="B35" s="107"/>
      <c r="C35" s="1564"/>
      <c r="D35" s="1564"/>
      <c r="E35" s="1564"/>
      <c r="F35" s="1564"/>
      <c r="G35" s="1564"/>
      <c r="H35" s="1564"/>
      <c r="I35" s="1564"/>
      <c r="J35" s="1564"/>
      <c r="K35" s="1564"/>
      <c r="L35" s="1564"/>
      <c r="M35" s="1564"/>
      <c r="N35" s="1564"/>
      <c r="O35" s="1564"/>
      <c r="P35" s="1564"/>
      <c r="Q35" s="1564"/>
      <c r="R35" s="1564"/>
      <c r="S35" s="1564"/>
      <c r="T35" s="1564"/>
      <c r="U35" s="1564"/>
      <c r="V35" s="1455"/>
      <c r="W35" s="1562"/>
    </row>
    <row r="36" spans="1:23" s="218" customFormat="1" ht="18">
      <c r="A36" s="217"/>
      <c r="B36" s="107"/>
      <c r="C36" s="1544" t="s">
        <v>486</v>
      </c>
      <c r="D36" s="1545"/>
      <c r="E36" s="1615" t="s">
        <v>530</v>
      </c>
      <c r="F36" s="1616"/>
      <c r="G36" s="1616"/>
      <c r="H36" s="1616"/>
      <c r="I36" s="1616"/>
      <c r="J36" s="1616"/>
      <c r="K36" s="1617"/>
      <c r="L36" s="1549" t="s">
        <v>57</v>
      </c>
      <c r="M36" s="1550"/>
      <c r="N36" s="1551"/>
      <c r="O36" s="1546" t="s">
        <v>488</v>
      </c>
      <c r="P36" s="1547"/>
      <c r="Q36" s="1547"/>
      <c r="R36" s="1547"/>
      <c r="S36" s="1547"/>
      <c r="T36" s="1547"/>
      <c r="U36" s="1548"/>
      <c r="V36" s="1455"/>
      <c r="W36" s="1562"/>
    </row>
    <row r="37" spans="1:23" s="218" customFormat="1" ht="18">
      <c r="A37" s="217"/>
      <c r="B37" s="107"/>
      <c r="C37" s="1521" t="s">
        <v>54</v>
      </c>
      <c r="D37" s="1522"/>
      <c r="E37" s="1618" t="s">
        <v>527</v>
      </c>
      <c r="F37" s="1619"/>
      <c r="G37" s="1619"/>
      <c r="H37" s="1619"/>
      <c r="I37" s="1619"/>
      <c r="J37" s="1619"/>
      <c r="K37" s="1620"/>
      <c r="L37" s="1559" t="s">
        <v>58</v>
      </c>
      <c r="M37" s="1560"/>
      <c r="N37" s="1561"/>
      <c r="O37" s="1523" t="s">
        <v>528</v>
      </c>
      <c r="P37" s="1524"/>
      <c r="Q37" s="1524"/>
      <c r="R37" s="1524"/>
      <c r="S37" s="1524"/>
      <c r="T37" s="1524"/>
      <c r="U37" s="1525"/>
      <c r="V37" s="1455"/>
      <c r="W37" s="1562"/>
    </row>
    <row r="38" spans="1:23" s="218" customFormat="1" ht="18">
      <c r="A38" s="217"/>
      <c r="B38" s="107"/>
      <c r="C38" s="114"/>
      <c r="D38" s="114"/>
      <c r="E38" s="115"/>
      <c r="F38" s="115"/>
      <c r="G38" s="115"/>
      <c r="H38" s="115"/>
      <c r="I38" s="115"/>
      <c r="J38" s="115"/>
      <c r="K38" s="115"/>
      <c r="L38" s="115"/>
      <c r="M38" s="115"/>
      <c r="N38" s="115"/>
      <c r="O38" s="115"/>
      <c r="P38" s="115"/>
      <c r="Q38" s="115"/>
      <c r="R38" s="115"/>
      <c r="S38" s="115"/>
      <c r="T38" s="115"/>
      <c r="U38" s="115"/>
      <c r="V38" s="113"/>
      <c r="W38" s="112"/>
    </row>
    <row r="39" spans="1:23" s="218" customFormat="1" ht="18.75" thickBot="1">
      <c r="A39" s="217"/>
      <c r="B39" s="109"/>
      <c r="C39" s="110"/>
      <c r="D39" s="110"/>
      <c r="E39" s="110"/>
      <c r="F39" s="110"/>
      <c r="G39" s="110"/>
      <c r="H39" s="110"/>
      <c r="I39" s="110"/>
      <c r="J39" s="110"/>
      <c r="K39" s="110"/>
      <c r="L39" s="110"/>
      <c r="M39" s="110"/>
      <c r="N39" s="110"/>
      <c r="O39" s="110"/>
      <c r="P39" s="110"/>
      <c r="Q39" s="110"/>
      <c r="R39" s="110"/>
      <c r="S39" s="110"/>
      <c r="T39" s="110"/>
      <c r="U39" s="110"/>
      <c r="V39" s="110"/>
      <c r="W39" s="111"/>
    </row>
    <row r="40" spans="1:5" s="218" customFormat="1" ht="18">
      <c r="A40" s="217"/>
      <c r="C40" s="217"/>
      <c r="D40" s="217"/>
      <c r="E40" s="217"/>
    </row>
    <row r="41" spans="1:19" s="218" customFormat="1" ht="18">
      <c r="A41" s="217"/>
      <c r="L41" s="219"/>
      <c r="M41" s="219"/>
      <c r="N41" s="219"/>
      <c r="O41" s="219"/>
      <c r="P41" s="219"/>
      <c r="Q41" s="219"/>
      <c r="R41" s="219"/>
      <c r="S41" s="219"/>
    </row>
    <row r="42" spans="1:19" s="218" customFormat="1" ht="18">
      <c r="A42" s="217"/>
      <c r="L42" s="219"/>
      <c r="M42" s="219"/>
      <c r="N42" s="219"/>
      <c r="O42" s="219"/>
      <c r="P42" s="219"/>
      <c r="Q42" s="219"/>
      <c r="R42" s="219"/>
      <c r="S42" s="219"/>
    </row>
    <row r="43" spans="1:19" s="218" customFormat="1" ht="18">
      <c r="A43" s="217"/>
      <c r="L43" s="219"/>
      <c r="M43" s="219"/>
      <c r="N43" s="219"/>
      <c r="O43" s="219"/>
      <c r="P43" s="219"/>
      <c r="Q43" s="219"/>
      <c r="R43" s="219"/>
      <c r="S43" s="219"/>
    </row>
    <row r="44" spans="3:5" ht="18">
      <c r="C44" s="218"/>
      <c r="D44" s="218"/>
      <c r="E44" s="218"/>
    </row>
    <row r="45" spans="3:5" ht="18">
      <c r="C45" s="218"/>
      <c r="D45" s="218"/>
      <c r="E45" s="218"/>
    </row>
  </sheetData>
  <mergeCells count="91">
    <mergeCell ref="D14:G14"/>
    <mergeCell ref="D15:G16"/>
    <mergeCell ref="V37:W37"/>
    <mergeCell ref="E36:K36"/>
    <mergeCell ref="E37:K37"/>
    <mergeCell ref="S14:S16"/>
    <mergeCell ref="V36:W36"/>
    <mergeCell ref="P27:S27"/>
    <mergeCell ref="S23:S26"/>
    <mergeCell ref="R23:R26"/>
    <mergeCell ref="Q23:Q26"/>
    <mergeCell ref="L28:O33"/>
    <mergeCell ref="B2:B6"/>
    <mergeCell ref="C5:W5"/>
    <mergeCell ref="K14:K16"/>
    <mergeCell ref="H13:K13"/>
    <mergeCell ref="L13:O13"/>
    <mergeCell ref="L9:L12"/>
    <mergeCell ref="D28:G33"/>
    <mergeCell ref="P28:S33"/>
    <mergeCell ref="H28:K33"/>
    <mergeCell ref="H14:H16"/>
    <mergeCell ref="H17:K17"/>
    <mergeCell ref="I14:I16"/>
    <mergeCell ref="J14:J16"/>
    <mergeCell ref="L23:L26"/>
    <mergeCell ref="O23:O26"/>
    <mergeCell ref="L22:O22"/>
    <mergeCell ref="T6:W6"/>
    <mergeCell ref="T13:W13"/>
    <mergeCell ref="P13:S13"/>
    <mergeCell ref="P14:P16"/>
    <mergeCell ref="P7:S8"/>
    <mergeCell ref="L6:O6"/>
    <mergeCell ref="L7:O8"/>
    <mergeCell ref="P6:S6"/>
    <mergeCell ref="R14:R16"/>
    <mergeCell ref="H9:H12"/>
    <mergeCell ref="H6:K6"/>
    <mergeCell ref="H7:K8"/>
    <mergeCell ref="D6:G6"/>
    <mergeCell ref="D9:G13"/>
    <mergeCell ref="D27:G27"/>
    <mergeCell ref="I18:I21"/>
    <mergeCell ref="H22:K22"/>
    <mergeCell ref="J18:J21"/>
    <mergeCell ref="K18:K21"/>
    <mergeCell ref="D18:D21"/>
    <mergeCell ref="G18:G21"/>
    <mergeCell ref="F18:F21"/>
    <mergeCell ref="G23:G26"/>
    <mergeCell ref="E23:E26"/>
    <mergeCell ref="E18:E21"/>
    <mergeCell ref="F23:F26"/>
    <mergeCell ref="L17:O17"/>
    <mergeCell ref="D22:G22"/>
    <mergeCell ref="H18:H21"/>
    <mergeCell ref="P17:S17"/>
    <mergeCell ref="D17:G17"/>
    <mergeCell ref="P18:P21"/>
    <mergeCell ref="R18:R21"/>
    <mergeCell ref="L37:N37"/>
    <mergeCell ref="H27:K27"/>
    <mergeCell ref="I23:I26"/>
    <mergeCell ref="V35:W35"/>
    <mergeCell ref="C34:U35"/>
    <mergeCell ref="L27:O27"/>
    <mergeCell ref="D23:D26"/>
    <mergeCell ref="N23:N26"/>
    <mergeCell ref="M23:M26"/>
    <mergeCell ref="H23:H26"/>
    <mergeCell ref="C7:C33"/>
    <mergeCell ref="C36:D36"/>
    <mergeCell ref="O36:U36"/>
    <mergeCell ref="L36:N36"/>
    <mergeCell ref="K23:K26"/>
    <mergeCell ref="J23:J26"/>
    <mergeCell ref="Q14:Q16"/>
    <mergeCell ref="P22:S22"/>
    <mergeCell ref="Q18:Q21"/>
    <mergeCell ref="S18:S21"/>
    <mergeCell ref="C37:D37"/>
    <mergeCell ref="O37:U37"/>
    <mergeCell ref="L14:O16"/>
    <mergeCell ref="I9:K12"/>
    <mergeCell ref="M9:O12"/>
    <mergeCell ref="Q9:S12"/>
    <mergeCell ref="P9:P12"/>
    <mergeCell ref="P23:P26"/>
    <mergeCell ref="L18:O21"/>
    <mergeCell ref="T14:W3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9.xml><?xml version="1.0" encoding="utf-8"?>
<worksheet xmlns="http://schemas.openxmlformats.org/spreadsheetml/2006/main" xmlns:r="http://schemas.openxmlformats.org/officeDocument/2006/relationships">
  <sheetPr>
    <tabColor indexed="17"/>
    <pageSetUpPr fitToPage="1"/>
  </sheetPr>
  <dimension ref="B1:J69"/>
  <sheetViews>
    <sheetView showGridLines="0" workbookViewId="0" topLeftCell="A1">
      <selection activeCell="A1" sqref="A1"/>
    </sheetView>
  </sheetViews>
  <sheetFormatPr defaultColWidth="9.140625" defaultRowHeight="12.75" customHeight="1"/>
  <cols>
    <col min="1" max="1" width="3.421875" style="298" customWidth="1"/>
    <col min="2" max="2" width="8.00390625" style="298" customWidth="1"/>
    <col min="3" max="3" width="3.421875" style="298" customWidth="1"/>
    <col min="4" max="4" width="79.8515625" style="330" customWidth="1"/>
    <col min="5" max="5" width="3.7109375" style="298" customWidth="1"/>
    <col min="6" max="6" width="11.281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thickBot="1">
      <c r="D1" s="295"/>
    </row>
    <row r="2" spans="2:8" s="294" customFormat="1" ht="12.75" customHeight="1">
      <c r="B2" s="1621" t="s">
        <v>741</v>
      </c>
      <c r="C2" s="1622"/>
      <c r="D2" s="409"/>
      <c r="E2" s="415"/>
      <c r="F2" s="415"/>
      <c r="G2" s="415"/>
      <c r="H2" s="415"/>
    </row>
    <row r="3" spans="2:8" s="294" customFormat="1" ht="12.75" customHeight="1">
      <c r="B3" s="1623"/>
      <c r="C3" s="1624"/>
      <c r="D3" s="407"/>
      <c r="E3" s="407"/>
      <c r="F3" s="407"/>
      <c r="G3" s="407"/>
      <c r="H3" s="407"/>
    </row>
    <row r="4" spans="2:8" s="294" customFormat="1" ht="12.75" customHeight="1">
      <c r="B4" s="1623"/>
      <c r="C4" s="1624"/>
      <c r="D4" s="1318" t="s">
        <v>489</v>
      </c>
      <c r="E4" s="1318"/>
      <c r="F4" s="1318"/>
      <c r="G4" s="1318"/>
      <c r="H4" s="1318"/>
    </row>
    <row r="5" spans="2:8" s="294" customFormat="1" ht="12.75" customHeight="1">
      <c r="B5" s="1623"/>
      <c r="C5" s="1624"/>
      <c r="D5" s="1306" t="s">
        <v>483</v>
      </c>
      <c r="E5" s="1306"/>
      <c r="F5" s="1306"/>
      <c r="G5" s="1306"/>
      <c r="H5" s="1306"/>
    </row>
    <row r="6" spans="2:8" s="294" customFormat="1" ht="12.75" customHeight="1">
      <c r="B6" s="1623"/>
      <c r="C6" s="1624"/>
      <c r="D6" s="408"/>
      <c r="E6" s="409"/>
      <c r="F6" s="409"/>
      <c r="G6" s="409"/>
      <c r="H6" s="409"/>
    </row>
    <row r="7" spans="2:8" s="294" customFormat="1" ht="12.75" customHeight="1" thickBot="1">
      <c r="B7" s="1625"/>
      <c r="C7" s="1626"/>
      <c r="D7" s="408"/>
      <c r="E7" s="409"/>
      <c r="F7" s="409"/>
      <c r="G7" s="409"/>
      <c r="H7" s="409"/>
    </row>
    <row r="8" spans="2:8" s="294" customFormat="1" ht="12.75" customHeight="1">
      <c r="B8" s="558"/>
      <c r="C8" s="558"/>
      <c r="D8" s="559"/>
      <c r="E8" s="560"/>
      <c r="F8" s="560"/>
      <c r="G8" s="560"/>
      <c r="H8" s="560"/>
    </row>
    <row r="9" spans="2:8" s="554" customFormat="1" ht="12.75" customHeight="1">
      <c r="B9" s="555"/>
      <c r="C9" s="555"/>
      <c r="D9" s="556"/>
      <c r="E9" s="557"/>
      <c r="F9" s="557"/>
      <c r="G9" s="557"/>
      <c r="H9" s="557"/>
    </row>
    <row r="10" spans="2:10" ht="12.75" customHeight="1">
      <c r="B10" s="305"/>
      <c r="C10" s="300"/>
      <c r="D10" s="1336" t="s">
        <v>490</v>
      </c>
      <c r="E10" s="1336"/>
      <c r="F10" s="1336"/>
      <c r="G10" s="1336"/>
      <c r="H10" s="303"/>
      <c r="I10" s="304"/>
      <c r="J10" s="304"/>
    </row>
    <row r="11" spans="2:8" ht="12.75" customHeight="1">
      <c r="B11" s="143">
        <v>7</v>
      </c>
      <c r="C11" s="144" t="s">
        <v>49</v>
      </c>
      <c r="D11" s="145" t="s">
        <v>522</v>
      </c>
      <c r="E11" s="144" t="s">
        <v>50</v>
      </c>
      <c r="F11" s="144" t="s">
        <v>492</v>
      </c>
      <c r="G11" s="249">
        <v>1</v>
      </c>
      <c r="H11" s="264">
        <v>0.6458333333333334</v>
      </c>
    </row>
    <row r="12" spans="2:8" ht="12.75" customHeight="1">
      <c r="B12" s="143">
        <v>8</v>
      </c>
      <c r="C12" s="144" t="s">
        <v>104</v>
      </c>
      <c r="D12" s="145" t="s">
        <v>496</v>
      </c>
      <c r="E12" s="144" t="s">
        <v>50</v>
      </c>
      <c r="F12" s="144" t="s">
        <v>492</v>
      </c>
      <c r="G12" s="249">
        <v>35</v>
      </c>
      <c r="H12" s="264">
        <f aca="true" t="shared" si="0" ref="H12:H17">H11+TIME(0,G11,0)</f>
        <v>0.6465277777777778</v>
      </c>
    </row>
    <row r="13" spans="2:8" ht="12.75" customHeight="1">
      <c r="B13" s="143">
        <v>9</v>
      </c>
      <c r="C13" s="144" t="s">
        <v>104</v>
      </c>
      <c r="D13" s="145" t="s">
        <v>497</v>
      </c>
      <c r="E13" s="144" t="s">
        <v>50</v>
      </c>
      <c r="F13" s="144" t="s">
        <v>492</v>
      </c>
      <c r="G13" s="249">
        <v>20</v>
      </c>
      <c r="H13" s="264">
        <f t="shared" si="0"/>
        <v>0.6708333333333334</v>
      </c>
    </row>
    <row r="14" spans="2:8" ht="12.75" customHeight="1">
      <c r="B14" s="143">
        <v>10</v>
      </c>
      <c r="C14" s="144" t="s">
        <v>104</v>
      </c>
      <c r="D14" s="145" t="s">
        <v>498</v>
      </c>
      <c r="E14" s="144" t="s">
        <v>50</v>
      </c>
      <c r="F14" s="144" t="s">
        <v>492</v>
      </c>
      <c r="G14" s="249">
        <v>20</v>
      </c>
      <c r="H14" s="264">
        <f t="shared" si="0"/>
        <v>0.6847222222222222</v>
      </c>
    </row>
    <row r="15" spans="2:8" ht="12.75" customHeight="1">
      <c r="B15" s="143">
        <v>11</v>
      </c>
      <c r="C15" s="144" t="s">
        <v>103</v>
      </c>
      <c r="D15" s="145" t="s">
        <v>499</v>
      </c>
      <c r="E15" s="144" t="s">
        <v>50</v>
      </c>
      <c r="F15" s="144" t="s">
        <v>492</v>
      </c>
      <c r="G15" s="249">
        <v>20</v>
      </c>
      <c r="H15" s="264">
        <f t="shared" si="0"/>
        <v>0.6986111111111111</v>
      </c>
    </row>
    <row r="16" spans="2:8" ht="12.75" customHeight="1">
      <c r="B16" s="143">
        <v>12</v>
      </c>
      <c r="C16" s="144" t="s">
        <v>103</v>
      </c>
      <c r="D16" s="145" t="s">
        <v>500</v>
      </c>
      <c r="E16" s="144"/>
      <c r="F16" s="144" t="s">
        <v>492</v>
      </c>
      <c r="G16" s="249">
        <v>24</v>
      </c>
      <c r="H16" s="264">
        <f t="shared" si="0"/>
        <v>0.7124999999999999</v>
      </c>
    </row>
    <row r="17" spans="2:8" ht="12.75" customHeight="1">
      <c r="B17" s="143">
        <v>13</v>
      </c>
      <c r="C17" s="144" t="s">
        <v>49</v>
      </c>
      <c r="D17" s="145" t="s">
        <v>501</v>
      </c>
      <c r="E17" s="144" t="s">
        <v>50</v>
      </c>
      <c r="F17" s="144" t="s">
        <v>492</v>
      </c>
      <c r="G17" s="249">
        <v>30</v>
      </c>
      <c r="H17" s="264">
        <f t="shared" si="0"/>
        <v>0.7291666666666666</v>
      </c>
    </row>
    <row r="18" spans="2:10" ht="12.75" customHeight="1">
      <c r="B18" s="305"/>
      <c r="C18" s="300"/>
      <c r="D18" s="530"/>
      <c r="E18" s="530"/>
      <c r="F18" s="530"/>
      <c r="G18" s="530"/>
      <c r="H18" s="303"/>
      <c r="I18" s="304"/>
      <c r="J18" s="304"/>
    </row>
    <row r="19" spans="2:10" s="399" customFormat="1" ht="12.75" customHeight="1">
      <c r="B19" s="345"/>
      <c r="C19" s="346"/>
      <c r="D19" s="1336" t="s">
        <v>495</v>
      </c>
      <c r="E19" s="1336"/>
      <c r="F19" s="1336"/>
      <c r="G19" s="1336"/>
      <c r="H19" s="352"/>
      <c r="I19" s="553"/>
      <c r="J19" s="553"/>
    </row>
    <row r="20" spans="2:10" ht="12.75" customHeight="1">
      <c r="B20" s="143">
        <v>3</v>
      </c>
      <c r="C20" s="144" t="s">
        <v>49</v>
      </c>
      <c r="D20" s="145" t="s">
        <v>491</v>
      </c>
      <c r="E20" s="144" t="s">
        <v>50</v>
      </c>
      <c r="F20" s="144" t="s">
        <v>492</v>
      </c>
      <c r="G20" s="249">
        <v>5</v>
      </c>
      <c r="H20" s="264">
        <v>0.3333333333333333</v>
      </c>
      <c r="I20" s="304"/>
      <c r="J20" s="304"/>
    </row>
    <row r="21" spans="2:10" ht="12.75" customHeight="1">
      <c r="B21" s="143">
        <v>4</v>
      </c>
      <c r="C21" s="144" t="s">
        <v>102</v>
      </c>
      <c r="D21" s="145" t="s">
        <v>493</v>
      </c>
      <c r="E21" s="144" t="s">
        <v>50</v>
      </c>
      <c r="F21" s="144" t="s">
        <v>492</v>
      </c>
      <c r="G21" s="249">
        <v>15</v>
      </c>
      <c r="H21" s="264">
        <f>H20+TIME(0,G20,0)</f>
        <v>0.3368055555555555</v>
      </c>
      <c r="I21" s="304"/>
      <c r="J21" s="304"/>
    </row>
    <row r="22" spans="2:10" ht="12.75" customHeight="1">
      <c r="B22" s="143">
        <v>5</v>
      </c>
      <c r="C22" s="144" t="s">
        <v>103</v>
      </c>
      <c r="D22" s="145" t="s">
        <v>494</v>
      </c>
      <c r="E22" s="144" t="s">
        <v>50</v>
      </c>
      <c r="F22" s="144" t="s">
        <v>492</v>
      </c>
      <c r="G22" s="249">
        <v>100</v>
      </c>
      <c r="H22" s="264">
        <f>H21+TIME(0,G21,0)</f>
        <v>0.3472222222222222</v>
      </c>
      <c r="I22" s="304"/>
      <c r="J22" s="304"/>
    </row>
    <row r="23" spans="2:10" ht="12.75" customHeight="1">
      <c r="B23" s="143">
        <v>6</v>
      </c>
      <c r="C23" s="144" t="s">
        <v>49</v>
      </c>
      <c r="D23" s="145" t="s">
        <v>630</v>
      </c>
      <c r="E23" s="144" t="s">
        <v>50</v>
      </c>
      <c r="F23" s="144" t="s">
        <v>492</v>
      </c>
      <c r="G23" s="249">
        <v>30</v>
      </c>
      <c r="H23" s="264">
        <f>H22+TIME(0,G22,0)</f>
        <v>0.41666666666666663</v>
      </c>
      <c r="I23" s="304"/>
      <c r="J23" s="304"/>
    </row>
    <row r="24" spans="2:10" ht="12.75" customHeight="1">
      <c r="B24" s="143"/>
      <c r="C24" s="144"/>
      <c r="D24" s="145"/>
      <c r="E24" s="144"/>
      <c r="F24" s="144"/>
      <c r="G24" s="249"/>
      <c r="H24" s="264"/>
      <c r="I24" s="304"/>
      <c r="J24" s="304"/>
    </row>
    <row r="25" spans="2:10" ht="12.75" customHeight="1">
      <c r="B25" s="143">
        <v>18</v>
      </c>
      <c r="C25" s="144" t="s">
        <v>49</v>
      </c>
      <c r="D25" s="145" t="s">
        <v>523</v>
      </c>
      <c r="E25" s="144" t="s">
        <v>50</v>
      </c>
      <c r="F25" s="144" t="s">
        <v>492</v>
      </c>
      <c r="G25" s="249">
        <v>1</v>
      </c>
      <c r="H25" s="264">
        <v>0.4375</v>
      </c>
      <c r="I25" s="304"/>
      <c r="J25" s="304"/>
    </row>
    <row r="26" spans="2:10" ht="12.75" customHeight="1">
      <c r="B26" s="143">
        <v>19</v>
      </c>
      <c r="C26" s="144" t="s">
        <v>104</v>
      </c>
      <c r="D26" s="145" t="s">
        <v>502</v>
      </c>
      <c r="E26" s="144" t="s">
        <v>50</v>
      </c>
      <c r="F26" s="144" t="s">
        <v>503</v>
      </c>
      <c r="G26" s="249">
        <v>89</v>
      </c>
      <c r="H26" s="264">
        <f>H25+TIME(0,G25,0)</f>
        <v>0.43819444444444444</v>
      </c>
      <c r="I26" s="304"/>
      <c r="J26" s="304"/>
    </row>
    <row r="27" spans="2:10" ht="12.75" customHeight="1">
      <c r="B27" s="143">
        <v>20</v>
      </c>
      <c r="C27" s="144" t="s">
        <v>49</v>
      </c>
      <c r="D27" s="145" t="s">
        <v>504</v>
      </c>
      <c r="E27" s="144" t="s">
        <v>50</v>
      </c>
      <c r="F27" s="144" t="s">
        <v>492</v>
      </c>
      <c r="G27" s="249">
        <v>60</v>
      </c>
      <c r="H27" s="264">
        <f>H26+TIME(0,G26,0)</f>
        <v>0.5</v>
      </c>
      <c r="I27" s="304"/>
      <c r="J27" s="304"/>
    </row>
    <row r="28" spans="2:10" ht="12.75" customHeight="1">
      <c r="B28" s="143"/>
      <c r="C28" s="144"/>
      <c r="D28" s="145"/>
      <c r="E28" s="144"/>
      <c r="F28" s="144"/>
      <c r="G28" s="249"/>
      <c r="H28" s="264"/>
      <c r="I28" s="304"/>
      <c r="J28" s="304"/>
    </row>
    <row r="29" spans="2:10" ht="12.75" customHeight="1">
      <c r="B29" s="143">
        <v>21</v>
      </c>
      <c r="C29" s="144" t="s">
        <v>49</v>
      </c>
      <c r="D29" s="145" t="s">
        <v>491</v>
      </c>
      <c r="E29" s="144" t="s">
        <v>50</v>
      </c>
      <c r="F29" s="144" t="s">
        <v>492</v>
      </c>
      <c r="G29" s="249">
        <v>5</v>
      </c>
      <c r="H29" s="264">
        <f>H27+TIME(0,G27,0)</f>
        <v>0.5416666666666666</v>
      </c>
      <c r="I29" s="304"/>
      <c r="J29" s="304"/>
    </row>
    <row r="30" spans="2:8" ht="12.75" customHeight="1">
      <c r="B30" s="143">
        <v>22</v>
      </c>
      <c r="C30" s="144" t="s">
        <v>103</v>
      </c>
      <c r="D30" s="145" t="s">
        <v>494</v>
      </c>
      <c r="E30" s="144" t="s">
        <v>50</v>
      </c>
      <c r="F30" s="144" t="s">
        <v>492</v>
      </c>
      <c r="G30" s="249">
        <v>115</v>
      </c>
      <c r="H30" s="264">
        <f>H29+TIME(0,G29,0)</f>
        <v>0.5451388888888888</v>
      </c>
    </row>
    <row r="31" spans="2:8" ht="12.75" customHeight="1">
      <c r="B31" s="143">
        <v>23</v>
      </c>
      <c r="C31" s="144" t="s">
        <v>49</v>
      </c>
      <c r="D31" s="145" t="s">
        <v>505</v>
      </c>
      <c r="E31" s="144" t="s">
        <v>50</v>
      </c>
      <c r="F31" s="144" t="s">
        <v>492</v>
      </c>
      <c r="G31" s="249">
        <v>30</v>
      </c>
      <c r="H31" s="264">
        <f>H30+TIME(0,G30,0)</f>
        <v>0.625</v>
      </c>
    </row>
    <row r="32" spans="2:8" ht="12.75" customHeight="1">
      <c r="B32" s="143"/>
      <c r="C32" s="144"/>
      <c r="D32" s="145"/>
      <c r="E32" s="144"/>
      <c r="F32" s="144"/>
      <c r="G32" s="249"/>
      <c r="H32" s="264"/>
    </row>
    <row r="33" spans="2:8" ht="12.75" customHeight="1">
      <c r="B33" s="143">
        <v>24</v>
      </c>
      <c r="C33" s="144" t="s">
        <v>49</v>
      </c>
      <c r="D33" s="145" t="s">
        <v>491</v>
      </c>
      <c r="E33" s="144" t="s">
        <v>50</v>
      </c>
      <c r="F33" s="144" t="s">
        <v>492</v>
      </c>
      <c r="G33" s="249">
        <v>1</v>
      </c>
      <c r="H33" s="264">
        <f>H31+TIME(0,G31,0)</f>
        <v>0.6458333333333334</v>
      </c>
    </row>
    <row r="34" spans="2:8" ht="12.75" customHeight="1">
      <c r="B34" s="143">
        <v>25</v>
      </c>
      <c r="C34" s="144" t="s">
        <v>103</v>
      </c>
      <c r="D34" s="145" t="s">
        <v>506</v>
      </c>
      <c r="E34" s="144" t="s">
        <v>50</v>
      </c>
      <c r="F34" s="144" t="s">
        <v>492</v>
      </c>
      <c r="G34" s="249">
        <v>60</v>
      </c>
      <c r="H34" s="264">
        <f>H33+TIME(0,G33,0)</f>
        <v>0.6465277777777778</v>
      </c>
    </row>
    <row r="35" spans="2:10" ht="12.75" customHeight="1">
      <c r="B35" s="143">
        <v>26</v>
      </c>
      <c r="C35" s="144" t="s">
        <v>103</v>
      </c>
      <c r="D35" s="145" t="s">
        <v>507</v>
      </c>
      <c r="E35" s="144" t="s">
        <v>50</v>
      </c>
      <c r="F35" s="144" t="s">
        <v>492</v>
      </c>
      <c r="G35" s="249">
        <v>59</v>
      </c>
      <c r="H35" s="264">
        <f>H34+TIME(0,G34,0)</f>
        <v>0.6881944444444444</v>
      </c>
      <c r="I35" s="304"/>
      <c r="J35" s="304"/>
    </row>
    <row r="36" spans="2:10" ht="12.75" customHeight="1">
      <c r="B36" s="143"/>
      <c r="C36" s="144"/>
      <c r="D36" s="145" t="s">
        <v>742</v>
      </c>
      <c r="E36" s="144"/>
      <c r="F36" s="144"/>
      <c r="G36" s="249"/>
      <c r="H36" s="264"/>
      <c r="I36" s="304"/>
      <c r="J36" s="304"/>
    </row>
    <row r="37" spans="2:10" ht="12.75" customHeight="1">
      <c r="B37" s="143">
        <v>27</v>
      </c>
      <c r="C37" s="144" t="s">
        <v>49</v>
      </c>
      <c r="D37" s="145" t="s">
        <v>508</v>
      </c>
      <c r="E37" s="144" t="s">
        <v>50</v>
      </c>
      <c r="F37" s="144" t="s">
        <v>492</v>
      </c>
      <c r="G37" s="249">
        <v>0</v>
      </c>
      <c r="H37" s="264">
        <f>H35+TIME(0,G35,0)</f>
        <v>0.7291666666666666</v>
      </c>
      <c r="I37" s="304"/>
      <c r="J37" s="304"/>
    </row>
    <row r="38" spans="2:10" ht="12.75" customHeight="1">
      <c r="B38" s="143"/>
      <c r="C38" s="144"/>
      <c r="D38" s="145"/>
      <c r="E38" s="144"/>
      <c r="F38" s="144"/>
      <c r="G38" s="249"/>
      <c r="H38" s="264"/>
      <c r="I38" s="304"/>
      <c r="J38" s="304"/>
    </row>
    <row r="39" spans="2:10" s="399" customFormat="1" ht="12.75" customHeight="1">
      <c r="B39" s="345"/>
      <c r="C39" s="346"/>
      <c r="D39" s="350"/>
      <c r="E39" s="346"/>
      <c r="F39" s="346"/>
      <c r="G39" s="348"/>
      <c r="H39" s="352"/>
      <c r="I39" s="553"/>
      <c r="J39" s="553"/>
    </row>
    <row r="40" spans="2:10" s="399" customFormat="1" ht="12.75" customHeight="1">
      <c r="B40" s="345"/>
      <c r="C40" s="346"/>
      <c r="D40" s="1336" t="s">
        <v>509</v>
      </c>
      <c r="E40" s="1336"/>
      <c r="F40" s="1336"/>
      <c r="G40" s="1336"/>
      <c r="H40" s="352"/>
      <c r="I40" s="553"/>
      <c r="J40" s="553"/>
    </row>
    <row r="41" spans="2:10" ht="12.75" customHeight="1">
      <c r="B41" s="143">
        <v>39</v>
      </c>
      <c r="C41" s="144" t="s">
        <v>49</v>
      </c>
      <c r="D41" s="145" t="s">
        <v>491</v>
      </c>
      <c r="E41" s="144" t="s">
        <v>50</v>
      </c>
      <c r="F41" s="144" t="s">
        <v>492</v>
      </c>
      <c r="G41" s="249">
        <v>5</v>
      </c>
      <c r="H41" s="264">
        <v>0.3333333333333333</v>
      </c>
      <c r="I41" s="304"/>
      <c r="J41" s="304"/>
    </row>
    <row r="42" spans="2:10" ht="12.75" customHeight="1">
      <c r="B42" s="143">
        <v>16</v>
      </c>
      <c r="C42" s="144" t="s">
        <v>103</v>
      </c>
      <c r="D42" s="145" t="s">
        <v>494</v>
      </c>
      <c r="E42" s="144" t="s">
        <v>50</v>
      </c>
      <c r="F42" s="144" t="s">
        <v>492</v>
      </c>
      <c r="G42" s="249">
        <v>20</v>
      </c>
      <c r="H42" s="264">
        <f aca="true" t="shared" si="1" ref="H42:H47">H41+TIME(0,G41,0)</f>
        <v>0.3368055555555555</v>
      </c>
      <c r="I42" s="304"/>
      <c r="J42" s="304"/>
    </row>
    <row r="43" spans="2:10" ht="12.75" customHeight="1">
      <c r="B43" s="143">
        <v>15</v>
      </c>
      <c r="C43" s="144" t="s">
        <v>103</v>
      </c>
      <c r="D43" s="145" t="s">
        <v>510</v>
      </c>
      <c r="E43" s="144" t="s">
        <v>50</v>
      </c>
      <c r="F43" s="144" t="s">
        <v>492</v>
      </c>
      <c r="G43" s="249">
        <v>20</v>
      </c>
      <c r="H43" s="264">
        <f t="shared" si="1"/>
        <v>0.3506944444444444</v>
      </c>
      <c r="I43" s="304"/>
      <c r="J43" s="304"/>
    </row>
    <row r="44" spans="2:10" ht="12.75" customHeight="1">
      <c r="B44" s="143">
        <v>40</v>
      </c>
      <c r="C44" s="144" t="s">
        <v>104</v>
      </c>
      <c r="D44" s="145" t="s">
        <v>511</v>
      </c>
      <c r="E44" s="144" t="s">
        <v>50</v>
      </c>
      <c r="F44" s="144" t="s">
        <v>492</v>
      </c>
      <c r="G44" s="249">
        <v>30</v>
      </c>
      <c r="H44" s="264">
        <f t="shared" si="1"/>
        <v>0.3645833333333333</v>
      </c>
      <c r="I44" s="304"/>
      <c r="J44" s="304"/>
    </row>
    <row r="45" spans="2:10" ht="12.75" customHeight="1">
      <c r="B45" s="143">
        <v>41</v>
      </c>
      <c r="C45" s="144" t="s">
        <v>104</v>
      </c>
      <c r="D45" s="145" t="s">
        <v>512</v>
      </c>
      <c r="E45" s="144" t="s">
        <v>50</v>
      </c>
      <c r="F45" s="144" t="s">
        <v>492</v>
      </c>
      <c r="G45" s="249">
        <v>30</v>
      </c>
      <c r="H45" s="264">
        <f t="shared" si="1"/>
        <v>0.38541666666666663</v>
      </c>
      <c r="I45" s="304"/>
      <c r="J45" s="304"/>
    </row>
    <row r="46" spans="2:10" ht="12.75" customHeight="1">
      <c r="B46" s="143">
        <v>42</v>
      </c>
      <c r="C46" s="144" t="s">
        <v>103</v>
      </c>
      <c r="D46" s="145" t="s">
        <v>513</v>
      </c>
      <c r="E46" s="144" t="s">
        <v>50</v>
      </c>
      <c r="F46" s="144" t="s">
        <v>492</v>
      </c>
      <c r="G46" s="249">
        <v>15</v>
      </c>
      <c r="H46" s="264">
        <f t="shared" si="1"/>
        <v>0.40624999999999994</v>
      </c>
      <c r="I46" s="304"/>
      <c r="J46" s="304"/>
    </row>
    <row r="47" spans="2:10" ht="12.75" customHeight="1">
      <c r="B47" s="143">
        <v>43</v>
      </c>
      <c r="C47" s="144" t="s">
        <v>49</v>
      </c>
      <c r="D47" s="145" t="s">
        <v>514</v>
      </c>
      <c r="E47" s="144" t="s">
        <v>50</v>
      </c>
      <c r="F47" s="144" t="s">
        <v>492</v>
      </c>
      <c r="G47" s="249">
        <v>0</v>
      </c>
      <c r="H47" s="264">
        <f t="shared" si="1"/>
        <v>0.41666666666666663</v>
      </c>
      <c r="I47" s="321"/>
      <c r="J47" s="321"/>
    </row>
    <row r="48" spans="2:10" ht="12.75" customHeight="1">
      <c r="B48" s="143"/>
      <c r="C48" s="144"/>
      <c r="D48" s="145"/>
      <c r="E48" s="144"/>
      <c r="F48" s="144"/>
      <c r="G48" s="249"/>
      <c r="H48" s="264"/>
      <c r="I48" s="321"/>
      <c r="J48" s="321"/>
    </row>
    <row r="49" spans="2:10" s="399" customFormat="1" ht="12.75" customHeight="1">
      <c r="B49" s="345"/>
      <c r="C49" s="346"/>
      <c r="D49" s="350"/>
      <c r="E49" s="346"/>
      <c r="F49" s="346"/>
      <c r="G49" s="348"/>
      <c r="H49" s="352"/>
      <c r="I49" s="553"/>
      <c r="J49" s="553"/>
    </row>
    <row r="50" spans="2:10" s="399" customFormat="1" ht="12.75" customHeight="1">
      <c r="B50" s="345"/>
      <c r="C50" s="346"/>
      <c r="D50" s="1336" t="s">
        <v>515</v>
      </c>
      <c r="E50" s="1336"/>
      <c r="F50" s="1336"/>
      <c r="G50" s="1336"/>
      <c r="H50" s="352"/>
      <c r="I50" s="553"/>
      <c r="J50" s="553"/>
    </row>
    <row r="51" spans="2:10" ht="12.75" customHeight="1">
      <c r="B51" s="143">
        <v>47</v>
      </c>
      <c r="C51" s="144" t="s">
        <v>49</v>
      </c>
      <c r="D51" s="145" t="s">
        <v>491</v>
      </c>
      <c r="E51" s="144" t="s">
        <v>50</v>
      </c>
      <c r="F51" s="144" t="s">
        <v>492</v>
      </c>
      <c r="G51" s="249">
        <v>5</v>
      </c>
      <c r="H51" s="264">
        <v>0.3333333333333333</v>
      </c>
      <c r="I51" s="304"/>
      <c r="J51" s="304"/>
    </row>
    <row r="52" spans="2:10" ht="12.75" customHeight="1">
      <c r="B52" s="143">
        <v>16</v>
      </c>
      <c r="C52" s="400" t="s">
        <v>103</v>
      </c>
      <c r="D52" s="401" t="s">
        <v>494</v>
      </c>
      <c r="E52" s="144" t="s">
        <v>50</v>
      </c>
      <c r="F52" s="144" t="s">
        <v>492</v>
      </c>
      <c r="G52" s="249">
        <v>60</v>
      </c>
      <c r="H52" s="264">
        <f>H51+TIME(0,G51,0)</f>
        <v>0.3368055555555555</v>
      </c>
      <c r="I52" s="304"/>
      <c r="J52" s="321"/>
    </row>
    <row r="53" spans="2:10" ht="12.75" customHeight="1">
      <c r="B53" s="143">
        <v>15</v>
      </c>
      <c r="C53" s="400" t="s">
        <v>103</v>
      </c>
      <c r="D53" s="401" t="s">
        <v>510</v>
      </c>
      <c r="E53" s="144" t="s">
        <v>50</v>
      </c>
      <c r="F53" s="144" t="s">
        <v>492</v>
      </c>
      <c r="G53" s="249">
        <v>55</v>
      </c>
      <c r="H53" s="264">
        <f>H52+TIME(0,G52,0)</f>
        <v>0.3784722222222222</v>
      </c>
      <c r="I53" s="304"/>
      <c r="J53" s="304"/>
    </row>
    <row r="54" spans="2:10" ht="12.75" customHeight="1">
      <c r="B54" s="143">
        <v>48</v>
      </c>
      <c r="C54" s="400"/>
      <c r="D54" s="401" t="s">
        <v>631</v>
      </c>
      <c r="E54" s="144"/>
      <c r="F54" s="144" t="s">
        <v>492</v>
      </c>
      <c r="G54" s="249">
        <v>30</v>
      </c>
      <c r="H54" s="264">
        <f>H53+TIME(0,G53,0)</f>
        <v>0.41666666666666663</v>
      </c>
      <c r="I54" s="304"/>
      <c r="J54" s="304"/>
    </row>
    <row r="55" spans="2:10" ht="12.75" customHeight="1">
      <c r="B55" s="143"/>
      <c r="C55" s="144"/>
      <c r="D55" s="145"/>
      <c r="E55" s="144"/>
      <c r="F55" s="144"/>
      <c r="G55" s="249"/>
      <c r="H55" s="264"/>
      <c r="I55" s="304"/>
      <c r="J55" s="304"/>
    </row>
    <row r="56" spans="2:10" ht="12.75" customHeight="1">
      <c r="B56" s="143">
        <v>49</v>
      </c>
      <c r="C56" s="144" t="s">
        <v>49</v>
      </c>
      <c r="D56" s="145" t="s">
        <v>491</v>
      </c>
      <c r="E56" s="144" t="s">
        <v>50</v>
      </c>
      <c r="F56" s="144" t="s">
        <v>492</v>
      </c>
      <c r="G56" s="249">
        <v>5</v>
      </c>
      <c r="H56" s="264">
        <f>H54+TIME(0,G54,0)</f>
        <v>0.43749999999999994</v>
      </c>
      <c r="I56" s="304"/>
      <c r="J56" s="304"/>
    </row>
    <row r="57" spans="2:10" ht="12.75" customHeight="1">
      <c r="B57" s="143">
        <v>50</v>
      </c>
      <c r="C57" s="144" t="s">
        <v>103</v>
      </c>
      <c r="D57" s="145" t="s">
        <v>519</v>
      </c>
      <c r="E57" s="144" t="s">
        <v>50</v>
      </c>
      <c r="F57" s="144" t="s">
        <v>492</v>
      </c>
      <c r="G57" s="249">
        <v>45</v>
      </c>
      <c r="H57" s="264">
        <f>H56+TIME(0,G56,0)</f>
        <v>0.44097222222222215</v>
      </c>
      <c r="I57" s="304"/>
      <c r="J57" s="304"/>
    </row>
    <row r="58" spans="2:10" ht="12.75" customHeight="1">
      <c r="B58" s="143">
        <v>51</v>
      </c>
      <c r="C58" s="144" t="s">
        <v>102</v>
      </c>
      <c r="D58" s="145" t="s">
        <v>520</v>
      </c>
      <c r="E58" s="144" t="s">
        <v>50</v>
      </c>
      <c r="F58" s="144" t="s">
        <v>492</v>
      </c>
      <c r="G58" s="249">
        <v>40</v>
      </c>
      <c r="H58" s="264">
        <f>H57+TIME(0,G57,0)</f>
        <v>0.47222222222222215</v>
      </c>
      <c r="I58" s="304"/>
      <c r="J58" s="304"/>
    </row>
    <row r="59" spans="2:10" ht="12.75" customHeight="1">
      <c r="B59" s="143">
        <v>52</v>
      </c>
      <c r="C59" s="144" t="s">
        <v>49</v>
      </c>
      <c r="D59" s="145" t="s">
        <v>632</v>
      </c>
      <c r="E59" s="144" t="s">
        <v>50</v>
      </c>
      <c r="F59" s="144" t="s">
        <v>492</v>
      </c>
      <c r="G59" s="249">
        <v>30</v>
      </c>
      <c r="H59" s="264">
        <f>H58+TIME(0,G58,0)</f>
        <v>0.49999999999999994</v>
      </c>
      <c r="I59" s="329"/>
      <c r="J59" s="304"/>
    </row>
    <row r="60" spans="2:10" ht="12.75" customHeight="1">
      <c r="B60" s="143"/>
      <c r="C60" s="144"/>
      <c r="D60" s="145"/>
      <c r="E60" s="144"/>
      <c r="F60" s="144"/>
      <c r="G60" s="249"/>
      <c r="H60" s="264"/>
      <c r="I60" s="304"/>
      <c r="J60" s="304"/>
    </row>
    <row r="61" spans="2:10" ht="18.75">
      <c r="B61" s="143">
        <v>44</v>
      </c>
      <c r="C61" s="144" t="s">
        <v>49</v>
      </c>
      <c r="D61" s="145" t="s">
        <v>524</v>
      </c>
      <c r="E61" s="144" t="s">
        <v>50</v>
      </c>
      <c r="F61" s="144" t="s">
        <v>492</v>
      </c>
      <c r="G61" s="249">
        <v>5</v>
      </c>
      <c r="H61" s="264">
        <v>0.5416666666666666</v>
      </c>
      <c r="I61" s="304"/>
      <c r="J61" s="304"/>
    </row>
    <row r="62" spans="2:10" ht="12.75" customHeight="1">
      <c r="B62" s="143">
        <v>45</v>
      </c>
      <c r="C62" s="400" t="s">
        <v>104</v>
      </c>
      <c r="D62" s="401" t="s">
        <v>516</v>
      </c>
      <c r="E62" s="144" t="s">
        <v>50</v>
      </c>
      <c r="F62" s="144" t="s">
        <v>517</v>
      </c>
      <c r="G62" s="249">
        <v>115</v>
      </c>
      <c r="H62" s="264">
        <f>H61+TIME(0,G61,0)</f>
        <v>0.5451388888888888</v>
      </c>
      <c r="I62" s="304"/>
      <c r="J62" s="304"/>
    </row>
    <row r="63" spans="2:10" ht="12.75" customHeight="1">
      <c r="B63" s="143">
        <v>46</v>
      </c>
      <c r="C63" s="400" t="s">
        <v>49</v>
      </c>
      <c r="D63" s="401" t="s">
        <v>518</v>
      </c>
      <c r="E63" s="144" t="s">
        <v>50</v>
      </c>
      <c r="F63" s="144" t="s">
        <v>492</v>
      </c>
      <c r="G63" s="249">
        <v>30</v>
      </c>
      <c r="H63" s="264">
        <f>H62+TIME(0,G62,0)</f>
        <v>0.625</v>
      </c>
      <c r="I63" s="304"/>
      <c r="J63" s="304"/>
    </row>
    <row r="64" spans="2:10" ht="12.75" customHeight="1">
      <c r="B64" s="143"/>
      <c r="C64" s="144"/>
      <c r="D64" s="145"/>
      <c r="E64" s="144"/>
      <c r="F64" s="144"/>
      <c r="G64" s="249"/>
      <c r="H64" s="264"/>
      <c r="I64" s="304"/>
      <c r="J64" s="304"/>
    </row>
    <row r="65" spans="2:10" ht="12.75" customHeight="1">
      <c r="B65" s="143">
        <v>49</v>
      </c>
      <c r="C65" s="144" t="s">
        <v>49</v>
      </c>
      <c r="D65" s="145" t="s">
        <v>491</v>
      </c>
      <c r="E65" s="144" t="s">
        <v>50</v>
      </c>
      <c r="F65" s="144" t="s">
        <v>492</v>
      </c>
      <c r="G65" s="249">
        <v>5</v>
      </c>
      <c r="H65" s="264">
        <f>H63+TIME(0,G63,0)</f>
        <v>0.6458333333333334</v>
      </c>
      <c r="I65" s="304"/>
      <c r="J65" s="304"/>
    </row>
    <row r="66" spans="2:10" ht="12.75" customHeight="1">
      <c r="B66" s="143">
        <v>50</v>
      </c>
      <c r="C66" s="144" t="s">
        <v>103</v>
      </c>
      <c r="D66" s="145" t="s">
        <v>519</v>
      </c>
      <c r="E66" s="144" t="s">
        <v>50</v>
      </c>
      <c r="F66" s="144" t="s">
        <v>492</v>
      </c>
      <c r="G66" s="249">
        <v>60</v>
      </c>
      <c r="H66" s="264">
        <f>H65+TIME(0,G65,0)</f>
        <v>0.6493055555555556</v>
      </c>
      <c r="I66" s="304"/>
      <c r="J66" s="304"/>
    </row>
    <row r="67" spans="2:10" ht="12.75" customHeight="1">
      <c r="B67" s="143">
        <v>51</v>
      </c>
      <c r="C67" s="144" t="s">
        <v>102</v>
      </c>
      <c r="D67" s="145" t="s">
        <v>520</v>
      </c>
      <c r="E67" s="144" t="s">
        <v>50</v>
      </c>
      <c r="F67" s="144" t="s">
        <v>492</v>
      </c>
      <c r="G67" s="249">
        <v>55</v>
      </c>
      <c r="H67" s="264">
        <f>H66+TIME(0,G66,0)</f>
        <v>0.6909722222222222</v>
      </c>
      <c r="I67" s="304"/>
      <c r="J67" s="304"/>
    </row>
    <row r="68" spans="2:10" ht="12.75" customHeight="1">
      <c r="B68" s="143">
        <v>52</v>
      </c>
      <c r="C68" s="144" t="s">
        <v>49</v>
      </c>
      <c r="D68" s="145" t="s">
        <v>521</v>
      </c>
      <c r="E68" s="144" t="s">
        <v>50</v>
      </c>
      <c r="F68" s="144" t="s">
        <v>492</v>
      </c>
      <c r="G68" s="249">
        <v>0</v>
      </c>
      <c r="H68" s="264">
        <f>H67+TIME(0,G67,0)</f>
        <v>0.7291666666666666</v>
      </c>
      <c r="I68" s="329"/>
      <c r="J68" s="304"/>
    </row>
    <row r="69" spans="2:10" ht="12.75" customHeight="1">
      <c r="B69" s="572"/>
      <c r="C69" s="573"/>
      <c r="D69" s="574"/>
      <c r="E69" s="573"/>
      <c r="F69" s="573"/>
      <c r="G69" s="575"/>
      <c r="H69" s="576"/>
      <c r="I69" s="329"/>
      <c r="J69" s="321"/>
    </row>
  </sheetData>
  <mergeCells count="7">
    <mergeCell ref="D50:G50"/>
    <mergeCell ref="B2:C7"/>
    <mergeCell ref="D4:H4"/>
    <mergeCell ref="D5:H5"/>
    <mergeCell ref="D10:G10"/>
    <mergeCell ref="D19:G19"/>
    <mergeCell ref="D40:G40"/>
  </mergeCells>
  <printOptions/>
  <pageMargins left="0.75" right="0.75" top="1" bottom="1" header="0.5" footer="0.5"/>
  <pageSetup fitToHeight="1"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sheetPr>
    <tabColor indexed="16"/>
    <pageSetUpPr fitToPage="1"/>
  </sheetPr>
  <dimension ref="C3:P7"/>
  <sheetViews>
    <sheetView showGridLines="0" workbookViewId="0" topLeftCell="A1">
      <selection activeCell="A1" sqref="A1"/>
    </sheetView>
  </sheetViews>
  <sheetFormatPr defaultColWidth="9.140625" defaultRowHeight="12.75"/>
  <cols>
    <col min="1" max="1" width="0.71875" style="527" customWidth="1"/>
    <col min="2" max="2" width="8.28125" style="527" customWidth="1"/>
    <col min="3" max="16384" width="9.140625" style="527" customWidth="1"/>
  </cols>
  <sheetData>
    <row r="1" ht="5.25" customHeight="1"/>
    <row r="2" ht="11.25" customHeight="1" thickBot="1"/>
    <row r="3" spans="3:16" ht="17.25" customHeight="1" thickBot="1">
      <c r="C3" s="637" t="s">
        <v>778</v>
      </c>
      <c r="O3" s="396"/>
      <c r="P3" s="396"/>
    </row>
    <row r="4" spans="3:16" ht="11.25" customHeight="1">
      <c r="C4" s="1031" t="s">
        <v>770</v>
      </c>
      <c r="O4" s="528"/>
      <c r="P4" s="529"/>
    </row>
    <row r="5" ht="12.75" customHeight="1">
      <c r="C5" s="1032"/>
    </row>
    <row r="6" ht="12.75" customHeight="1">
      <c r="C6" s="1032"/>
    </row>
    <row r="7" ht="13.5" thickBot="1">
      <c r="C7" s="1033"/>
    </row>
    <row r="8" ht="18" customHeight="1"/>
    <row r="13" ht="12.75"/>
    <row r="14" ht="12.75"/>
    <row r="15" ht="12.75"/>
    <row r="16" ht="12.75"/>
    <row r="17" ht="12.75"/>
    <row r="18" ht="12.75"/>
    <row r="19" ht="12.75"/>
    <row r="20" ht="12.75"/>
    <row r="21" ht="12.75"/>
    <row r="22" ht="12.75"/>
    <row r="23" ht="12.75"/>
    <row r="24" ht="12.75"/>
    <row r="25" ht="12.75"/>
    <row r="26" ht="12.75"/>
    <row r="27" ht="12.75"/>
    <row r="28" ht="12.75"/>
    <row r="29" ht="12.75"/>
  </sheetData>
  <mergeCells count="1">
    <mergeCell ref="C4:C7"/>
  </mergeCells>
  <printOptions/>
  <pageMargins left="0.75" right="0.75" top="1" bottom="1" header="0.5" footer="0.5"/>
  <pageSetup fitToHeight="1" fitToWidth="1" horizontalDpi="600" verticalDpi="600" orientation="landscape" scale="90" r:id="rId2"/>
  <drawing r:id="rId1"/>
</worksheet>
</file>

<file path=xl/worksheets/sheet20.xml><?xml version="1.0" encoding="utf-8"?>
<worksheet xmlns="http://schemas.openxmlformats.org/spreadsheetml/2006/main" xmlns:r="http://schemas.openxmlformats.org/officeDocument/2006/relationships">
  <sheetPr>
    <tabColor indexed="9"/>
    <pageSetUpPr fitToPage="1"/>
  </sheetPr>
  <dimension ref="A1:W44"/>
  <sheetViews>
    <sheetView showGridLines="0" zoomScale="49" zoomScaleNormal="49" zoomScaleSheetLayoutView="25" workbookViewId="0" topLeftCell="A1">
      <selection activeCell="B2" sqref="B2:B6"/>
    </sheetView>
  </sheetViews>
  <sheetFormatPr defaultColWidth="9.140625" defaultRowHeight="12.75"/>
  <cols>
    <col min="1" max="1" width="2.57421875" style="215" customWidth="1"/>
    <col min="2" max="2" width="22.8515625" style="216" customWidth="1"/>
    <col min="3" max="3" width="25.57421875" style="216" customWidth="1"/>
    <col min="4" max="23" width="11.7109375" style="216" customWidth="1"/>
    <col min="24" max="16384" width="9.140625" style="216" customWidth="1"/>
  </cols>
  <sheetData>
    <row r="1" s="214" customFormat="1" ht="9.75" customHeight="1" thickBot="1">
      <c r="A1" s="214" t="s">
        <v>47</v>
      </c>
    </row>
    <row r="2" spans="2:23" s="214" customFormat="1" ht="29.25" customHeight="1">
      <c r="B2" s="1343" t="s">
        <v>770</v>
      </c>
      <c r="C2" s="392" t="s">
        <v>629</v>
      </c>
      <c r="D2" s="393"/>
      <c r="E2" s="393"/>
      <c r="F2" s="393"/>
      <c r="G2" s="393"/>
      <c r="H2" s="393"/>
      <c r="I2" s="393"/>
      <c r="J2" s="393"/>
      <c r="K2" s="393"/>
      <c r="L2" s="393"/>
      <c r="M2" s="393"/>
      <c r="N2" s="393"/>
      <c r="O2" s="393"/>
      <c r="P2" s="393"/>
      <c r="Q2" s="393"/>
      <c r="R2" s="393"/>
      <c r="S2" s="393"/>
      <c r="T2" s="393"/>
      <c r="U2" s="393"/>
      <c r="V2" s="394"/>
      <c r="W2" s="395"/>
    </row>
    <row r="3" spans="2:23" s="214" customFormat="1" ht="31.5" customHeight="1">
      <c r="B3" s="1344"/>
      <c r="C3" s="106" t="s">
        <v>483</v>
      </c>
      <c r="D3" s="69"/>
      <c r="E3" s="69"/>
      <c r="F3" s="69"/>
      <c r="G3" s="69"/>
      <c r="H3" s="69"/>
      <c r="I3" s="69"/>
      <c r="J3" s="69"/>
      <c r="K3" s="69"/>
      <c r="L3" s="69"/>
      <c r="M3" s="69"/>
      <c r="N3" s="69"/>
      <c r="O3" s="69"/>
      <c r="P3" s="69"/>
      <c r="Q3" s="69"/>
      <c r="R3" s="69"/>
      <c r="S3" s="69"/>
      <c r="T3" s="69"/>
      <c r="U3" s="69"/>
      <c r="V3" s="396"/>
      <c r="W3" s="397"/>
    </row>
    <row r="4" spans="2:23" s="214" customFormat="1" ht="31.5" customHeight="1">
      <c r="B4" s="1344"/>
      <c r="C4" s="106" t="s">
        <v>529</v>
      </c>
      <c r="D4" s="70"/>
      <c r="E4" s="70"/>
      <c r="F4" s="70"/>
      <c r="G4" s="70"/>
      <c r="H4" s="70"/>
      <c r="I4" s="70"/>
      <c r="J4" s="70"/>
      <c r="K4" s="70"/>
      <c r="L4" s="70"/>
      <c r="M4" s="70"/>
      <c r="N4" s="70"/>
      <c r="O4" s="70"/>
      <c r="P4" s="70"/>
      <c r="Q4" s="70"/>
      <c r="R4" s="70"/>
      <c r="S4" s="70"/>
      <c r="T4" s="70"/>
      <c r="U4" s="70"/>
      <c r="V4" s="396"/>
      <c r="W4" s="397"/>
    </row>
    <row r="5" spans="2:23" s="214" customFormat="1" ht="20.25" customHeight="1" thickBot="1">
      <c r="B5" s="1344"/>
      <c r="C5" s="1603"/>
      <c r="D5" s="1604"/>
      <c r="E5" s="1604"/>
      <c r="F5" s="1604"/>
      <c r="G5" s="1604"/>
      <c r="H5" s="1604"/>
      <c r="I5" s="1604"/>
      <c r="J5" s="1604"/>
      <c r="K5" s="1604"/>
      <c r="L5" s="1604"/>
      <c r="M5" s="1604"/>
      <c r="N5" s="1604"/>
      <c r="O5" s="1604"/>
      <c r="P5" s="1604"/>
      <c r="Q5" s="1604"/>
      <c r="R5" s="1604"/>
      <c r="S5" s="1604"/>
      <c r="T5" s="1604"/>
      <c r="U5" s="1604"/>
      <c r="V5" s="1604"/>
      <c r="W5" s="1605"/>
    </row>
    <row r="6" spans="2:23" ht="24" thickBot="1">
      <c r="B6" s="1602"/>
      <c r="C6" s="398" t="s">
        <v>18</v>
      </c>
      <c r="D6" s="1574" t="s">
        <v>19</v>
      </c>
      <c r="E6" s="1575"/>
      <c r="F6" s="1575"/>
      <c r="G6" s="1576"/>
      <c r="H6" s="1592" t="s">
        <v>20</v>
      </c>
      <c r="I6" s="1593"/>
      <c r="J6" s="1593"/>
      <c r="K6" s="1594"/>
      <c r="L6" s="1574" t="s">
        <v>21</v>
      </c>
      <c r="M6" s="1575"/>
      <c r="N6" s="1575"/>
      <c r="O6" s="1576"/>
      <c r="P6" s="1592" t="s">
        <v>22</v>
      </c>
      <c r="Q6" s="1593"/>
      <c r="R6" s="1593"/>
      <c r="S6" s="1594"/>
      <c r="T6" s="1574" t="s">
        <v>23</v>
      </c>
      <c r="U6" s="1575"/>
      <c r="V6" s="1575"/>
      <c r="W6" s="1576"/>
    </row>
    <row r="7" spans="2:23" ht="23.25">
      <c r="B7" s="99" t="s">
        <v>24</v>
      </c>
      <c r="C7" s="1372"/>
      <c r="D7" s="404"/>
      <c r="E7" s="405"/>
      <c r="F7" s="405"/>
      <c r="G7" s="406"/>
      <c r="H7" s="1360"/>
      <c r="I7" s="1361"/>
      <c r="J7" s="1361"/>
      <c r="K7" s="1362"/>
      <c r="L7" s="1360"/>
      <c r="M7" s="1361"/>
      <c r="N7" s="1361"/>
      <c r="O7" s="1362"/>
      <c r="P7" s="1599"/>
      <c r="Q7" s="1599"/>
      <c r="R7" s="1599"/>
      <c r="S7" s="1599"/>
      <c r="T7" s="545" t="s">
        <v>48</v>
      </c>
      <c r="U7" s="546"/>
      <c r="V7" s="546"/>
      <c r="W7" s="547"/>
    </row>
    <row r="8" spans="2:23" ht="23.25">
      <c r="B8" s="99" t="s">
        <v>25</v>
      </c>
      <c r="C8" s="1529"/>
      <c r="D8" s="514"/>
      <c r="E8" s="515"/>
      <c r="F8" s="515"/>
      <c r="G8" s="516"/>
      <c r="H8" s="1363"/>
      <c r="I8" s="1595"/>
      <c r="J8" s="1595"/>
      <c r="K8" s="1596"/>
      <c r="L8" s="1639"/>
      <c r="M8" s="1595"/>
      <c r="N8" s="1595"/>
      <c r="O8" s="1596"/>
      <c r="P8" s="1536"/>
      <c r="Q8" s="1536"/>
      <c r="R8" s="1536"/>
      <c r="S8" s="1536"/>
      <c r="T8" s="548"/>
      <c r="U8" s="539"/>
      <c r="V8" s="539"/>
      <c r="W8" s="543"/>
    </row>
    <row r="9" spans="2:23" ht="23.25" customHeight="1">
      <c r="B9" s="100" t="s">
        <v>26</v>
      </c>
      <c r="C9" s="1529"/>
      <c r="D9" s="1577"/>
      <c r="E9" s="1578"/>
      <c r="F9" s="1578"/>
      <c r="G9" s="1579"/>
      <c r="H9" s="1633"/>
      <c r="I9" s="1630"/>
      <c r="J9" s="1630"/>
      <c r="K9" s="1634"/>
      <c r="L9" s="1633"/>
      <c r="M9" s="1630"/>
      <c r="N9" s="1630"/>
      <c r="O9" s="1634"/>
      <c r="P9" s="551"/>
      <c r="Q9" s="540"/>
      <c r="R9" s="540"/>
      <c r="S9" s="540"/>
      <c r="T9" s="550"/>
      <c r="U9" s="540"/>
      <c r="V9" s="540"/>
      <c r="W9" s="541"/>
    </row>
    <row r="10" spans="2:23" ht="23.25">
      <c r="B10" s="100" t="s">
        <v>27</v>
      </c>
      <c r="C10" s="1529"/>
      <c r="D10" s="1580"/>
      <c r="E10" s="1581"/>
      <c r="F10" s="1581"/>
      <c r="G10" s="1582"/>
      <c r="H10" s="1635"/>
      <c r="I10" s="1631"/>
      <c r="J10" s="1631"/>
      <c r="K10" s="1636"/>
      <c r="L10" s="1635"/>
      <c r="M10" s="1631"/>
      <c r="N10" s="1631"/>
      <c r="O10" s="1636"/>
      <c r="P10" s="538"/>
      <c r="Q10" s="539"/>
      <c r="R10" s="539"/>
      <c r="S10" s="539"/>
      <c r="T10" s="548"/>
      <c r="U10" s="539"/>
      <c r="V10" s="539"/>
      <c r="W10" s="543"/>
    </row>
    <row r="11" spans="2:23" ht="23.25">
      <c r="B11" s="100" t="s">
        <v>28</v>
      </c>
      <c r="C11" s="1529"/>
      <c r="D11" s="1580"/>
      <c r="E11" s="1581"/>
      <c r="F11" s="1581"/>
      <c r="G11" s="1582"/>
      <c r="H11" s="1635"/>
      <c r="I11" s="1631"/>
      <c r="J11" s="1631"/>
      <c r="K11" s="1636"/>
      <c r="L11" s="1635"/>
      <c r="M11" s="1631"/>
      <c r="N11" s="1631"/>
      <c r="O11" s="1636"/>
      <c r="P11" s="538"/>
      <c r="Q11" s="539"/>
      <c r="R11" s="539"/>
      <c r="S11" s="539"/>
      <c r="T11" s="548"/>
      <c r="U11" s="539"/>
      <c r="V11" s="539"/>
      <c r="W11" s="543"/>
    </row>
    <row r="12" spans="2:23" ht="23.25">
      <c r="B12" s="100" t="s">
        <v>29</v>
      </c>
      <c r="C12" s="1529"/>
      <c r="D12" s="1580"/>
      <c r="E12" s="1581"/>
      <c r="F12" s="1581"/>
      <c r="G12" s="1582"/>
      <c r="H12" s="1637"/>
      <c r="I12" s="1632"/>
      <c r="J12" s="1632"/>
      <c r="K12" s="1638"/>
      <c r="L12" s="1637"/>
      <c r="M12" s="1632"/>
      <c r="N12" s="1632"/>
      <c r="O12" s="1638"/>
      <c r="P12" s="552"/>
      <c r="Q12" s="542"/>
      <c r="R12" s="542"/>
      <c r="S12" s="542"/>
      <c r="T12" s="549"/>
      <c r="U12" s="542"/>
      <c r="V12" s="542"/>
      <c r="W12" s="544"/>
    </row>
    <row r="13" spans="2:23" ht="23.25">
      <c r="B13" s="101" t="s">
        <v>30</v>
      </c>
      <c r="C13" s="1529"/>
      <c r="D13" s="1583"/>
      <c r="E13" s="1584"/>
      <c r="F13" s="1584"/>
      <c r="G13" s="1585"/>
      <c r="H13" s="1397" t="s">
        <v>31</v>
      </c>
      <c r="I13" s="1558"/>
      <c r="J13" s="1558"/>
      <c r="K13" s="1589"/>
      <c r="L13" s="1397" t="s">
        <v>31</v>
      </c>
      <c r="M13" s="1398"/>
      <c r="N13" s="1398"/>
      <c r="O13" s="1399"/>
      <c r="P13" s="1398" t="s">
        <v>31</v>
      </c>
      <c r="Q13" s="1398"/>
      <c r="R13" s="1398"/>
      <c r="S13" s="1398"/>
      <c r="T13" s="1597" t="s">
        <v>31</v>
      </c>
      <c r="U13" s="1558"/>
      <c r="V13" s="1558"/>
      <c r="W13" s="1589"/>
    </row>
    <row r="14" spans="2:23" ht="23.25" customHeight="1">
      <c r="B14" s="102" t="s">
        <v>32</v>
      </c>
      <c r="C14" s="1529"/>
      <c r="D14" s="1606" t="s">
        <v>31</v>
      </c>
      <c r="E14" s="1607"/>
      <c r="F14" s="1607"/>
      <c r="G14" s="1608"/>
      <c r="H14" s="1633"/>
      <c r="I14" s="1630"/>
      <c r="J14" s="1630"/>
      <c r="K14" s="1634"/>
      <c r="L14" s="1529"/>
      <c r="M14" s="1530"/>
      <c r="N14" s="1530"/>
      <c r="O14" s="1531"/>
      <c r="P14" s="1630"/>
      <c r="Q14" s="1630"/>
      <c r="R14" s="1630"/>
      <c r="S14" s="1630"/>
      <c r="T14" s="1526"/>
      <c r="U14" s="1527"/>
      <c r="V14" s="1527"/>
      <c r="W14" s="1528"/>
    </row>
    <row r="15" spans="2:23" ht="23.25">
      <c r="B15" s="102" t="s">
        <v>33</v>
      </c>
      <c r="C15" s="1529"/>
      <c r="D15" s="1609"/>
      <c r="E15" s="1610"/>
      <c r="F15" s="1610"/>
      <c r="G15" s="1611"/>
      <c r="H15" s="1635"/>
      <c r="I15" s="1631"/>
      <c r="J15" s="1631"/>
      <c r="K15" s="1636"/>
      <c r="L15" s="1529"/>
      <c r="M15" s="1530"/>
      <c r="N15" s="1530"/>
      <c r="O15" s="1531"/>
      <c r="P15" s="1631"/>
      <c r="Q15" s="1631"/>
      <c r="R15" s="1631"/>
      <c r="S15" s="1631"/>
      <c r="T15" s="1529"/>
      <c r="U15" s="1530"/>
      <c r="V15" s="1530"/>
      <c r="W15" s="1531"/>
    </row>
    <row r="16" spans="2:23" ht="23.25">
      <c r="B16" s="102" t="s">
        <v>34</v>
      </c>
      <c r="C16" s="1529"/>
      <c r="D16" s="1612"/>
      <c r="E16" s="1613"/>
      <c r="F16" s="1613"/>
      <c r="G16" s="1614"/>
      <c r="H16" s="1637"/>
      <c r="I16" s="1632"/>
      <c r="J16" s="1632"/>
      <c r="K16" s="1638"/>
      <c r="L16" s="1529"/>
      <c r="M16" s="1530"/>
      <c r="N16" s="1530"/>
      <c r="O16" s="1531"/>
      <c r="P16" s="1632"/>
      <c r="Q16" s="1632"/>
      <c r="R16" s="1632"/>
      <c r="S16" s="1632"/>
      <c r="T16" s="1529"/>
      <c r="U16" s="1530"/>
      <c r="V16" s="1530"/>
      <c r="W16" s="1531"/>
    </row>
    <row r="17" spans="2:23" ht="23.25">
      <c r="B17" s="331" t="s">
        <v>487</v>
      </c>
      <c r="C17" s="1529"/>
      <c r="D17" s="1425" t="s">
        <v>35</v>
      </c>
      <c r="E17" s="1444"/>
      <c r="F17" s="1444"/>
      <c r="G17" s="1445"/>
      <c r="H17" s="1425" t="s">
        <v>35</v>
      </c>
      <c r="I17" s="1444"/>
      <c r="J17" s="1444"/>
      <c r="K17" s="1445"/>
      <c r="L17" s="1425" t="s">
        <v>35</v>
      </c>
      <c r="M17" s="1426"/>
      <c r="N17" s="1426"/>
      <c r="O17" s="1427"/>
      <c r="P17" s="1426" t="s">
        <v>35</v>
      </c>
      <c r="Q17" s="1444"/>
      <c r="R17" s="1444"/>
      <c r="S17" s="1444"/>
      <c r="T17" s="1529"/>
      <c r="U17" s="1530"/>
      <c r="V17" s="1530"/>
      <c r="W17" s="1531"/>
    </row>
    <row r="18" spans="2:23" ht="23.25" customHeight="1">
      <c r="B18" s="102" t="s">
        <v>36</v>
      </c>
      <c r="C18" s="1529"/>
      <c r="D18" s="1526"/>
      <c r="E18" s="1527"/>
      <c r="F18" s="1527"/>
      <c r="G18" s="1528"/>
      <c r="H18" s="1633"/>
      <c r="I18" s="1630"/>
      <c r="J18" s="1630"/>
      <c r="K18" s="1634"/>
      <c r="L18" s="1640" t="s">
        <v>174</v>
      </c>
      <c r="M18" s="536"/>
      <c r="N18" s="536"/>
      <c r="O18" s="537"/>
      <c r="P18" s="1630"/>
      <c r="Q18" s="1630"/>
      <c r="R18" s="1630"/>
      <c r="S18" s="1630"/>
      <c r="T18" s="1529"/>
      <c r="U18" s="1530"/>
      <c r="V18" s="1530"/>
      <c r="W18" s="1531"/>
    </row>
    <row r="19" spans="2:23" ht="23.25" customHeight="1">
      <c r="B19" s="102" t="s">
        <v>37</v>
      </c>
      <c r="C19" s="1529"/>
      <c r="D19" s="1590"/>
      <c r="E19" s="1554"/>
      <c r="F19" s="1554"/>
      <c r="G19" s="1552"/>
      <c r="H19" s="1635"/>
      <c r="I19" s="1631"/>
      <c r="J19" s="1631"/>
      <c r="K19" s="1636"/>
      <c r="L19" s="1641"/>
      <c r="M19" s="536"/>
      <c r="N19" s="536"/>
      <c r="O19" s="537"/>
      <c r="P19" s="1631"/>
      <c r="Q19" s="1631"/>
      <c r="R19" s="1631"/>
      <c r="S19" s="1631"/>
      <c r="T19" s="1529"/>
      <c r="U19" s="1530"/>
      <c r="V19" s="1530"/>
      <c r="W19" s="1531"/>
    </row>
    <row r="20" spans="2:23" ht="23.25" customHeight="1">
      <c r="B20" s="102" t="s">
        <v>38</v>
      </c>
      <c r="C20" s="1529"/>
      <c r="D20" s="1590"/>
      <c r="E20" s="1554"/>
      <c r="F20" s="1554"/>
      <c r="G20" s="1552"/>
      <c r="H20" s="1635"/>
      <c r="I20" s="1631"/>
      <c r="J20" s="1631"/>
      <c r="K20" s="1636"/>
      <c r="L20" s="1641"/>
      <c r="M20" s="536"/>
      <c r="N20" s="536"/>
      <c r="O20" s="537"/>
      <c r="P20" s="1631"/>
      <c r="Q20" s="1631"/>
      <c r="R20" s="1631"/>
      <c r="S20" s="1631"/>
      <c r="T20" s="1529"/>
      <c r="U20" s="1530"/>
      <c r="V20" s="1530"/>
      <c r="W20" s="1531"/>
    </row>
    <row r="21" spans="2:23" ht="23.25">
      <c r="B21" s="102" t="s">
        <v>39</v>
      </c>
      <c r="C21" s="1529"/>
      <c r="D21" s="1591"/>
      <c r="E21" s="1555"/>
      <c r="F21" s="1555"/>
      <c r="G21" s="1553"/>
      <c r="H21" s="1637"/>
      <c r="I21" s="1632"/>
      <c r="J21" s="1632"/>
      <c r="K21" s="1638"/>
      <c r="L21" s="1642"/>
      <c r="M21" s="536"/>
      <c r="N21" s="536"/>
      <c r="O21" s="537"/>
      <c r="P21" s="1632"/>
      <c r="Q21" s="1632"/>
      <c r="R21" s="1632"/>
      <c r="S21" s="1632"/>
      <c r="T21" s="1529"/>
      <c r="U21" s="1530"/>
      <c r="V21" s="1530"/>
      <c r="W21" s="1531"/>
    </row>
    <row r="22" spans="2:23" ht="23.25">
      <c r="B22" s="103" t="s">
        <v>40</v>
      </c>
      <c r="C22" s="1529"/>
      <c r="D22" s="1394" t="s">
        <v>31</v>
      </c>
      <c r="E22" s="1569"/>
      <c r="F22" s="1569"/>
      <c r="G22" s="1570"/>
      <c r="H22" s="1397" t="s">
        <v>31</v>
      </c>
      <c r="I22" s="1558"/>
      <c r="J22" s="1558"/>
      <c r="K22" s="1589"/>
      <c r="L22" s="1397" t="s">
        <v>31</v>
      </c>
      <c r="M22" s="1398"/>
      <c r="N22" s="1398"/>
      <c r="O22" s="1399"/>
      <c r="P22" s="1398" t="s">
        <v>31</v>
      </c>
      <c r="Q22" s="1558"/>
      <c r="R22" s="1558"/>
      <c r="S22" s="1558"/>
      <c r="T22" s="1529"/>
      <c r="U22" s="1530"/>
      <c r="V22" s="1530"/>
      <c r="W22" s="1531"/>
    </row>
    <row r="23" spans="2:23" ht="23.25" customHeight="1">
      <c r="B23" s="102" t="s">
        <v>41</v>
      </c>
      <c r="C23" s="1529"/>
      <c r="D23" s="1627"/>
      <c r="E23" s="1628"/>
      <c r="F23" s="1628"/>
      <c r="G23" s="1629"/>
      <c r="H23" s="1633"/>
      <c r="I23" s="1630"/>
      <c r="J23" s="1630"/>
      <c r="K23" s="1634"/>
      <c r="L23" s="1529"/>
      <c r="M23" s="1530"/>
      <c r="N23" s="1530"/>
      <c r="O23" s="1531"/>
      <c r="P23" s="1630"/>
      <c r="Q23" s="1630"/>
      <c r="R23" s="1630"/>
      <c r="S23" s="1630"/>
      <c r="T23" s="1529"/>
      <c r="U23" s="1530"/>
      <c r="V23" s="1530"/>
      <c r="W23" s="1531"/>
    </row>
    <row r="24" spans="2:23" ht="23.25">
      <c r="B24" s="100" t="s">
        <v>42</v>
      </c>
      <c r="C24" s="1529"/>
      <c r="D24" s="1535"/>
      <c r="E24" s="1536"/>
      <c r="F24" s="1536"/>
      <c r="G24" s="1537"/>
      <c r="H24" s="1635"/>
      <c r="I24" s="1631"/>
      <c r="J24" s="1631"/>
      <c r="K24" s="1636"/>
      <c r="L24" s="1590"/>
      <c r="M24" s="1554"/>
      <c r="N24" s="1554"/>
      <c r="O24" s="1552"/>
      <c r="P24" s="1631"/>
      <c r="Q24" s="1631"/>
      <c r="R24" s="1631"/>
      <c r="S24" s="1631"/>
      <c r="T24" s="1529"/>
      <c r="U24" s="1530"/>
      <c r="V24" s="1530"/>
      <c r="W24" s="1531"/>
    </row>
    <row r="25" spans="2:23" ht="23.25">
      <c r="B25" s="102" t="s">
        <v>43</v>
      </c>
      <c r="C25" s="1529"/>
      <c r="D25" s="1535"/>
      <c r="E25" s="1536"/>
      <c r="F25" s="1536"/>
      <c r="G25" s="1537"/>
      <c r="H25" s="1635"/>
      <c r="I25" s="1631"/>
      <c r="J25" s="1631"/>
      <c r="K25" s="1636"/>
      <c r="L25" s="1590"/>
      <c r="M25" s="1554"/>
      <c r="N25" s="1554"/>
      <c r="O25" s="1552"/>
      <c r="P25" s="1631"/>
      <c r="Q25" s="1631"/>
      <c r="R25" s="1631"/>
      <c r="S25" s="1631"/>
      <c r="T25" s="1529"/>
      <c r="U25" s="1530"/>
      <c r="V25" s="1530"/>
      <c r="W25" s="1531"/>
    </row>
    <row r="26" spans="2:23" ht="23.25">
      <c r="B26" s="102" t="s">
        <v>44</v>
      </c>
      <c r="C26" s="1529"/>
      <c r="D26" s="1538"/>
      <c r="E26" s="1539"/>
      <c r="F26" s="1539"/>
      <c r="G26" s="1540"/>
      <c r="H26" s="1637"/>
      <c r="I26" s="1632"/>
      <c r="J26" s="1632"/>
      <c r="K26" s="1638"/>
      <c r="L26" s="1590"/>
      <c r="M26" s="1554"/>
      <c r="N26" s="1554"/>
      <c r="O26" s="1552"/>
      <c r="P26" s="1632"/>
      <c r="Q26" s="1632"/>
      <c r="R26" s="1632"/>
      <c r="S26" s="1632"/>
      <c r="T26" s="1529"/>
      <c r="U26" s="1530"/>
      <c r="V26" s="1530"/>
      <c r="W26" s="1531"/>
    </row>
    <row r="27" spans="2:23" ht="23.25">
      <c r="B27" s="331" t="s">
        <v>45</v>
      </c>
      <c r="C27" s="1529"/>
      <c r="D27" s="1586" t="s">
        <v>46</v>
      </c>
      <c r="E27" s="1587"/>
      <c r="F27" s="1587"/>
      <c r="G27" s="1588"/>
      <c r="H27" s="1443" t="s">
        <v>46</v>
      </c>
      <c r="I27" s="1444"/>
      <c r="J27" s="1444"/>
      <c r="K27" s="1445"/>
      <c r="L27" s="1397" t="s">
        <v>31</v>
      </c>
      <c r="M27" s="1398"/>
      <c r="N27" s="1398"/>
      <c r="O27" s="1399"/>
      <c r="P27" s="1444" t="s">
        <v>46</v>
      </c>
      <c r="Q27" s="1444"/>
      <c r="R27" s="1444"/>
      <c r="S27" s="1444"/>
      <c r="T27" s="1529"/>
      <c r="U27" s="1530"/>
      <c r="V27" s="1530"/>
      <c r="W27" s="1531"/>
    </row>
    <row r="28" spans="2:23" ht="23.25" customHeight="1">
      <c r="B28" s="104" t="s">
        <v>80</v>
      </c>
      <c r="C28" s="1529"/>
      <c r="D28" s="1526"/>
      <c r="E28" s="1527"/>
      <c r="F28" s="1527"/>
      <c r="G28" s="1528"/>
      <c r="H28" s="1526"/>
      <c r="I28" s="1527"/>
      <c r="J28" s="1527"/>
      <c r="K28" s="1528"/>
      <c r="L28" s="1443" t="s">
        <v>423</v>
      </c>
      <c r="M28" s="1444"/>
      <c r="N28" s="1444"/>
      <c r="O28" s="1445"/>
      <c r="P28" s="1527"/>
      <c r="Q28" s="1527"/>
      <c r="R28" s="1527"/>
      <c r="S28" s="1527"/>
      <c r="T28" s="1529"/>
      <c r="U28" s="1530"/>
      <c r="V28" s="1530"/>
      <c r="W28" s="1531"/>
    </row>
    <row r="29" spans="2:23" ht="23.25">
      <c r="B29" s="102" t="s">
        <v>81</v>
      </c>
      <c r="C29" s="1529"/>
      <c r="D29" s="1529"/>
      <c r="E29" s="1530"/>
      <c r="F29" s="1530"/>
      <c r="G29" s="1531"/>
      <c r="H29" s="1529"/>
      <c r="I29" s="1530"/>
      <c r="J29" s="1530"/>
      <c r="K29" s="1531"/>
      <c r="L29" s="1446"/>
      <c r="M29" s="1447"/>
      <c r="N29" s="1447"/>
      <c r="O29" s="1448"/>
      <c r="P29" s="1530"/>
      <c r="Q29" s="1530"/>
      <c r="R29" s="1530"/>
      <c r="S29" s="1530"/>
      <c r="T29" s="1529"/>
      <c r="U29" s="1530"/>
      <c r="V29" s="1530"/>
      <c r="W29" s="1531"/>
    </row>
    <row r="30" spans="2:23" ht="23.25">
      <c r="B30" s="102" t="s">
        <v>82</v>
      </c>
      <c r="C30" s="1529"/>
      <c r="D30" s="1529"/>
      <c r="E30" s="1530"/>
      <c r="F30" s="1530"/>
      <c r="G30" s="1531"/>
      <c r="H30" s="1529"/>
      <c r="I30" s="1530"/>
      <c r="J30" s="1530"/>
      <c r="K30" s="1531"/>
      <c r="L30" s="1446"/>
      <c r="M30" s="1447"/>
      <c r="N30" s="1447"/>
      <c r="O30" s="1448"/>
      <c r="P30" s="1530"/>
      <c r="Q30" s="1530"/>
      <c r="R30" s="1530"/>
      <c r="S30" s="1530"/>
      <c r="T30" s="1529"/>
      <c r="U30" s="1530"/>
      <c r="V30" s="1530"/>
      <c r="W30" s="1531"/>
    </row>
    <row r="31" spans="2:23" ht="23.25">
      <c r="B31" s="105" t="s">
        <v>83</v>
      </c>
      <c r="C31" s="1529"/>
      <c r="D31" s="1529"/>
      <c r="E31" s="1530"/>
      <c r="F31" s="1530"/>
      <c r="G31" s="1531"/>
      <c r="H31" s="1529"/>
      <c r="I31" s="1530"/>
      <c r="J31" s="1530"/>
      <c r="K31" s="1531"/>
      <c r="L31" s="1446"/>
      <c r="M31" s="1447"/>
      <c r="N31" s="1447"/>
      <c r="O31" s="1448"/>
      <c r="P31" s="1530"/>
      <c r="Q31" s="1530"/>
      <c r="R31" s="1530"/>
      <c r="S31" s="1530"/>
      <c r="T31" s="1529"/>
      <c r="U31" s="1530"/>
      <c r="V31" s="1530"/>
      <c r="W31" s="1531"/>
    </row>
    <row r="32" spans="2:23" ht="23.25">
      <c r="B32" s="104" t="s">
        <v>84</v>
      </c>
      <c r="C32" s="1529"/>
      <c r="D32" s="1529"/>
      <c r="E32" s="1530"/>
      <c r="F32" s="1530"/>
      <c r="G32" s="1531"/>
      <c r="H32" s="1529"/>
      <c r="I32" s="1530"/>
      <c r="J32" s="1530"/>
      <c r="K32" s="1531"/>
      <c r="L32" s="1446"/>
      <c r="M32" s="1447"/>
      <c r="N32" s="1447"/>
      <c r="O32" s="1448"/>
      <c r="P32" s="1530"/>
      <c r="Q32" s="1530"/>
      <c r="R32" s="1530"/>
      <c r="S32" s="1530"/>
      <c r="T32" s="1529"/>
      <c r="U32" s="1530"/>
      <c r="V32" s="1530"/>
      <c r="W32" s="1531"/>
    </row>
    <row r="33" spans="2:23" ht="24" thickBot="1">
      <c r="B33" s="105" t="s">
        <v>85</v>
      </c>
      <c r="C33" s="1541"/>
      <c r="D33" s="1541"/>
      <c r="E33" s="1542"/>
      <c r="F33" s="1542"/>
      <c r="G33" s="1543"/>
      <c r="H33" s="1541"/>
      <c r="I33" s="1542"/>
      <c r="J33" s="1542"/>
      <c r="K33" s="1543"/>
      <c r="L33" s="1449"/>
      <c r="M33" s="1450"/>
      <c r="N33" s="1450"/>
      <c r="O33" s="1451"/>
      <c r="P33" s="1542"/>
      <c r="Q33" s="1542"/>
      <c r="R33" s="1542"/>
      <c r="S33" s="1542"/>
      <c r="T33" s="1541"/>
      <c r="U33" s="1542"/>
      <c r="V33" s="1542"/>
      <c r="W33" s="1543"/>
    </row>
    <row r="34" spans="1:23" s="218" customFormat="1" ht="18">
      <c r="A34" s="217"/>
      <c r="B34" s="108"/>
      <c r="C34" s="1563" t="s">
        <v>60</v>
      </c>
      <c r="D34" s="1564"/>
      <c r="E34" s="1564"/>
      <c r="F34" s="1564"/>
      <c r="G34" s="1564"/>
      <c r="H34" s="1564"/>
      <c r="I34" s="1564"/>
      <c r="J34" s="1564"/>
      <c r="K34" s="1564"/>
      <c r="L34" s="1564"/>
      <c r="M34" s="1564"/>
      <c r="N34" s="1564"/>
      <c r="O34" s="1564"/>
      <c r="P34" s="1564"/>
      <c r="Q34" s="1564"/>
      <c r="R34" s="1564"/>
      <c r="S34" s="1564"/>
      <c r="T34" s="1564"/>
      <c r="U34" s="1564"/>
      <c r="V34" s="402"/>
      <c r="W34" s="403"/>
    </row>
    <row r="35" spans="1:23" s="218" customFormat="1" ht="23.25" customHeight="1">
      <c r="A35" s="217"/>
      <c r="B35" s="107"/>
      <c r="C35" s="1564"/>
      <c r="D35" s="1564"/>
      <c r="E35" s="1564"/>
      <c r="F35" s="1564"/>
      <c r="G35" s="1564"/>
      <c r="H35" s="1564"/>
      <c r="I35" s="1564"/>
      <c r="J35" s="1564"/>
      <c r="K35" s="1564"/>
      <c r="L35" s="1564"/>
      <c r="M35" s="1564"/>
      <c r="N35" s="1564"/>
      <c r="O35" s="1564"/>
      <c r="P35" s="1564"/>
      <c r="Q35" s="1564"/>
      <c r="R35" s="1564"/>
      <c r="S35" s="1564"/>
      <c r="T35" s="1564"/>
      <c r="U35" s="1564"/>
      <c r="V35" s="1455"/>
      <c r="W35" s="1562"/>
    </row>
    <row r="36" spans="1:23" s="218" customFormat="1" ht="18">
      <c r="A36" s="217"/>
      <c r="B36" s="107"/>
      <c r="C36" s="1643" t="s">
        <v>174</v>
      </c>
      <c r="D36" s="1643"/>
      <c r="E36" s="1561" t="s">
        <v>173</v>
      </c>
      <c r="F36" s="1644"/>
      <c r="G36" s="1644"/>
      <c r="H36" s="1644"/>
      <c r="I36" s="1644"/>
      <c r="J36" s="1644"/>
      <c r="K36" s="1559"/>
      <c r="L36" s="1645"/>
      <c r="M36" s="1645"/>
      <c r="N36" s="1645"/>
      <c r="O36" s="1561"/>
      <c r="P36" s="1644"/>
      <c r="Q36" s="1644"/>
      <c r="R36" s="1644"/>
      <c r="S36" s="1644"/>
      <c r="T36" s="1644"/>
      <c r="U36" s="1559"/>
      <c r="V36" s="1455"/>
      <c r="W36" s="1562"/>
    </row>
    <row r="37" spans="1:23" s="218" customFormat="1" ht="18">
      <c r="A37" s="217"/>
      <c r="B37" s="107"/>
      <c r="C37" s="114"/>
      <c r="D37" s="114"/>
      <c r="E37" s="115"/>
      <c r="F37" s="115"/>
      <c r="G37" s="115"/>
      <c r="H37" s="115"/>
      <c r="I37" s="115"/>
      <c r="J37" s="115"/>
      <c r="K37" s="115"/>
      <c r="L37" s="115"/>
      <c r="M37" s="115"/>
      <c r="N37" s="115"/>
      <c r="O37" s="115"/>
      <c r="P37" s="115"/>
      <c r="Q37" s="115"/>
      <c r="R37" s="115"/>
      <c r="S37" s="115"/>
      <c r="T37" s="115"/>
      <c r="U37" s="115"/>
      <c r="V37" s="113"/>
      <c r="W37" s="112"/>
    </row>
    <row r="38" spans="1:23" s="218" customFormat="1" ht="18.75" thickBot="1">
      <c r="A38" s="217"/>
      <c r="B38" s="109"/>
      <c r="C38" s="110"/>
      <c r="D38" s="110"/>
      <c r="E38" s="110"/>
      <c r="F38" s="110"/>
      <c r="G38" s="110"/>
      <c r="H38" s="110"/>
      <c r="I38" s="110"/>
      <c r="J38" s="110"/>
      <c r="K38" s="110"/>
      <c r="L38" s="110"/>
      <c r="M38" s="110"/>
      <c r="N38" s="110"/>
      <c r="O38" s="110"/>
      <c r="P38" s="110"/>
      <c r="Q38" s="110"/>
      <c r="R38" s="110"/>
      <c r="S38" s="110"/>
      <c r="T38" s="110"/>
      <c r="U38" s="110"/>
      <c r="V38" s="110"/>
      <c r="W38" s="111"/>
    </row>
    <row r="39" spans="1:5" s="218" customFormat="1" ht="18">
      <c r="A39" s="217"/>
      <c r="C39" s="217"/>
      <c r="D39" s="217"/>
      <c r="E39" s="217"/>
    </row>
    <row r="40" spans="1:19" s="218" customFormat="1" ht="18">
      <c r="A40" s="217"/>
      <c r="L40" s="219"/>
      <c r="M40" s="219"/>
      <c r="N40" s="219"/>
      <c r="O40" s="219"/>
      <c r="P40" s="219"/>
      <c r="Q40" s="219"/>
      <c r="R40" s="219"/>
      <c r="S40" s="219"/>
    </row>
    <row r="41" spans="1:19" s="218" customFormat="1" ht="18">
      <c r="A41" s="217"/>
      <c r="L41" s="219"/>
      <c r="M41" s="219"/>
      <c r="N41" s="219"/>
      <c r="O41" s="219"/>
      <c r="P41" s="219"/>
      <c r="Q41" s="219"/>
      <c r="R41" s="219"/>
      <c r="S41" s="219"/>
    </row>
    <row r="42" spans="1:19" s="218" customFormat="1" ht="18">
      <c r="A42" s="217"/>
      <c r="L42" s="219"/>
      <c r="M42" s="219"/>
      <c r="N42" s="219"/>
      <c r="O42" s="219"/>
      <c r="P42" s="219"/>
      <c r="Q42" s="219"/>
      <c r="R42" s="219"/>
      <c r="S42" s="219"/>
    </row>
    <row r="43" spans="3:5" ht="18">
      <c r="C43" s="218"/>
      <c r="D43" s="218"/>
      <c r="E43" s="218"/>
    </row>
    <row r="44" spans="3:5" ht="18">
      <c r="C44" s="218"/>
      <c r="D44" s="218"/>
      <c r="E44" s="218"/>
    </row>
  </sheetData>
  <mergeCells count="61">
    <mergeCell ref="C36:D36"/>
    <mergeCell ref="E36:K36"/>
    <mergeCell ref="L36:N36"/>
    <mergeCell ref="O36:U36"/>
    <mergeCell ref="H22:K22"/>
    <mergeCell ref="L22:O22"/>
    <mergeCell ref="H17:K17"/>
    <mergeCell ref="V36:W36"/>
    <mergeCell ref="T14:W33"/>
    <mergeCell ref="V35:W35"/>
    <mergeCell ref="C34:U35"/>
    <mergeCell ref="N23:N26"/>
    <mergeCell ref="M23:M26"/>
    <mergeCell ref="D27:G27"/>
    <mergeCell ref="C7:C33"/>
    <mergeCell ref="P22:S22"/>
    <mergeCell ref="H27:K27"/>
    <mergeCell ref="L17:O17"/>
    <mergeCell ref="D22:G22"/>
    <mergeCell ref="P17:S17"/>
    <mergeCell ref="D17:G17"/>
    <mergeCell ref="L18:L21"/>
    <mergeCell ref="P18:S21"/>
    <mergeCell ref="L27:O27"/>
    <mergeCell ref="L23:L26"/>
    <mergeCell ref="O23:O26"/>
    <mergeCell ref="H28:K33"/>
    <mergeCell ref="L28:O33"/>
    <mergeCell ref="D6:G6"/>
    <mergeCell ref="D9:G13"/>
    <mergeCell ref="D18:D21"/>
    <mergeCell ref="G18:G21"/>
    <mergeCell ref="F18:F21"/>
    <mergeCell ref="H7:K8"/>
    <mergeCell ref="P14:S16"/>
    <mergeCell ref="L6:O6"/>
    <mergeCell ref="L7:O8"/>
    <mergeCell ref="L9:O12"/>
    <mergeCell ref="H14:K16"/>
    <mergeCell ref="H9:K12"/>
    <mergeCell ref="L14:O16"/>
    <mergeCell ref="B2:B6"/>
    <mergeCell ref="C5:W5"/>
    <mergeCell ref="H13:K13"/>
    <mergeCell ref="L13:O13"/>
    <mergeCell ref="T6:W6"/>
    <mergeCell ref="T13:W13"/>
    <mergeCell ref="P13:S13"/>
    <mergeCell ref="P7:S8"/>
    <mergeCell ref="P6:S6"/>
    <mergeCell ref="H6:K6"/>
    <mergeCell ref="D28:G33"/>
    <mergeCell ref="P28:S33"/>
    <mergeCell ref="D14:G14"/>
    <mergeCell ref="D15:G16"/>
    <mergeCell ref="P27:S27"/>
    <mergeCell ref="E18:E21"/>
    <mergeCell ref="D23:G26"/>
    <mergeCell ref="P23:S26"/>
    <mergeCell ref="H23:K26"/>
    <mergeCell ref="H18:K21"/>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1.xml><?xml version="1.0" encoding="utf-8"?>
<worksheet xmlns="http://schemas.openxmlformats.org/spreadsheetml/2006/main" xmlns:r="http://schemas.openxmlformats.org/officeDocument/2006/relationships">
  <sheetPr>
    <tabColor indexed="9"/>
    <pageSetUpPr fitToPage="1"/>
  </sheetPr>
  <dimension ref="B1:J87"/>
  <sheetViews>
    <sheetView showGridLines="0" tabSelected="1" workbookViewId="0" topLeftCell="A1">
      <selection activeCell="D6" sqref="D6"/>
    </sheetView>
  </sheetViews>
  <sheetFormatPr defaultColWidth="9.140625" defaultRowHeight="12.75" customHeight="1"/>
  <cols>
    <col min="1" max="1" width="3.421875" style="298" customWidth="1"/>
    <col min="2" max="2" width="7.421875" style="298" customWidth="1"/>
    <col min="3" max="3" width="3.421875" style="298" customWidth="1"/>
    <col min="4" max="4" width="79.8515625" style="330" customWidth="1"/>
    <col min="5" max="5" width="3.7109375" style="298" customWidth="1"/>
    <col min="6" max="6" width="9.8515625" style="298" customWidth="1"/>
    <col min="7" max="7" width="6.140625" style="298" customWidth="1"/>
    <col min="8" max="8" width="9.8515625" style="298" customWidth="1"/>
    <col min="9" max="9" width="19.28125" style="298" customWidth="1"/>
    <col min="10" max="16384" width="3.7109375" style="298" customWidth="1"/>
  </cols>
  <sheetData>
    <row r="1" s="294" customFormat="1" ht="12.75" customHeight="1" thickBot="1">
      <c r="D1" s="295"/>
    </row>
    <row r="2" spans="2:8" s="294" customFormat="1" ht="12.75" customHeight="1">
      <c r="B2" s="1621" t="s">
        <v>770</v>
      </c>
      <c r="C2" s="1622"/>
      <c r="D2" s="409"/>
      <c r="E2" s="415"/>
      <c r="F2" s="415"/>
      <c r="G2" s="415"/>
      <c r="H2" s="415"/>
    </row>
    <row r="3" spans="2:8" s="294" customFormat="1" ht="12.75" customHeight="1">
      <c r="B3" s="1623"/>
      <c r="C3" s="1624"/>
      <c r="D3" s="407"/>
      <c r="E3" s="407"/>
      <c r="F3" s="407"/>
      <c r="G3" s="407"/>
      <c r="H3" s="407"/>
    </row>
    <row r="4" spans="2:8" s="294" customFormat="1" ht="12.75" customHeight="1">
      <c r="B4" s="1623"/>
      <c r="C4" s="1624"/>
      <c r="D4" s="1318" t="s">
        <v>628</v>
      </c>
      <c r="E4" s="1318"/>
      <c r="F4" s="1318"/>
      <c r="G4" s="1318"/>
      <c r="H4" s="1318"/>
    </row>
    <row r="5" spans="2:8" s="294" customFormat="1" ht="12.75" customHeight="1">
      <c r="B5" s="1623"/>
      <c r="C5" s="1624"/>
      <c r="D5" s="1646" t="s">
        <v>813</v>
      </c>
      <c r="E5" s="1306"/>
      <c r="F5" s="1306"/>
      <c r="G5" s="1306"/>
      <c r="H5" s="1306"/>
    </row>
    <row r="6" spans="2:8" s="294" customFormat="1" ht="12.75" customHeight="1">
      <c r="B6" s="1623"/>
      <c r="C6" s="1624"/>
      <c r="D6" s="1647" t="s">
        <v>769</v>
      </c>
      <c r="E6" s="409"/>
      <c r="F6" s="409"/>
      <c r="G6" s="409"/>
      <c r="H6" s="409"/>
    </row>
    <row r="7" spans="2:8" s="294" customFormat="1" ht="12.75" customHeight="1" thickBot="1">
      <c r="B7" s="1625"/>
      <c r="C7" s="1626"/>
      <c r="D7" s="408"/>
      <c r="E7" s="409"/>
      <c r="F7" s="409"/>
      <c r="G7" s="409"/>
      <c r="H7" s="409"/>
    </row>
    <row r="8" spans="2:8" ht="12.75" customHeight="1">
      <c r="B8" s="410"/>
      <c r="C8" s="411"/>
      <c r="D8" s="412"/>
      <c r="E8" s="410"/>
      <c r="F8" s="410"/>
      <c r="G8" s="413"/>
      <c r="H8" s="414"/>
    </row>
    <row r="9" s="294" customFormat="1" ht="12.75" customHeight="1">
      <c r="D9" s="295"/>
    </row>
    <row r="10" spans="2:8" ht="12.75" customHeight="1">
      <c r="B10" s="305"/>
      <c r="C10" s="300"/>
      <c r="D10" s="1336" t="s">
        <v>811</v>
      </c>
      <c r="E10" s="1336"/>
      <c r="F10" s="1336"/>
      <c r="G10" s="1336"/>
      <c r="H10" s="303"/>
    </row>
    <row r="11" spans="2:10" ht="12.75" customHeight="1">
      <c r="B11" s="531">
        <v>3</v>
      </c>
      <c r="C11" s="411" t="s">
        <v>49</v>
      </c>
      <c r="D11" s="412" t="s">
        <v>491</v>
      </c>
      <c r="E11" s="410" t="s">
        <v>52</v>
      </c>
      <c r="F11" s="410" t="s">
        <v>626</v>
      </c>
      <c r="G11" s="413">
        <v>0</v>
      </c>
      <c r="H11" s="414">
        <v>0.5416666666666666</v>
      </c>
      <c r="I11" s="304"/>
      <c r="J11" s="304"/>
    </row>
    <row r="12" spans="2:10" ht="12.75" customHeight="1">
      <c r="B12" s="531">
        <v>4</v>
      </c>
      <c r="C12" s="411" t="s">
        <v>102</v>
      </c>
      <c r="D12" s="532" t="s">
        <v>493</v>
      </c>
      <c r="E12" s="410" t="s">
        <v>52</v>
      </c>
      <c r="F12" s="410" t="s">
        <v>626</v>
      </c>
      <c r="G12" s="413">
        <v>5</v>
      </c>
      <c r="H12" s="414">
        <v>0.5416666666666666</v>
      </c>
      <c r="I12" s="304"/>
      <c r="J12" s="304"/>
    </row>
    <row r="13" spans="2:10" ht="12.75" customHeight="1">
      <c r="B13" s="531">
        <v>5</v>
      </c>
      <c r="C13" s="411" t="s">
        <v>103</v>
      </c>
      <c r="D13" s="533" t="s">
        <v>812</v>
      </c>
      <c r="E13" s="410" t="s">
        <v>52</v>
      </c>
      <c r="F13" s="410" t="s">
        <v>626</v>
      </c>
      <c r="G13" s="413">
        <v>15</v>
      </c>
      <c r="H13" s="414">
        <v>0.545138888888889</v>
      </c>
      <c r="I13" s="304"/>
      <c r="J13" s="304"/>
    </row>
    <row r="14" spans="2:10" ht="12.75" customHeight="1">
      <c r="B14" s="531">
        <v>6</v>
      </c>
      <c r="C14" s="411" t="s">
        <v>103</v>
      </c>
      <c r="D14" s="533" t="s">
        <v>0</v>
      </c>
      <c r="E14" s="410" t="s">
        <v>52</v>
      </c>
      <c r="F14" s="410" t="s">
        <v>2</v>
      </c>
      <c r="G14" s="413">
        <v>45</v>
      </c>
      <c r="H14" s="414">
        <v>0.5555555555555556</v>
      </c>
      <c r="I14" s="304"/>
      <c r="J14" s="304"/>
    </row>
    <row r="15" spans="2:10" ht="12.75" customHeight="1">
      <c r="B15" s="531">
        <v>7</v>
      </c>
      <c r="C15" s="411" t="s">
        <v>103</v>
      </c>
      <c r="D15" s="412" t="s">
        <v>1</v>
      </c>
      <c r="E15" s="410" t="s">
        <v>52</v>
      </c>
      <c r="F15" s="410" t="s">
        <v>3</v>
      </c>
      <c r="G15" s="413">
        <v>45</v>
      </c>
      <c r="H15" s="414">
        <v>0.59375</v>
      </c>
      <c r="I15" s="304"/>
      <c r="J15" s="304"/>
    </row>
    <row r="16" spans="2:10" ht="12.75" customHeight="1">
      <c r="B16" s="531">
        <v>8</v>
      </c>
      <c r="C16" s="410" t="s">
        <v>103</v>
      </c>
      <c r="D16" s="533" t="s">
        <v>627</v>
      </c>
      <c r="E16" s="410" t="s">
        <v>52</v>
      </c>
      <c r="F16" s="410" t="s">
        <v>626</v>
      </c>
      <c r="G16" s="413">
        <v>10</v>
      </c>
      <c r="H16" s="414">
        <v>0.6145833333333334</v>
      </c>
      <c r="I16" s="304"/>
      <c r="J16" s="304"/>
    </row>
    <row r="17" spans="2:10" ht="12.75" customHeight="1">
      <c r="B17" s="531">
        <v>9</v>
      </c>
      <c r="C17" s="410" t="s">
        <v>49</v>
      </c>
      <c r="D17" s="532" t="s">
        <v>505</v>
      </c>
      <c r="E17" s="410" t="s">
        <v>52</v>
      </c>
      <c r="F17" s="410" t="s">
        <v>4</v>
      </c>
      <c r="G17" s="413">
        <v>0</v>
      </c>
      <c r="H17" s="414">
        <v>0.625</v>
      </c>
      <c r="I17" s="304"/>
      <c r="J17" s="304"/>
    </row>
    <row r="18" spans="2:8" ht="12.75" customHeight="1">
      <c r="B18" s="534"/>
      <c r="C18" s="410"/>
      <c r="D18" s="535"/>
      <c r="E18" s="410"/>
      <c r="F18" s="410"/>
      <c r="G18" s="413"/>
      <c r="H18" s="414"/>
    </row>
    <row r="19" spans="2:8" ht="12.75" customHeight="1">
      <c r="B19" s="311"/>
      <c r="C19" s="299"/>
      <c r="D19" s="312"/>
      <c r="E19" s="299"/>
      <c r="F19" s="299"/>
      <c r="G19" s="302"/>
      <c r="H19" s="303"/>
    </row>
    <row r="20" spans="2:8" ht="12.75" customHeight="1">
      <c r="B20" s="311"/>
      <c r="C20" s="299"/>
      <c r="D20" s="312"/>
      <c r="E20" s="299"/>
      <c r="F20" s="299"/>
      <c r="G20" s="302"/>
      <c r="H20" s="303"/>
    </row>
    <row r="21" spans="2:10" ht="12.75" customHeight="1">
      <c r="B21" s="310"/>
      <c r="C21" s="299"/>
      <c r="D21" s="313"/>
      <c r="E21" s="299"/>
      <c r="F21" s="299"/>
      <c r="G21" s="302"/>
      <c r="H21" s="303"/>
      <c r="I21" s="304"/>
      <c r="J21" s="304"/>
    </row>
    <row r="22" spans="2:10" ht="12.75" customHeight="1">
      <c r="B22" s="310"/>
      <c r="C22" s="299"/>
      <c r="D22" s="306"/>
      <c r="E22" s="299"/>
      <c r="F22" s="299"/>
      <c r="G22" s="302"/>
      <c r="H22" s="303"/>
      <c r="I22" s="304"/>
      <c r="J22" s="304"/>
    </row>
    <row r="23" spans="2:10" ht="12.75" customHeight="1">
      <c r="B23" s="310"/>
      <c r="C23" s="299"/>
      <c r="D23" s="306"/>
      <c r="E23" s="299"/>
      <c r="F23" s="299"/>
      <c r="G23" s="302"/>
      <c r="H23" s="303"/>
      <c r="I23" s="304"/>
      <c r="J23" s="304"/>
    </row>
    <row r="24" spans="2:10" s="294" customFormat="1" ht="12.75" customHeight="1">
      <c r="B24" s="1335"/>
      <c r="C24" s="1335"/>
      <c r="D24" s="1335"/>
      <c r="E24" s="1335"/>
      <c r="F24" s="1335"/>
      <c r="I24" s="296"/>
      <c r="J24" s="296"/>
    </row>
    <row r="25" spans="2:10" ht="12.75" customHeight="1">
      <c r="B25" s="310"/>
      <c r="C25" s="299"/>
      <c r="D25" s="301"/>
      <c r="F25" s="314"/>
      <c r="H25" s="315"/>
      <c r="I25" s="304"/>
      <c r="J25" s="304"/>
    </row>
    <row r="26" spans="2:10" ht="12.75" customHeight="1">
      <c r="B26" s="316"/>
      <c r="C26" s="317"/>
      <c r="D26" s="306"/>
      <c r="E26" s="299"/>
      <c r="F26" s="299"/>
      <c r="G26" s="302"/>
      <c r="H26" s="303"/>
      <c r="I26" s="304"/>
      <c r="J26" s="304"/>
    </row>
    <row r="27" spans="2:10" ht="12.75" customHeight="1">
      <c r="B27" s="318"/>
      <c r="C27" s="299"/>
      <c r="D27" s="306"/>
      <c r="E27" s="299"/>
      <c r="F27" s="299"/>
      <c r="G27" s="302"/>
      <c r="H27" s="303"/>
      <c r="I27" s="304"/>
      <c r="J27" s="304"/>
    </row>
    <row r="28" spans="2:10" ht="12.75" customHeight="1">
      <c r="B28" s="318"/>
      <c r="C28" s="299"/>
      <c r="D28" s="306"/>
      <c r="E28" s="299"/>
      <c r="F28" s="299"/>
      <c r="G28" s="302"/>
      <c r="H28" s="303"/>
      <c r="I28" s="304"/>
      <c r="J28" s="304"/>
    </row>
    <row r="29" spans="2:8" s="294" customFormat="1" ht="12.75" customHeight="1">
      <c r="B29" s="1335"/>
      <c r="C29" s="1335"/>
      <c r="D29" s="1335"/>
      <c r="E29" s="1335"/>
      <c r="F29" s="1335"/>
      <c r="G29" s="319"/>
      <c r="H29" s="319"/>
    </row>
    <row r="30" spans="2:8" ht="12.75" customHeight="1">
      <c r="B30" s="299"/>
      <c r="C30" s="299"/>
      <c r="D30" s="301"/>
      <c r="E30" s="299"/>
      <c r="F30" s="299"/>
      <c r="G30" s="305"/>
      <c r="H30" s="317"/>
    </row>
    <row r="31" spans="2:8" ht="12.75" customHeight="1">
      <c r="B31" s="299"/>
      <c r="C31" s="299"/>
      <c r="D31" s="301"/>
      <c r="E31" s="299"/>
      <c r="F31" s="299"/>
      <c r="G31" s="305"/>
      <c r="H31" s="299"/>
    </row>
    <row r="32" spans="2:8" ht="12.75" customHeight="1">
      <c r="B32" s="320"/>
      <c r="C32" s="320"/>
      <c r="D32" s="301"/>
      <c r="E32" s="320"/>
      <c r="F32" s="320"/>
      <c r="G32" s="321"/>
      <c r="H32" s="317"/>
    </row>
    <row r="33" spans="2:8" ht="12.75" customHeight="1">
      <c r="B33" s="320"/>
      <c r="C33" s="320"/>
      <c r="D33" s="322"/>
      <c r="E33" s="320"/>
      <c r="F33" s="320"/>
      <c r="G33" s="321"/>
      <c r="H33" s="321"/>
    </row>
    <row r="34" spans="2:10" ht="12.75" customHeight="1">
      <c r="B34" s="310"/>
      <c r="C34" s="299"/>
      <c r="D34" s="313"/>
      <c r="E34" s="299"/>
      <c r="F34" s="314"/>
      <c r="G34" s="302"/>
      <c r="H34" s="303"/>
      <c r="I34" s="304"/>
      <c r="J34" s="304"/>
    </row>
    <row r="35" spans="2:10" ht="12.75" customHeight="1">
      <c r="B35" s="310"/>
      <c r="C35" s="299"/>
      <c r="D35" s="313"/>
      <c r="E35" s="299"/>
      <c r="F35" s="299"/>
      <c r="G35" s="302"/>
      <c r="H35" s="303"/>
      <c r="I35" s="304"/>
      <c r="J35" s="304"/>
    </row>
    <row r="36" spans="2:10" ht="12.75" customHeight="1">
      <c r="B36" s="310"/>
      <c r="C36" s="299"/>
      <c r="D36" s="313"/>
      <c r="E36" s="299"/>
      <c r="F36" s="299"/>
      <c r="G36" s="302"/>
      <c r="H36" s="303"/>
      <c r="I36" s="304"/>
      <c r="J36" s="304"/>
    </row>
    <row r="37" spans="2:10" ht="12.75" customHeight="1">
      <c r="B37" s="310"/>
      <c r="C37" s="299"/>
      <c r="D37" s="313"/>
      <c r="E37" s="299"/>
      <c r="F37" s="314"/>
      <c r="G37" s="302"/>
      <c r="H37" s="303"/>
      <c r="I37" s="304"/>
      <c r="J37" s="304"/>
    </row>
    <row r="38" spans="2:10" ht="12.75" customHeight="1">
      <c r="B38" s="318"/>
      <c r="C38" s="299"/>
      <c r="D38" s="306"/>
      <c r="E38" s="299"/>
      <c r="F38" s="323"/>
      <c r="G38" s="302"/>
      <c r="H38" s="303"/>
      <c r="I38" s="304"/>
      <c r="J38" s="304"/>
    </row>
    <row r="39" spans="2:10" ht="12.75" customHeight="1">
      <c r="B39" s="318"/>
      <c r="C39" s="299"/>
      <c r="D39" s="306"/>
      <c r="E39" s="299"/>
      <c r="F39" s="323"/>
      <c r="G39" s="302"/>
      <c r="H39" s="303"/>
      <c r="I39" s="304"/>
      <c r="J39" s="304"/>
    </row>
    <row r="40" spans="2:10" ht="12.75" customHeight="1">
      <c r="B40" s="318"/>
      <c r="C40" s="299"/>
      <c r="D40" s="306"/>
      <c r="E40" s="299"/>
      <c r="F40" s="323"/>
      <c r="G40" s="302"/>
      <c r="H40" s="303"/>
      <c r="I40" s="304"/>
      <c r="J40" s="304"/>
    </row>
    <row r="41" spans="2:10" s="294" customFormat="1" ht="12.75" customHeight="1">
      <c r="B41" s="1335"/>
      <c r="C41" s="1335"/>
      <c r="D41" s="1335"/>
      <c r="E41" s="1335"/>
      <c r="F41" s="1335"/>
      <c r="G41" s="319"/>
      <c r="H41" s="319"/>
      <c r="I41" s="296"/>
      <c r="J41" s="296"/>
    </row>
    <row r="42" spans="2:10" ht="12.75" customHeight="1">
      <c r="B42" s="310"/>
      <c r="C42" s="299"/>
      <c r="D42" s="313"/>
      <c r="E42" s="299"/>
      <c r="F42" s="314"/>
      <c r="G42" s="302"/>
      <c r="H42" s="303"/>
      <c r="I42" s="304"/>
      <c r="J42" s="304"/>
    </row>
    <row r="43" spans="2:10" ht="12.75" customHeight="1">
      <c r="B43" s="318"/>
      <c r="C43" s="299"/>
      <c r="D43" s="306"/>
      <c r="E43" s="299"/>
      <c r="F43" s="323"/>
      <c r="G43" s="302"/>
      <c r="H43" s="303"/>
      <c r="I43" s="304"/>
      <c r="J43" s="304"/>
    </row>
    <row r="44" spans="2:10" ht="12.75" customHeight="1">
      <c r="B44" s="318"/>
      <c r="C44" s="299"/>
      <c r="D44" s="306"/>
      <c r="E44" s="299"/>
      <c r="F44" s="323"/>
      <c r="G44" s="302"/>
      <c r="H44" s="303"/>
      <c r="I44" s="304"/>
      <c r="J44" s="304"/>
    </row>
    <row r="45" spans="2:10" ht="12.75" customHeight="1">
      <c r="B45" s="318"/>
      <c r="C45" s="299"/>
      <c r="D45" s="306"/>
      <c r="E45" s="299"/>
      <c r="F45" s="323"/>
      <c r="G45" s="302"/>
      <c r="H45" s="303"/>
      <c r="I45" s="304"/>
      <c r="J45" s="304"/>
    </row>
    <row r="46" spans="2:10" ht="12.75" customHeight="1">
      <c r="B46" s="310"/>
      <c r="C46" s="299"/>
      <c r="D46" s="313"/>
      <c r="E46" s="299"/>
      <c r="F46" s="314"/>
      <c r="G46" s="302"/>
      <c r="H46" s="303"/>
      <c r="I46" s="304"/>
      <c r="J46" s="304"/>
    </row>
    <row r="47" spans="2:10" ht="12.75" customHeight="1">
      <c r="B47" s="310"/>
      <c r="C47" s="299"/>
      <c r="D47" s="313"/>
      <c r="E47" s="299"/>
      <c r="F47" s="299"/>
      <c r="G47" s="302"/>
      <c r="H47" s="303"/>
      <c r="I47" s="304"/>
      <c r="J47" s="304"/>
    </row>
    <row r="48" spans="2:10" ht="12.75" customHeight="1">
      <c r="B48" s="310"/>
      <c r="C48" s="299"/>
      <c r="D48" s="313"/>
      <c r="E48" s="299"/>
      <c r="F48" s="299"/>
      <c r="G48" s="302"/>
      <c r="H48" s="303"/>
      <c r="I48" s="304"/>
      <c r="J48" s="304"/>
    </row>
    <row r="49" spans="2:10" ht="12.75" customHeight="1">
      <c r="B49" s="310"/>
      <c r="C49" s="299"/>
      <c r="D49" s="313"/>
      <c r="E49" s="299"/>
      <c r="F49" s="299"/>
      <c r="G49" s="302"/>
      <c r="H49" s="303"/>
      <c r="I49" s="304"/>
      <c r="J49" s="304"/>
    </row>
    <row r="50" spans="2:10" ht="12.75" customHeight="1">
      <c r="B50" s="310"/>
      <c r="C50" s="299"/>
      <c r="D50" s="313"/>
      <c r="E50" s="299"/>
      <c r="F50" s="299"/>
      <c r="G50" s="302"/>
      <c r="H50" s="303"/>
      <c r="I50" s="321"/>
      <c r="J50" s="321"/>
    </row>
    <row r="51" spans="2:10" s="294" customFormat="1" ht="12.75" customHeight="1">
      <c r="B51" s="1335"/>
      <c r="C51" s="1335"/>
      <c r="D51" s="1335"/>
      <c r="E51" s="1335"/>
      <c r="F51" s="1335"/>
      <c r="G51" s="319"/>
      <c r="H51" s="319"/>
      <c r="I51" s="296"/>
      <c r="J51" s="296"/>
    </row>
    <row r="52" spans="2:10" ht="12.75" customHeight="1">
      <c r="B52" s="310"/>
      <c r="C52" s="299"/>
      <c r="D52" s="313"/>
      <c r="E52" s="299"/>
      <c r="F52" s="314"/>
      <c r="G52" s="302"/>
      <c r="H52" s="303"/>
      <c r="I52" s="304"/>
      <c r="J52" s="304"/>
    </row>
    <row r="53" spans="2:10" ht="12.75" customHeight="1">
      <c r="B53" s="310"/>
      <c r="C53" s="299"/>
      <c r="D53" s="313"/>
      <c r="E53" s="299"/>
      <c r="F53" s="299"/>
      <c r="G53" s="302"/>
      <c r="H53" s="303"/>
      <c r="I53" s="304"/>
      <c r="J53" s="304"/>
    </row>
    <row r="54" spans="2:10" ht="12.75" customHeight="1">
      <c r="B54" s="310"/>
      <c r="C54" s="299"/>
      <c r="D54" s="313"/>
      <c r="E54" s="299"/>
      <c r="F54" s="299"/>
      <c r="G54" s="302"/>
      <c r="H54" s="303"/>
      <c r="I54" s="304"/>
      <c r="J54" s="304"/>
    </row>
    <row r="55" spans="2:10" ht="12.75" customHeight="1">
      <c r="B55" s="310"/>
      <c r="C55" s="299"/>
      <c r="D55" s="313"/>
      <c r="E55" s="299"/>
      <c r="F55" s="314"/>
      <c r="G55" s="302"/>
      <c r="H55" s="303"/>
      <c r="I55" s="304"/>
      <c r="J55" s="304"/>
    </row>
    <row r="56" spans="2:10" ht="12.75" customHeight="1">
      <c r="B56" s="310"/>
      <c r="C56" s="299"/>
      <c r="D56" s="313"/>
      <c r="E56" s="299"/>
      <c r="F56" s="299"/>
      <c r="G56" s="302"/>
      <c r="H56" s="303"/>
      <c r="I56" s="304"/>
      <c r="J56" s="304"/>
    </row>
    <row r="57" spans="2:10" ht="12.75" customHeight="1">
      <c r="B57" s="310"/>
      <c r="C57" s="299"/>
      <c r="D57" s="313"/>
      <c r="E57" s="299"/>
      <c r="F57" s="299"/>
      <c r="G57" s="302"/>
      <c r="H57" s="303"/>
      <c r="I57" s="304"/>
      <c r="J57" s="321"/>
    </row>
    <row r="58" spans="2:10" ht="12.75" customHeight="1">
      <c r="B58" s="310"/>
      <c r="C58" s="299"/>
      <c r="D58" s="313"/>
      <c r="E58" s="299"/>
      <c r="F58" s="314"/>
      <c r="G58" s="302"/>
      <c r="H58" s="303"/>
      <c r="I58" s="304"/>
      <c r="J58" s="304"/>
    </row>
    <row r="59" spans="2:10" ht="12.75" customHeight="1">
      <c r="B59" s="310"/>
      <c r="C59" s="299"/>
      <c r="D59" s="313"/>
      <c r="E59" s="299"/>
      <c r="F59" s="299"/>
      <c r="G59" s="302"/>
      <c r="H59" s="303"/>
      <c r="I59" s="304"/>
      <c r="J59" s="304"/>
    </row>
    <row r="60" spans="2:10" ht="12.75" customHeight="1">
      <c r="B60" s="310"/>
      <c r="C60" s="299"/>
      <c r="D60" s="313"/>
      <c r="E60" s="299"/>
      <c r="F60" s="299"/>
      <c r="G60" s="302"/>
      <c r="H60" s="303"/>
      <c r="I60" s="304"/>
      <c r="J60" s="304"/>
    </row>
    <row r="61" spans="2:10" ht="12.75" customHeight="1">
      <c r="B61" s="310"/>
      <c r="C61" s="299"/>
      <c r="D61" s="313"/>
      <c r="E61" s="299"/>
      <c r="F61" s="299"/>
      <c r="G61" s="302"/>
      <c r="H61" s="303"/>
      <c r="I61" s="304"/>
      <c r="J61" s="304"/>
    </row>
    <row r="62" spans="2:10" ht="12.75" customHeight="1">
      <c r="B62" s="324"/>
      <c r="C62" s="325"/>
      <c r="D62" s="326"/>
      <c r="E62" s="325"/>
      <c r="F62" s="325"/>
      <c r="G62" s="327"/>
      <c r="H62" s="328"/>
      <c r="I62" s="329"/>
      <c r="J62" s="304"/>
    </row>
    <row r="63" spans="2:10" ht="12.75" customHeight="1">
      <c r="B63" s="324"/>
      <c r="C63" s="325"/>
      <c r="D63" s="326"/>
      <c r="E63" s="325"/>
      <c r="F63" s="325"/>
      <c r="G63" s="327"/>
      <c r="H63" s="328"/>
      <c r="I63" s="329"/>
      <c r="J63" s="321"/>
    </row>
    <row r="64" spans="2:10" ht="12.75" customHeight="1">
      <c r="B64" s="324"/>
      <c r="C64" s="325"/>
      <c r="D64" s="326"/>
      <c r="E64" s="325"/>
      <c r="F64" s="325"/>
      <c r="G64" s="327"/>
      <c r="H64" s="328"/>
      <c r="I64" s="329"/>
      <c r="J64" s="321"/>
    </row>
    <row r="65" spans="2:10" ht="12.75" customHeight="1">
      <c r="B65" s="310"/>
      <c r="C65" s="299"/>
      <c r="D65" s="313"/>
      <c r="E65" s="299"/>
      <c r="F65" s="299"/>
      <c r="G65" s="302"/>
      <c r="H65" s="303"/>
      <c r="I65" s="304"/>
      <c r="J65" s="321"/>
    </row>
    <row r="66" spans="2:3" ht="12.75" customHeight="1">
      <c r="B66" s="304"/>
      <c r="C66" s="304"/>
    </row>
    <row r="67" spans="2:3" ht="12.75" customHeight="1">
      <c r="B67" s="304"/>
      <c r="C67" s="304"/>
    </row>
    <row r="68" spans="2:3" ht="12.75" customHeight="1">
      <c r="B68" s="304"/>
      <c r="C68" s="304"/>
    </row>
    <row r="69" spans="2:3" ht="12.75" customHeight="1">
      <c r="B69" s="304"/>
      <c r="C69" s="304"/>
    </row>
    <row r="70" spans="2:3" ht="12.75" customHeight="1">
      <c r="B70" s="304"/>
      <c r="C70" s="304"/>
    </row>
    <row r="71" spans="2:10" ht="12.75" customHeight="1">
      <c r="B71" s="310"/>
      <c r="C71" s="299"/>
      <c r="D71" s="313"/>
      <c r="E71" s="299"/>
      <c r="F71" s="299"/>
      <c r="G71" s="302"/>
      <c r="H71" s="303"/>
      <c r="I71" s="304"/>
      <c r="J71" s="304"/>
    </row>
    <row r="72" spans="2:10" ht="12.75" customHeight="1">
      <c r="B72" s="310"/>
      <c r="C72" s="299"/>
      <c r="D72" s="313"/>
      <c r="E72" s="299"/>
      <c r="F72" s="299"/>
      <c r="G72" s="302"/>
      <c r="H72" s="303"/>
      <c r="I72" s="304"/>
      <c r="J72" s="304"/>
    </row>
    <row r="73" spans="2:10" ht="12.75" customHeight="1">
      <c r="B73" s="310"/>
      <c r="C73" s="299"/>
      <c r="D73" s="313"/>
      <c r="E73" s="299"/>
      <c r="F73" s="299"/>
      <c r="G73" s="302"/>
      <c r="H73" s="303"/>
      <c r="I73" s="304"/>
      <c r="J73" s="304"/>
    </row>
    <row r="74" spans="2:9" ht="12.75" customHeight="1">
      <c r="B74" s="310"/>
      <c r="C74" s="299"/>
      <c r="D74" s="313"/>
      <c r="E74" s="299"/>
      <c r="F74" s="299"/>
      <c r="G74" s="302"/>
      <c r="H74" s="303"/>
      <c r="I74" s="304"/>
    </row>
    <row r="75" spans="2:9" ht="12.75" customHeight="1">
      <c r="B75" s="310"/>
      <c r="C75" s="299"/>
      <c r="D75" s="313"/>
      <c r="E75" s="299"/>
      <c r="F75" s="299"/>
      <c r="G75" s="302"/>
      <c r="H75" s="303"/>
      <c r="I75" s="304"/>
    </row>
    <row r="76" spans="2:9" ht="12.75" customHeight="1">
      <c r="B76" s="310"/>
      <c r="C76" s="299"/>
      <c r="D76" s="313"/>
      <c r="E76" s="299"/>
      <c r="F76" s="299"/>
      <c r="G76" s="302"/>
      <c r="H76" s="303"/>
      <c r="I76" s="304"/>
    </row>
    <row r="77" spans="2:9" ht="12.75" customHeight="1">
      <c r="B77" s="310"/>
      <c r="C77" s="299"/>
      <c r="D77" s="313"/>
      <c r="E77" s="299"/>
      <c r="F77" s="299"/>
      <c r="G77" s="302"/>
      <c r="H77" s="303"/>
      <c r="I77" s="304"/>
    </row>
    <row r="78" spans="2:9" ht="12.75" customHeight="1">
      <c r="B78" s="310"/>
      <c r="C78" s="299"/>
      <c r="D78" s="313"/>
      <c r="E78" s="299"/>
      <c r="F78" s="299"/>
      <c r="G78" s="302"/>
      <c r="H78" s="303"/>
      <c r="I78" s="304"/>
    </row>
    <row r="79" spans="2:9" ht="12.75" customHeight="1">
      <c r="B79" s="310"/>
      <c r="C79" s="299"/>
      <c r="D79" s="313"/>
      <c r="E79" s="299"/>
      <c r="F79" s="299"/>
      <c r="G79" s="302"/>
      <c r="H79" s="303"/>
      <c r="I79" s="304"/>
    </row>
    <row r="80" spans="2:9" ht="12.75" customHeight="1">
      <c r="B80" s="310"/>
      <c r="C80" s="299"/>
      <c r="D80" s="313"/>
      <c r="E80" s="299"/>
      <c r="F80" s="299"/>
      <c r="G80" s="302"/>
      <c r="H80" s="303"/>
      <c r="I80" s="304"/>
    </row>
    <row r="81" spans="2:9" ht="12.75" customHeight="1">
      <c r="B81" s="310"/>
      <c r="C81" s="299"/>
      <c r="D81" s="313"/>
      <c r="E81" s="299"/>
      <c r="F81" s="299"/>
      <c r="G81" s="302"/>
      <c r="H81" s="303"/>
      <c r="I81" s="304"/>
    </row>
    <row r="82" spans="2:9" ht="12.75" customHeight="1">
      <c r="B82" s="310"/>
      <c r="C82" s="299"/>
      <c r="D82" s="313"/>
      <c r="E82" s="299"/>
      <c r="F82" s="299"/>
      <c r="G82" s="302"/>
      <c r="H82" s="303"/>
      <c r="I82" s="304"/>
    </row>
    <row r="83" spans="2:9" ht="12.75" customHeight="1">
      <c r="B83" s="310"/>
      <c r="C83" s="299"/>
      <c r="D83" s="313"/>
      <c r="E83" s="299"/>
      <c r="F83" s="299"/>
      <c r="G83" s="302"/>
      <c r="H83" s="303"/>
      <c r="I83" s="304"/>
    </row>
    <row r="84" spans="2:9" ht="12.75" customHeight="1">
      <c r="B84" s="310"/>
      <c r="C84" s="299"/>
      <c r="D84" s="313"/>
      <c r="E84" s="299"/>
      <c r="F84" s="299"/>
      <c r="G84" s="302"/>
      <c r="H84" s="303"/>
      <c r="I84" s="304"/>
    </row>
    <row r="85" ht="12.75" customHeight="1">
      <c r="I85" s="304"/>
    </row>
    <row r="86" ht="12.75" customHeight="1">
      <c r="I86" s="304"/>
    </row>
    <row r="87" ht="12.75" customHeight="1">
      <c r="I87" s="304"/>
    </row>
  </sheetData>
  <mergeCells count="8">
    <mergeCell ref="B2:C7"/>
    <mergeCell ref="D4:H4"/>
    <mergeCell ref="D5:H5"/>
    <mergeCell ref="D10:G10"/>
    <mergeCell ref="B24:F24"/>
    <mergeCell ref="B29:F29"/>
    <mergeCell ref="B41:F41"/>
    <mergeCell ref="B51:F51"/>
  </mergeCells>
  <printOptions/>
  <pageMargins left="0.75" right="0.75" top="1" bottom="1" header="0.5" footer="0.5"/>
  <pageSetup fitToHeight="1" fitToWidth="1"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1" r:id="rId5"/>
  <drawing r:id="rId4"/>
  <legacyDrawing r:id="rId3"/>
  <oleObjects>
    <oleObject progId="Visio.Drawing.5" shapeId="389347" r:id="rId1"/>
    <oleObject progId="Visio.Drawing.5" shapeId="203226" r:id="rId2"/>
  </oleObjects>
</worksheet>
</file>

<file path=xl/worksheets/sheet5.xml><?xml version="1.0" encoding="utf-8"?>
<worksheet xmlns="http://schemas.openxmlformats.org/spreadsheetml/2006/main" xmlns:r="http://schemas.openxmlformats.org/officeDocument/2006/relationships">
  <sheetPr>
    <tabColor indexed="16"/>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1034" t="s">
        <v>182</v>
      </c>
      <c r="C2" s="1034"/>
      <c r="D2" s="1034"/>
      <c r="E2" s="1034"/>
    </row>
    <row r="3" spans="2:5" ht="12.75" customHeight="1">
      <c r="B3" s="85" t="s">
        <v>183</v>
      </c>
      <c r="C3" s="85" t="s">
        <v>184</v>
      </c>
      <c r="D3" s="1035" t="s">
        <v>185</v>
      </c>
      <c r="E3" s="1035"/>
    </row>
    <row r="4" spans="2:5" ht="25.5">
      <c r="B4" s="86" t="s">
        <v>186</v>
      </c>
      <c r="C4" s="87" t="s">
        <v>187</v>
      </c>
      <c r="D4" s="1036" t="s">
        <v>188</v>
      </c>
      <c r="E4" s="1037"/>
    </row>
    <row r="5" spans="2:5" ht="25.5" customHeight="1">
      <c r="B5" s="86" t="s">
        <v>189</v>
      </c>
      <c r="C5" s="87" t="s">
        <v>190</v>
      </c>
      <c r="D5" s="1036" t="s">
        <v>191</v>
      </c>
      <c r="E5" s="1037"/>
    </row>
    <row r="6" spans="2:5" ht="38.25">
      <c r="B6" s="1038" t="s">
        <v>242</v>
      </c>
      <c r="C6" s="1041" t="s">
        <v>192</v>
      </c>
      <c r="D6" s="87" t="s">
        <v>193</v>
      </c>
      <c r="E6" s="93" t="s">
        <v>243</v>
      </c>
    </row>
    <row r="7" spans="2:5" ht="25.5">
      <c r="B7" s="1039"/>
      <c r="C7" s="1042"/>
      <c r="D7" s="88" t="s">
        <v>194</v>
      </c>
      <c r="E7" s="91" t="s">
        <v>244</v>
      </c>
    </row>
    <row r="8" spans="2:5" ht="38.25">
      <c r="B8" s="1040"/>
      <c r="C8" s="1043"/>
      <c r="D8" s="87" t="s">
        <v>195</v>
      </c>
      <c r="E8" s="93" t="s">
        <v>245</v>
      </c>
    </row>
    <row r="9" spans="2:5" ht="63.75" customHeight="1">
      <c r="B9" s="1039" t="s">
        <v>246</v>
      </c>
      <c r="C9" s="1042" t="s">
        <v>196</v>
      </c>
      <c r="D9" s="87" t="s">
        <v>193</v>
      </c>
      <c r="E9" s="93" t="s">
        <v>247</v>
      </c>
    </row>
    <row r="10" spans="2:5" ht="25.5">
      <c r="B10" s="1039"/>
      <c r="C10" s="1042"/>
      <c r="D10" s="88" t="s">
        <v>194</v>
      </c>
      <c r="E10" s="98" t="s">
        <v>244</v>
      </c>
    </row>
    <row r="11" spans="2:5" ht="38.25">
      <c r="B11" s="1039"/>
      <c r="C11" s="1042"/>
      <c r="D11" s="87" t="s">
        <v>195</v>
      </c>
      <c r="E11" s="93" t="s">
        <v>245</v>
      </c>
    </row>
    <row r="12" spans="2:5" ht="25.5">
      <c r="B12" s="1038" t="s">
        <v>197</v>
      </c>
      <c r="C12" s="1041" t="s">
        <v>198</v>
      </c>
      <c r="D12" s="87" t="s">
        <v>193</v>
      </c>
      <c r="E12" s="93" t="s">
        <v>199</v>
      </c>
    </row>
    <row r="13" spans="2:5" ht="25.5">
      <c r="B13" s="1039"/>
      <c r="C13" s="1042"/>
      <c r="D13" s="88" t="s">
        <v>194</v>
      </c>
      <c r="E13" s="91" t="s">
        <v>248</v>
      </c>
    </row>
    <row r="14" spans="2:5" ht="51">
      <c r="B14" s="1040"/>
      <c r="C14" s="1043"/>
      <c r="D14" s="87" t="s">
        <v>195</v>
      </c>
      <c r="E14" s="93" t="s">
        <v>249</v>
      </c>
    </row>
    <row r="15" spans="2:5" ht="25.5">
      <c r="B15" s="1038" t="s">
        <v>200</v>
      </c>
      <c r="C15" s="1041" t="s">
        <v>201</v>
      </c>
      <c r="D15" s="87" t="s">
        <v>193</v>
      </c>
      <c r="E15" s="93" t="s">
        <v>202</v>
      </c>
    </row>
    <row r="16" spans="2:5" ht="25.5">
      <c r="B16" s="1040"/>
      <c r="C16" s="1043"/>
      <c r="D16" s="89" t="s">
        <v>194</v>
      </c>
      <c r="E16" s="92" t="s">
        <v>250</v>
      </c>
    </row>
    <row r="17" spans="2:5" ht="25.5">
      <c r="B17" s="1038" t="s">
        <v>203</v>
      </c>
      <c r="C17" s="1041" t="s">
        <v>204</v>
      </c>
      <c r="D17" s="87" t="s">
        <v>193</v>
      </c>
      <c r="E17" s="93" t="s">
        <v>205</v>
      </c>
    </row>
    <row r="18" spans="2:5" ht="38.25">
      <c r="B18" s="1039"/>
      <c r="C18" s="1042"/>
      <c r="D18" s="88" t="s">
        <v>206</v>
      </c>
      <c r="E18" s="91" t="s">
        <v>207</v>
      </c>
    </row>
    <row r="19" spans="2:5" ht="12.75">
      <c r="B19" s="1040"/>
      <c r="C19" s="1043"/>
      <c r="D19" s="87" t="s">
        <v>194</v>
      </c>
      <c r="E19" s="93" t="s">
        <v>208</v>
      </c>
    </row>
    <row r="20" spans="2:5" ht="76.5">
      <c r="B20" s="1038" t="s">
        <v>258</v>
      </c>
      <c r="C20" s="1041" t="s">
        <v>259</v>
      </c>
      <c r="D20" s="96" t="s">
        <v>193</v>
      </c>
      <c r="E20" s="97" t="s">
        <v>262</v>
      </c>
    </row>
    <row r="21" spans="2:5" ht="25.5">
      <c r="B21" s="1039"/>
      <c r="C21" s="1042"/>
      <c r="D21" s="94" t="s">
        <v>206</v>
      </c>
      <c r="E21" s="95" t="s">
        <v>260</v>
      </c>
    </row>
    <row r="22" spans="2:5" ht="25.5">
      <c r="B22" s="1040"/>
      <c r="C22" s="1043"/>
      <c r="D22" s="87" t="s">
        <v>194</v>
      </c>
      <c r="E22" s="93" t="s">
        <v>261</v>
      </c>
    </row>
    <row r="23" spans="2:5" ht="63.75">
      <c r="B23" s="1038" t="s">
        <v>209</v>
      </c>
      <c r="C23" s="1041" t="s">
        <v>210</v>
      </c>
      <c r="D23" s="87" t="s">
        <v>193</v>
      </c>
      <c r="E23" s="93" t="s">
        <v>211</v>
      </c>
    </row>
    <row r="24" spans="2:5" ht="63.75">
      <c r="B24" s="1039"/>
      <c r="C24" s="1042"/>
      <c r="D24" s="88" t="s">
        <v>206</v>
      </c>
      <c r="E24" s="91" t="s">
        <v>212</v>
      </c>
    </row>
    <row r="25" spans="2:5" ht="12.75">
      <c r="B25" s="1040"/>
      <c r="C25" s="1043"/>
      <c r="D25" s="87" t="s">
        <v>194</v>
      </c>
      <c r="E25" s="93" t="s">
        <v>208</v>
      </c>
    </row>
    <row r="26" spans="2:5" ht="76.5">
      <c r="B26" s="1038" t="s">
        <v>213</v>
      </c>
      <c r="C26" s="1041" t="s">
        <v>214</v>
      </c>
      <c r="D26" s="87" t="s">
        <v>193</v>
      </c>
      <c r="E26" s="93" t="s">
        <v>215</v>
      </c>
    </row>
    <row r="27" spans="2:5" ht="140.25">
      <c r="B27" s="1039"/>
      <c r="C27" s="1042"/>
      <c r="D27" s="88" t="s">
        <v>206</v>
      </c>
      <c r="E27" s="91" t="s">
        <v>216</v>
      </c>
    </row>
    <row r="28" spans="2:5" ht="25.5">
      <c r="B28" s="1040"/>
      <c r="C28" s="1043"/>
      <c r="D28" s="87" t="s">
        <v>194</v>
      </c>
      <c r="E28" s="93" t="s">
        <v>264</v>
      </c>
    </row>
    <row r="29" spans="2:5" ht="76.5">
      <c r="B29" s="1038" t="s">
        <v>217</v>
      </c>
      <c r="C29" s="1041" t="s">
        <v>218</v>
      </c>
      <c r="D29" s="1041" t="s">
        <v>193</v>
      </c>
      <c r="E29" s="90" t="s">
        <v>219</v>
      </c>
    </row>
    <row r="30" spans="2:5" ht="25.5">
      <c r="B30" s="1039"/>
      <c r="C30" s="1042"/>
      <c r="D30" s="1042"/>
      <c r="E30" s="91" t="s">
        <v>220</v>
      </c>
    </row>
    <row r="31" spans="2:5" ht="12.75">
      <c r="B31" s="1039"/>
      <c r="C31" s="1042"/>
      <c r="D31" s="1042"/>
      <c r="E31" s="91" t="s">
        <v>221</v>
      </c>
    </row>
    <row r="32" spans="2:5" ht="25.5">
      <c r="B32" s="1039"/>
      <c r="C32" s="1042"/>
      <c r="D32" s="1043"/>
      <c r="E32" s="92" t="s">
        <v>222</v>
      </c>
    </row>
    <row r="33" spans="2:5" ht="226.5" customHeight="1">
      <c r="B33" s="1039"/>
      <c r="C33" s="1042"/>
      <c r="D33" s="1041" t="s">
        <v>206</v>
      </c>
      <c r="E33" s="90" t="s">
        <v>223</v>
      </c>
    </row>
    <row r="34" spans="2:5" ht="88.5" customHeight="1">
      <c r="B34" s="1039"/>
      <c r="C34" s="1042"/>
      <c r="D34" s="1043"/>
      <c r="E34" s="92" t="s">
        <v>224</v>
      </c>
    </row>
    <row r="35" spans="2:5" ht="12.75">
      <c r="B35" s="1040"/>
      <c r="C35" s="1043"/>
      <c r="D35" s="87" t="s">
        <v>194</v>
      </c>
      <c r="E35" s="93" t="s">
        <v>208</v>
      </c>
    </row>
    <row r="36" spans="2:5" ht="76.5">
      <c r="B36" s="1038" t="s">
        <v>225</v>
      </c>
      <c r="C36" s="1041" t="s">
        <v>226</v>
      </c>
      <c r="D36" s="1041" t="s">
        <v>193</v>
      </c>
      <c r="E36" s="90" t="s">
        <v>227</v>
      </c>
    </row>
    <row r="37" spans="2:5" ht="102">
      <c r="B37" s="1039"/>
      <c r="C37" s="1042"/>
      <c r="D37" s="1042"/>
      <c r="E37" s="91" t="s">
        <v>228</v>
      </c>
    </row>
    <row r="38" spans="2:5" ht="51">
      <c r="B38" s="1039"/>
      <c r="C38" s="1042"/>
      <c r="D38" s="1042"/>
      <c r="E38" s="91" t="s">
        <v>229</v>
      </c>
    </row>
    <row r="39" spans="2:5" ht="90" customHeight="1">
      <c r="B39" s="1039"/>
      <c r="C39" s="1042"/>
      <c r="D39" s="87" t="s">
        <v>206</v>
      </c>
      <c r="E39" s="93" t="s">
        <v>251</v>
      </c>
    </row>
    <row r="40" spans="2:5" ht="12.75">
      <c r="B40" s="1040"/>
      <c r="C40" s="1043"/>
      <c r="D40" s="89" t="s">
        <v>194</v>
      </c>
      <c r="E40" s="92" t="s">
        <v>208</v>
      </c>
    </row>
    <row r="41" spans="2:5" ht="101.25" customHeight="1">
      <c r="B41" s="1038" t="s">
        <v>230</v>
      </c>
      <c r="C41" s="1041" t="s">
        <v>231</v>
      </c>
      <c r="D41" s="87" t="s">
        <v>193</v>
      </c>
      <c r="E41" s="93" t="s">
        <v>232</v>
      </c>
    </row>
    <row r="42" spans="2:5" ht="102">
      <c r="B42" s="1039"/>
      <c r="C42" s="1042"/>
      <c r="D42" s="87" t="s">
        <v>206</v>
      </c>
      <c r="E42" s="93" t="s">
        <v>233</v>
      </c>
    </row>
    <row r="43" spans="2:5" ht="12.75">
      <c r="B43" s="1040"/>
      <c r="C43" s="1043"/>
      <c r="D43" s="89" t="s">
        <v>194</v>
      </c>
      <c r="E43" s="92" t="s">
        <v>208</v>
      </c>
    </row>
    <row r="44" spans="2:5" ht="27.75" customHeight="1">
      <c r="B44" s="1038" t="s">
        <v>266</v>
      </c>
      <c r="C44" s="1041" t="s">
        <v>265</v>
      </c>
      <c r="D44" s="87" t="s">
        <v>193</v>
      </c>
      <c r="E44" s="93" t="s">
        <v>267</v>
      </c>
    </row>
    <row r="45" spans="2:5" ht="25.5">
      <c r="B45" s="1039"/>
      <c r="C45" s="1042"/>
      <c r="D45" s="87" t="s">
        <v>206</v>
      </c>
      <c r="E45" s="93" t="s">
        <v>268</v>
      </c>
    </row>
    <row r="46" spans="2:5" ht="25.5">
      <c r="B46" s="1040"/>
      <c r="C46" s="1043"/>
      <c r="D46" s="89" t="s">
        <v>194</v>
      </c>
      <c r="E46" s="92" t="s">
        <v>264</v>
      </c>
    </row>
    <row r="47" spans="2:5" ht="12.75" customHeight="1">
      <c r="B47" s="86" t="s">
        <v>234</v>
      </c>
      <c r="C47" s="87" t="s">
        <v>235</v>
      </c>
      <c r="D47" s="1046" t="s">
        <v>236</v>
      </c>
      <c r="E47" s="1037"/>
    </row>
    <row r="48" spans="2:5" ht="25.5" customHeight="1">
      <c r="B48" s="86" t="s">
        <v>237</v>
      </c>
      <c r="C48" s="87" t="s">
        <v>57</v>
      </c>
      <c r="D48" s="1046" t="s">
        <v>238</v>
      </c>
      <c r="E48" s="1037"/>
    </row>
    <row r="49" spans="2:5" ht="25.5" customHeight="1">
      <c r="B49" s="86" t="s">
        <v>240</v>
      </c>
      <c r="C49" s="87" t="s">
        <v>55</v>
      </c>
      <c r="D49" s="1046" t="s">
        <v>241</v>
      </c>
      <c r="E49" s="1037"/>
    </row>
    <row r="50" spans="2:5" ht="38.25" customHeight="1">
      <c r="B50" s="86" t="s">
        <v>239</v>
      </c>
      <c r="C50" s="87" t="s">
        <v>75</v>
      </c>
      <c r="D50" s="1046" t="s">
        <v>252</v>
      </c>
      <c r="E50" s="1037"/>
    </row>
    <row r="51" spans="2:5" ht="12.75">
      <c r="B51" s="1044"/>
      <c r="C51" s="1044"/>
      <c r="D51" s="1044"/>
      <c r="E51" s="1044"/>
    </row>
    <row r="52" spans="2:5" ht="12.75">
      <c r="B52" s="1045"/>
      <c r="C52" s="1045"/>
      <c r="D52" s="1045"/>
      <c r="E52" s="1045"/>
    </row>
  </sheetData>
  <mergeCells count="37">
    <mergeCell ref="B44:B46"/>
    <mergeCell ref="C44:C46"/>
    <mergeCell ref="B51:E51"/>
    <mergeCell ref="B52:E52"/>
    <mergeCell ref="D47:E47"/>
    <mergeCell ref="D48:E48"/>
    <mergeCell ref="D49:E49"/>
    <mergeCell ref="D50:E5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78" r:id="rId1"/>
</worksheet>
</file>

<file path=xl/worksheets/sheet6.xml><?xml version="1.0" encoding="utf-8"?>
<worksheet xmlns="http://schemas.openxmlformats.org/spreadsheetml/2006/main" xmlns:r="http://schemas.openxmlformats.org/officeDocument/2006/relationships">
  <sheetPr>
    <tabColor indexed="16"/>
    <pageSetUpPr fitToPage="1"/>
  </sheetPr>
  <dimension ref="A2:O44"/>
  <sheetViews>
    <sheetView showGridLines="0" workbookViewId="0" topLeftCell="A1">
      <selection activeCell="A1" sqref="A1"/>
    </sheetView>
  </sheetViews>
  <sheetFormatPr defaultColWidth="9.140625" defaultRowHeight="12.75"/>
  <sheetData>
    <row r="1" ht="3" customHeight="1"/>
    <row r="2" spans="1:15" ht="21" customHeight="1">
      <c r="A2" s="1047" t="s">
        <v>53</v>
      </c>
      <c r="B2" s="1047"/>
      <c r="C2" s="1047"/>
      <c r="D2" s="1047"/>
      <c r="E2" s="1047"/>
      <c r="F2" s="1047"/>
      <c r="G2" s="1047"/>
      <c r="H2" s="1047"/>
      <c r="I2" s="1047"/>
      <c r="J2" s="1047"/>
      <c r="K2" s="1047"/>
      <c r="L2" s="1047"/>
      <c r="M2" s="1047"/>
      <c r="N2" s="1047"/>
      <c r="O2" s="1047"/>
    </row>
    <row r="43" spans="1:15" ht="12.75">
      <c r="A43" s="1048"/>
      <c r="B43" s="1048"/>
      <c r="C43" s="1048"/>
      <c r="D43" s="1048"/>
      <c r="E43" s="1048"/>
      <c r="F43" s="1048"/>
      <c r="G43" s="1048"/>
      <c r="H43" s="1048"/>
      <c r="I43" s="1048"/>
      <c r="J43" s="1048"/>
      <c r="K43" s="1048"/>
      <c r="L43" s="1048"/>
      <c r="M43" s="1048"/>
      <c r="N43" s="1048"/>
      <c r="O43" s="1048"/>
    </row>
    <row r="44" spans="1:15" ht="12.75">
      <c r="A44" s="1048"/>
      <c r="B44" s="1048"/>
      <c r="C44" s="1048"/>
      <c r="D44" s="1048"/>
      <c r="E44" s="1048"/>
      <c r="F44" s="1048"/>
      <c r="G44" s="1048"/>
      <c r="H44" s="1048"/>
      <c r="I44" s="1048"/>
      <c r="J44" s="1048"/>
      <c r="K44" s="1048"/>
      <c r="L44" s="1048"/>
      <c r="M44" s="1048"/>
      <c r="N44" s="1048"/>
      <c r="O44" s="1048"/>
    </row>
  </sheetData>
  <mergeCells count="3">
    <mergeCell ref="A2:O2"/>
    <mergeCell ref="A44:O44"/>
    <mergeCell ref="A43:O43"/>
  </mergeCells>
  <printOptions/>
  <pageMargins left="0.75" right="0.75" top="1" bottom="1" header="0.5" footer="0.5"/>
  <pageSetup fitToHeight="1" fitToWidth="1" horizontalDpi="600" verticalDpi="600" orientation="landscape" scale="80" r:id="rId3"/>
  <legacyDrawing r:id="rId2"/>
  <oleObjects>
    <oleObject progId="Visio.Drawing.5" shapeId="1398370" r:id="rId1"/>
  </oleObjects>
</worksheet>
</file>

<file path=xl/worksheets/sheet7.xml><?xml version="1.0" encoding="utf-8"?>
<worksheet xmlns="http://schemas.openxmlformats.org/spreadsheetml/2006/main" xmlns:r="http://schemas.openxmlformats.org/officeDocument/2006/relationships">
  <sheetPr>
    <tabColor indexed="18"/>
    <pageSetUpPr fitToPage="1"/>
  </sheetPr>
  <dimension ref="A1:AB195"/>
  <sheetViews>
    <sheetView showGridLines="0" zoomScale="39" zoomScaleNormal="39" zoomScaleSheetLayoutView="25" workbookViewId="0" topLeftCell="A1">
      <selection activeCell="A1" sqref="A1"/>
    </sheetView>
  </sheetViews>
  <sheetFormatPr defaultColWidth="9.140625" defaultRowHeight="12.75"/>
  <cols>
    <col min="1" max="1" width="2.57421875" style="641" customWidth="1"/>
    <col min="2" max="3" width="29.28125" style="642" customWidth="1"/>
    <col min="4" max="23" width="15.00390625" style="642" customWidth="1"/>
    <col min="24" max="24" width="15.7109375" style="689" customWidth="1"/>
    <col min="25" max="25" width="15.8515625" style="708" customWidth="1"/>
    <col min="26" max="26" width="14.00390625" style="642" bestFit="1" customWidth="1"/>
    <col min="27" max="27" width="9.140625" style="642" customWidth="1"/>
    <col min="28" max="28" width="16.8515625" style="642" bestFit="1" customWidth="1"/>
    <col min="29" max="16384" width="9.140625" style="642" customWidth="1"/>
  </cols>
  <sheetData>
    <row r="1" s="214" customFormat="1" ht="9.75" customHeight="1" thickBot="1">
      <c r="Y1" s="702"/>
    </row>
    <row r="2" spans="2:25" s="214" customFormat="1" ht="29.25" customHeight="1" thickBot="1">
      <c r="B2" s="660" t="s">
        <v>778</v>
      </c>
      <c r="C2" s="1133" t="s">
        <v>786</v>
      </c>
      <c r="D2" s="1134"/>
      <c r="E2" s="1134"/>
      <c r="F2" s="1134"/>
      <c r="G2" s="1134"/>
      <c r="H2" s="1134"/>
      <c r="I2" s="1134"/>
      <c r="J2" s="1134"/>
      <c r="K2" s="1134"/>
      <c r="L2" s="1134"/>
      <c r="M2" s="1134"/>
      <c r="N2" s="1134"/>
      <c r="O2" s="1134"/>
      <c r="P2" s="1134"/>
      <c r="Q2" s="1134"/>
      <c r="R2" s="1134"/>
      <c r="S2" s="1134"/>
      <c r="T2" s="1134"/>
      <c r="U2" s="1134"/>
      <c r="V2" s="360"/>
      <c r="W2" s="361"/>
      <c r="X2" s="681"/>
      <c r="Y2" s="702"/>
    </row>
    <row r="3" spans="2:25" s="214" customFormat="1" ht="29.25" customHeight="1">
      <c r="B3" s="1127" t="s">
        <v>770</v>
      </c>
      <c r="C3" s="1135"/>
      <c r="D3" s="1136"/>
      <c r="E3" s="1136"/>
      <c r="F3" s="1136"/>
      <c r="G3" s="1136"/>
      <c r="H3" s="1136"/>
      <c r="I3" s="1136"/>
      <c r="J3" s="1136"/>
      <c r="K3" s="1136"/>
      <c r="L3" s="1136"/>
      <c r="M3" s="1136"/>
      <c r="N3" s="1136"/>
      <c r="O3" s="1136"/>
      <c r="P3" s="1136"/>
      <c r="Q3" s="1136"/>
      <c r="R3" s="1136"/>
      <c r="S3" s="1136"/>
      <c r="T3" s="1136"/>
      <c r="U3" s="1136"/>
      <c r="V3" s="362"/>
      <c r="W3" s="363"/>
      <c r="X3" s="681"/>
      <c r="Y3" s="702"/>
    </row>
    <row r="4" spans="2:25" s="214" customFormat="1" ht="51.75" customHeight="1">
      <c r="B4" s="1128"/>
      <c r="C4" s="658" t="s">
        <v>768</v>
      </c>
      <c r="D4" s="69"/>
      <c r="E4" s="69"/>
      <c r="F4" s="69"/>
      <c r="G4" s="69"/>
      <c r="H4" s="69"/>
      <c r="I4" s="69"/>
      <c r="J4" s="69"/>
      <c r="K4" s="69"/>
      <c r="L4" s="69"/>
      <c r="M4" s="69"/>
      <c r="N4" s="69"/>
      <c r="O4" s="69"/>
      <c r="P4" s="69"/>
      <c r="Q4" s="69"/>
      <c r="R4" s="69"/>
      <c r="S4" s="69"/>
      <c r="T4" s="69"/>
      <c r="U4" s="69"/>
      <c r="V4" s="362"/>
      <c r="W4" s="363"/>
      <c r="X4" s="681"/>
      <c r="Y4" s="702"/>
    </row>
    <row r="5" spans="2:25" s="214" customFormat="1" ht="51.75" customHeight="1">
      <c r="B5" s="1128"/>
      <c r="C5" s="658" t="s">
        <v>769</v>
      </c>
      <c r="D5" s="70"/>
      <c r="E5" s="70"/>
      <c r="F5" s="70"/>
      <c r="G5" s="70"/>
      <c r="H5" s="70"/>
      <c r="I5" s="70"/>
      <c r="J5" s="70"/>
      <c r="K5" s="70"/>
      <c r="L5" s="70"/>
      <c r="M5" s="70"/>
      <c r="N5" s="70"/>
      <c r="O5" s="70"/>
      <c r="P5" s="70"/>
      <c r="Q5" s="70"/>
      <c r="R5" s="70"/>
      <c r="S5" s="70"/>
      <c r="T5" s="70"/>
      <c r="U5" s="70"/>
      <c r="V5" s="362"/>
      <c r="W5" s="363"/>
      <c r="X5" s="681"/>
      <c r="Y5" s="702"/>
    </row>
    <row r="6" spans="2:25" s="214" customFormat="1" ht="20.25" customHeight="1">
      <c r="B6" s="1128"/>
      <c r="C6" s="659" t="s">
        <v>278</v>
      </c>
      <c r="D6" s="70"/>
      <c r="E6" s="70"/>
      <c r="F6" s="70"/>
      <c r="G6" s="70"/>
      <c r="H6" s="70"/>
      <c r="I6" s="70"/>
      <c r="J6" s="70"/>
      <c r="K6" s="70"/>
      <c r="L6" s="70"/>
      <c r="M6" s="70"/>
      <c r="N6" s="70"/>
      <c r="O6" s="70"/>
      <c r="P6" s="70"/>
      <c r="Q6" s="70"/>
      <c r="R6" s="70"/>
      <c r="S6" s="70"/>
      <c r="T6" s="70"/>
      <c r="U6" s="70"/>
      <c r="V6" s="362"/>
      <c r="W6" s="363"/>
      <c r="X6" s="681"/>
      <c r="Y6" s="702"/>
    </row>
    <row r="7" spans="2:25" s="214" customFormat="1" ht="20.25" customHeight="1" thickBot="1">
      <c r="B7" s="1128"/>
      <c r="C7" s="356"/>
      <c r="D7" s="357"/>
      <c r="E7" s="357"/>
      <c r="F7" s="357"/>
      <c r="G7" s="357"/>
      <c r="H7" s="357"/>
      <c r="I7" s="357"/>
      <c r="J7" s="357"/>
      <c r="K7" s="357"/>
      <c r="L7" s="357"/>
      <c r="M7" s="357"/>
      <c r="N7" s="357"/>
      <c r="O7" s="357"/>
      <c r="P7" s="357"/>
      <c r="Q7" s="357"/>
      <c r="R7" s="357"/>
      <c r="S7" s="357"/>
      <c r="T7" s="357"/>
      <c r="U7" s="357"/>
      <c r="V7" s="359"/>
      <c r="W7" s="358"/>
      <c r="X7" s="682"/>
      <c r="Y7" s="702"/>
    </row>
    <row r="8" spans="1:25" s="644" customFormat="1" ht="24" customHeight="1" thickBot="1">
      <c r="A8" s="643"/>
      <c r="B8" s="1129"/>
      <c r="C8" s="846" t="s">
        <v>18</v>
      </c>
      <c r="D8" s="1130" t="s">
        <v>19</v>
      </c>
      <c r="E8" s="1131"/>
      <c r="F8" s="1131"/>
      <c r="G8" s="1132"/>
      <c r="H8" s="1130" t="s">
        <v>20</v>
      </c>
      <c r="I8" s="1131"/>
      <c r="J8" s="1131"/>
      <c r="K8" s="1132"/>
      <c r="L8" s="1130" t="s">
        <v>21</v>
      </c>
      <c r="M8" s="1131"/>
      <c r="N8" s="1131"/>
      <c r="O8" s="1132"/>
      <c r="P8" s="1130" t="s">
        <v>22</v>
      </c>
      <c r="Q8" s="1131"/>
      <c r="R8" s="1131"/>
      <c r="S8" s="1131"/>
      <c r="T8" s="1130" t="s">
        <v>23</v>
      </c>
      <c r="U8" s="1131"/>
      <c r="V8" s="1131"/>
      <c r="W8" s="1132"/>
      <c r="X8" s="683"/>
      <c r="Y8" s="703"/>
    </row>
    <row r="9" spans="1:25" s="644" customFormat="1" ht="30">
      <c r="A9" s="643"/>
      <c r="B9" s="645" t="s">
        <v>24</v>
      </c>
      <c r="C9" s="1142"/>
      <c r="D9" s="1250"/>
      <c r="E9" s="1251"/>
      <c r="F9" s="1251"/>
      <c r="G9" s="1252"/>
      <c r="H9" s="1137"/>
      <c r="I9" s="1138"/>
      <c r="J9" s="1138"/>
      <c r="K9" s="1138"/>
      <c r="L9" s="1137"/>
      <c r="M9" s="1138"/>
      <c r="N9" s="1138"/>
      <c r="O9" s="1227"/>
      <c r="P9" s="1223" t="s">
        <v>387</v>
      </c>
      <c r="Q9" s="1223"/>
      <c r="R9" s="1223"/>
      <c r="S9" s="1224"/>
      <c r="T9" s="1142" t="s">
        <v>48</v>
      </c>
      <c r="U9" s="1143"/>
      <c r="V9" s="1143"/>
      <c r="W9" s="1144"/>
      <c r="X9" s="684"/>
      <c r="Y9" s="703"/>
    </row>
    <row r="10" spans="1:25" s="644" customFormat="1" ht="30">
      <c r="A10" s="643"/>
      <c r="B10" s="646" t="s">
        <v>25</v>
      </c>
      <c r="C10" s="1230"/>
      <c r="D10" s="1253"/>
      <c r="E10" s="1254"/>
      <c r="F10" s="1254"/>
      <c r="G10" s="1255"/>
      <c r="H10" s="1139"/>
      <c r="I10" s="1140"/>
      <c r="J10" s="1140"/>
      <c r="K10" s="1140"/>
      <c r="L10" s="1139"/>
      <c r="M10" s="1140"/>
      <c r="N10" s="1140"/>
      <c r="O10" s="1228"/>
      <c r="P10" s="1125" t="s">
        <v>388</v>
      </c>
      <c r="Q10" s="1125"/>
      <c r="R10" s="1125"/>
      <c r="S10" s="1126"/>
      <c r="T10" s="1145"/>
      <c r="U10" s="1146"/>
      <c r="V10" s="1146"/>
      <c r="W10" s="1147"/>
      <c r="X10" s="684"/>
      <c r="Y10" s="703"/>
    </row>
    <row r="11" spans="1:25" s="644" customFormat="1" ht="30">
      <c r="A11" s="643"/>
      <c r="B11" s="647" t="s">
        <v>26</v>
      </c>
      <c r="C11" s="1230"/>
      <c r="D11" s="1268" t="s">
        <v>274</v>
      </c>
      <c r="E11" s="1269"/>
      <c r="F11" s="1269"/>
      <c r="G11" s="1270"/>
      <c r="H11" s="1258" t="s">
        <v>58</v>
      </c>
      <c r="I11" s="1102" t="s">
        <v>275</v>
      </c>
      <c r="J11" s="1174" t="s">
        <v>56</v>
      </c>
      <c r="K11" s="1122" t="s">
        <v>276</v>
      </c>
      <c r="L11" s="1263" t="s">
        <v>372</v>
      </c>
      <c r="M11" s="1141" t="s">
        <v>276</v>
      </c>
      <c r="N11" s="1165" t="s">
        <v>56</v>
      </c>
      <c r="O11" s="1229" t="s">
        <v>58</v>
      </c>
      <c r="P11" s="1247" t="s">
        <v>275</v>
      </c>
      <c r="Q11" s="1122" t="s">
        <v>276</v>
      </c>
      <c r="R11" s="1119" t="s">
        <v>56</v>
      </c>
      <c r="S11" s="1098" t="s">
        <v>54</v>
      </c>
      <c r="T11" s="1148" t="s">
        <v>370</v>
      </c>
      <c r="U11" s="1149"/>
      <c r="V11" s="1149"/>
      <c r="W11" s="1150"/>
      <c r="X11" s="685"/>
      <c r="Y11" s="703"/>
    </row>
    <row r="12" spans="1:25" s="644" customFormat="1" ht="30">
      <c r="A12" s="643"/>
      <c r="B12" s="647" t="s">
        <v>27</v>
      </c>
      <c r="C12" s="1230"/>
      <c r="D12" s="1268"/>
      <c r="E12" s="1269"/>
      <c r="F12" s="1269"/>
      <c r="G12" s="1270"/>
      <c r="H12" s="1259"/>
      <c r="I12" s="1197"/>
      <c r="J12" s="1256"/>
      <c r="K12" s="1123"/>
      <c r="L12" s="1263"/>
      <c r="M12" s="1141"/>
      <c r="N12" s="1165"/>
      <c r="O12" s="1229"/>
      <c r="P12" s="1248"/>
      <c r="Q12" s="1123"/>
      <c r="R12" s="1225"/>
      <c r="S12" s="1099"/>
      <c r="T12" s="1151"/>
      <c r="U12" s="1152"/>
      <c r="V12" s="1152"/>
      <c r="W12" s="1153"/>
      <c r="X12" s="685"/>
      <c r="Y12" s="703"/>
    </row>
    <row r="13" spans="1:25" s="644" customFormat="1" ht="30">
      <c r="A13" s="643"/>
      <c r="B13" s="647" t="s">
        <v>28</v>
      </c>
      <c r="C13" s="1230"/>
      <c r="D13" s="1271" t="s">
        <v>273</v>
      </c>
      <c r="E13" s="1272"/>
      <c r="F13" s="1272"/>
      <c r="G13" s="1273"/>
      <c r="H13" s="1259"/>
      <c r="I13" s="1197"/>
      <c r="J13" s="1256"/>
      <c r="K13" s="1123"/>
      <c r="L13" s="1263"/>
      <c r="M13" s="1141"/>
      <c r="N13" s="1165"/>
      <c r="O13" s="1229"/>
      <c r="P13" s="1248"/>
      <c r="Q13" s="1123"/>
      <c r="R13" s="1225"/>
      <c r="S13" s="1099"/>
      <c r="T13" s="1151"/>
      <c r="U13" s="1152"/>
      <c r="V13" s="1152"/>
      <c r="W13" s="1153"/>
      <c r="X13" s="685"/>
      <c r="Y13" s="703"/>
    </row>
    <row r="14" spans="1:25" s="644" customFormat="1" ht="30">
      <c r="A14" s="643"/>
      <c r="B14" s="647" t="s">
        <v>29</v>
      </c>
      <c r="C14" s="1230"/>
      <c r="D14" s="1271"/>
      <c r="E14" s="1272"/>
      <c r="F14" s="1272"/>
      <c r="G14" s="1273"/>
      <c r="H14" s="1260"/>
      <c r="I14" s="1198"/>
      <c r="J14" s="1257"/>
      <c r="K14" s="1124"/>
      <c r="L14" s="1263"/>
      <c r="M14" s="1141"/>
      <c r="N14" s="1165"/>
      <c r="O14" s="1229"/>
      <c r="P14" s="1249"/>
      <c r="Q14" s="1124"/>
      <c r="R14" s="1226"/>
      <c r="S14" s="1100"/>
      <c r="T14" s="1154"/>
      <c r="U14" s="1155"/>
      <c r="V14" s="1155"/>
      <c r="W14" s="1156"/>
      <c r="X14" s="685"/>
      <c r="Y14" s="703"/>
    </row>
    <row r="15" spans="1:25" s="644" customFormat="1" ht="30">
      <c r="A15" s="643"/>
      <c r="B15" s="648" t="s">
        <v>30</v>
      </c>
      <c r="C15" s="1230"/>
      <c r="D15" s="1276" t="s">
        <v>31</v>
      </c>
      <c r="E15" s="1277"/>
      <c r="F15" s="1277"/>
      <c r="G15" s="1278"/>
      <c r="H15" s="1104" t="s">
        <v>31</v>
      </c>
      <c r="I15" s="1105"/>
      <c r="J15" s="1105"/>
      <c r="K15" s="1105"/>
      <c r="L15" s="1104" t="s">
        <v>31</v>
      </c>
      <c r="M15" s="1105"/>
      <c r="N15" s="1105"/>
      <c r="O15" s="1106"/>
      <c r="P15" s="1105" t="s">
        <v>31</v>
      </c>
      <c r="Q15" s="1105"/>
      <c r="R15" s="1105"/>
      <c r="S15" s="1106"/>
      <c r="T15" s="1104" t="s">
        <v>31</v>
      </c>
      <c r="U15" s="1105"/>
      <c r="V15" s="1105"/>
      <c r="W15" s="1106"/>
      <c r="X15" s="683"/>
      <c r="Y15" s="703"/>
    </row>
    <row r="16" spans="1:25" s="644" customFormat="1" ht="30">
      <c r="A16" s="643"/>
      <c r="B16" s="649" t="s">
        <v>32</v>
      </c>
      <c r="C16" s="1230"/>
      <c r="D16" s="1240" t="s">
        <v>56</v>
      </c>
      <c r="E16" s="1101" t="s">
        <v>275</v>
      </c>
      <c r="F16" s="1203" t="s">
        <v>54</v>
      </c>
      <c r="G16" s="1169" t="s">
        <v>276</v>
      </c>
      <c r="H16" s="1167" t="s">
        <v>58</v>
      </c>
      <c r="I16" s="1101" t="s">
        <v>275</v>
      </c>
      <c r="J16" s="1199" t="s">
        <v>56</v>
      </c>
      <c r="K16" s="1261" t="s">
        <v>55</v>
      </c>
      <c r="L16" s="1148" t="s">
        <v>785</v>
      </c>
      <c r="M16" s="1149"/>
      <c r="N16" s="1149"/>
      <c r="O16" s="1150"/>
      <c r="P16" s="1215" t="s">
        <v>275</v>
      </c>
      <c r="Q16" s="1122" t="s">
        <v>276</v>
      </c>
      <c r="R16" s="1165" t="s">
        <v>56</v>
      </c>
      <c r="S16" s="1098" t="s">
        <v>54</v>
      </c>
      <c r="T16" s="1148" t="s">
        <v>370</v>
      </c>
      <c r="U16" s="1218"/>
      <c r="V16" s="1218"/>
      <c r="W16" s="1219"/>
      <c r="X16" s="686"/>
      <c r="Y16" s="703"/>
    </row>
    <row r="17" spans="1:25" s="644" customFormat="1" ht="30">
      <c r="A17" s="643"/>
      <c r="B17" s="649" t="s">
        <v>33</v>
      </c>
      <c r="C17" s="1230"/>
      <c r="D17" s="1275"/>
      <c r="E17" s="1101"/>
      <c r="F17" s="1274"/>
      <c r="G17" s="1235"/>
      <c r="H17" s="1168"/>
      <c r="I17" s="1101"/>
      <c r="J17" s="1199"/>
      <c r="K17" s="1262"/>
      <c r="L17" s="1151"/>
      <c r="M17" s="1152"/>
      <c r="N17" s="1152"/>
      <c r="O17" s="1153"/>
      <c r="P17" s="1216"/>
      <c r="Q17" s="1123"/>
      <c r="R17" s="1206"/>
      <c r="S17" s="1099"/>
      <c r="T17" s="1220"/>
      <c r="U17" s="1221"/>
      <c r="V17" s="1221"/>
      <c r="W17" s="1222"/>
      <c r="X17" s="686"/>
      <c r="Y17" s="703"/>
    </row>
    <row r="18" spans="1:25" s="644" customFormat="1" ht="30.75" thickBot="1">
      <c r="A18" s="643"/>
      <c r="B18" s="649" t="s">
        <v>34</v>
      </c>
      <c r="C18" s="1231"/>
      <c r="D18" s="1275"/>
      <c r="E18" s="1101"/>
      <c r="F18" s="1274"/>
      <c r="G18" s="1235"/>
      <c r="H18" s="1168"/>
      <c r="I18" s="1101"/>
      <c r="J18" s="1199"/>
      <c r="K18" s="1262"/>
      <c r="L18" s="1154"/>
      <c r="M18" s="1155"/>
      <c r="N18" s="1155"/>
      <c r="O18" s="1156"/>
      <c r="P18" s="1217"/>
      <c r="Q18" s="1124"/>
      <c r="R18" s="1206"/>
      <c r="S18" s="1100"/>
      <c r="T18" s="1220"/>
      <c r="U18" s="1221"/>
      <c r="V18" s="1221"/>
      <c r="W18" s="1222"/>
      <c r="X18" s="686"/>
      <c r="Y18" s="703"/>
    </row>
    <row r="19" spans="1:25" s="644" customFormat="1" ht="30">
      <c r="A19" s="643"/>
      <c r="B19" s="650" t="s">
        <v>421</v>
      </c>
      <c r="C19" s="1231"/>
      <c r="D19" s="1200" t="s">
        <v>35</v>
      </c>
      <c r="E19" s="1201"/>
      <c r="F19" s="1201"/>
      <c r="G19" s="1202"/>
      <c r="H19" s="1160" t="s">
        <v>35</v>
      </c>
      <c r="I19" s="1161"/>
      <c r="J19" s="1161"/>
      <c r="K19" s="1161"/>
      <c r="L19" s="1160" t="s">
        <v>35</v>
      </c>
      <c r="M19" s="1161"/>
      <c r="N19" s="1161"/>
      <c r="O19" s="1213"/>
      <c r="P19" s="1161" t="s">
        <v>35</v>
      </c>
      <c r="Q19" s="1161"/>
      <c r="R19" s="1161"/>
      <c r="S19" s="1213"/>
      <c r="T19" s="1107"/>
      <c r="U19" s="1108"/>
      <c r="V19" s="1108"/>
      <c r="W19" s="1109"/>
      <c r="X19" s="687"/>
      <c r="Y19" s="703"/>
    </row>
    <row r="20" spans="1:25" s="644" customFormat="1" ht="30">
      <c r="A20" s="643"/>
      <c r="B20" s="650" t="s">
        <v>422</v>
      </c>
      <c r="C20" s="1232"/>
      <c r="D20" s="1200"/>
      <c r="E20" s="1201"/>
      <c r="F20" s="1201"/>
      <c r="G20" s="1202"/>
      <c r="H20" s="1162"/>
      <c r="I20" s="1163"/>
      <c r="J20" s="1163"/>
      <c r="K20" s="1163"/>
      <c r="L20" s="1162"/>
      <c r="M20" s="1163"/>
      <c r="N20" s="1163"/>
      <c r="O20" s="1214"/>
      <c r="P20" s="1163"/>
      <c r="Q20" s="1163"/>
      <c r="R20" s="1163"/>
      <c r="S20" s="1214"/>
      <c r="T20" s="1110"/>
      <c r="U20" s="1111"/>
      <c r="V20" s="1111"/>
      <c r="W20" s="1112"/>
      <c r="X20" s="687"/>
      <c r="Y20" s="703"/>
    </row>
    <row r="21" spans="1:25" s="644" customFormat="1" ht="30">
      <c r="A21" s="643"/>
      <c r="B21" s="649" t="s">
        <v>36</v>
      </c>
      <c r="C21" s="1241" t="s">
        <v>179</v>
      </c>
      <c r="D21" s="1240" t="s">
        <v>56</v>
      </c>
      <c r="E21" s="1101" t="s">
        <v>275</v>
      </c>
      <c r="F21" s="1203" t="s">
        <v>54</v>
      </c>
      <c r="G21" s="1169" t="s">
        <v>276</v>
      </c>
      <c r="H21" s="1167" t="s">
        <v>58</v>
      </c>
      <c r="I21" s="1101" t="s">
        <v>275</v>
      </c>
      <c r="J21" s="1165" t="s">
        <v>56</v>
      </c>
      <c r="K21" s="1166" t="s">
        <v>54</v>
      </c>
      <c r="L21" s="1210" t="s">
        <v>775</v>
      </c>
      <c r="M21" s="1102" t="s">
        <v>275</v>
      </c>
      <c r="N21" s="1119" t="s">
        <v>56</v>
      </c>
      <c r="O21" s="1267" t="s">
        <v>54</v>
      </c>
      <c r="P21" s="1207" t="s">
        <v>58</v>
      </c>
      <c r="Q21" s="1122" t="s">
        <v>276</v>
      </c>
      <c r="R21" s="1119" t="s">
        <v>56</v>
      </c>
      <c r="S21" s="1098" t="s">
        <v>54</v>
      </c>
      <c r="T21" s="1110"/>
      <c r="U21" s="1111"/>
      <c r="V21" s="1111"/>
      <c r="W21" s="1112"/>
      <c r="X21" s="687"/>
      <c r="Y21" s="703"/>
    </row>
    <row r="22" spans="1:25" s="644" customFormat="1" ht="30">
      <c r="A22" s="643"/>
      <c r="B22" s="649" t="s">
        <v>37</v>
      </c>
      <c r="C22" s="1242"/>
      <c r="D22" s="1240"/>
      <c r="E22" s="1101"/>
      <c r="F22" s="1203"/>
      <c r="G22" s="1169"/>
      <c r="H22" s="1168"/>
      <c r="I22" s="1164"/>
      <c r="J22" s="1165"/>
      <c r="K22" s="1166"/>
      <c r="L22" s="1211"/>
      <c r="M22" s="1197"/>
      <c r="N22" s="1120"/>
      <c r="O22" s="1267"/>
      <c r="P22" s="1208"/>
      <c r="Q22" s="1123"/>
      <c r="R22" s="1120"/>
      <c r="S22" s="1099"/>
      <c r="T22" s="1110"/>
      <c r="U22" s="1111"/>
      <c r="V22" s="1111"/>
      <c r="W22" s="1112"/>
      <c r="X22" s="687"/>
      <c r="Y22" s="703"/>
    </row>
    <row r="23" spans="1:25" s="644" customFormat="1" ht="30">
      <c r="A23" s="643"/>
      <c r="B23" s="649" t="s">
        <v>38</v>
      </c>
      <c r="C23" s="1242"/>
      <c r="D23" s="1240"/>
      <c r="E23" s="1101"/>
      <c r="F23" s="1203"/>
      <c r="G23" s="1169"/>
      <c r="H23" s="1168"/>
      <c r="I23" s="1164"/>
      <c r="J23" s="1165"/>
      <c r="K23" s="1166"/>
      <c r="L23" s="1211"/>
      <c r="M23" s="1197"/>
      <c r="N23" s="1120"/>
      <c r="O23" s="1267"/>
      <c r="P23" s="1208"/>
      <c r="Q23" s="1123"/>
      <c r="R23" s="1120"/>
      <c r="S23" s="1099"/>
      <c r="T23" s="1110"/>
      <c r="U23" s="1111"/>
      <c r="V23" s="1111"/>
      <c r="W23" s="1112"/>
      <c r="X23" s="687"/>
      <c r="Y23" s="703"/>
    </row>
    <row r="24" spans="1:25" s="644" customFormat="1" ht="30">
      <c r="A24" s="643"/>
      <c r="B24" s="649" t="s">
        <v>39</v>
      </c>
      <c r="C24" s="1242"/>
      <c r="D24" s="1240"/>
      <c r="E24" s="1101"/>
      <c r="F24" s="1203"/>
      <c r="G24" s="1169"/>
      <c r="H24" s="1168"/>
      <c r="I24" s="1164"/>
      <c r="J24" s="1165"/>
      <c r="K24" s="1166"/>
      <c r="L24" s="1212"/>
      <c r="M24" s="1198"/>
      <c r="N24" s="1121"/>
      <c r="O24" s="1267"/>
      <c r="P24" s="1209"/>
      <c r="Q24" s="1124"/>
      <c r="R24" s="1121"/>
      <c r="S24" s="1100"/>
      <c r="T24" s="1110"/>
      <c r="U24" s="1111"/>
      <c r="V24" s="1111"/>
      <c r="W24" s="1112"/>
      <c r="X24" s="687"/>
      <c r="Y24" s="703"/>
    </row>
    <row r="25" spans="1:25" s="644" customFormat="1" ht="30">
      <c r="A25" s="643"/>
      <c r="B25" s="651" t="s">
        <v>40</v>
      </c>
      <c r="C25" s="1242"/>
      <c r="D25" s="1236" t="s">
        <v>31</v>
      </c>
      <c r="E25" s="1237"/>
      <c r="F25" s="1237"/>
      <c r="G25" s="1238"/>
      <c r="H25" s="1104" t="s">
        <v>31</v>
      </c>
      <c r="I25" s="1105"/>
      <c r="J25" s="1105"/>
      <c r="K25" s="1105"/>
      <c r="L25" s="1104" t="s">
        <v>31</v>
      </c>
      <c r="M25" s="1105"/>
      <c r="N25" s="1105"/>
      <c r="O25" s="1106"/>
      <c r="P25" s="1105" t="s">
        <v>31</v>
      </c>
      <c r="Q25" s="1105"/>
      <c r="R25" s="1105"/>
      <c r="S25" s="1106"/>
      <c r="T25" s="1110"/>
      <c r="U25" s="1111"/>
      <c r="V25" s="1111"/>
      <c r="W25" s="1112"/>
      <c r="X25" s="687"/>
      <c r="Y25" s="703"/>
    </row>
    <row r="26" spans="1:25" s="644" customFormat="1" ht="30">
      <c r="A26" s="643"/>
      <c r="B26" s="649" t="s">
        <v>41</v>
      </c>
      <c r="C26" s="1242"/>
      <c r="D26" s="1167" t="s">
        <v>58</v>
      </c>
      <c r="E26" s="1101" t="s">
        <v>275</v>
      </c>
      <c r="F26" s="1203" t="s">
        <v>54</v>
      </c>
      <c r="G26" s="1169" t="s">
        <v>276</v>
      </c>
      <c r="H26" s="1167" t="s">
        <v>58</v>
      </c>
      <c r="I26" s="1157" t="s">
        <v>777</v>
      </c>
      <c r="J26" s="1119" t="s">
        <v>56</v>
      </c>
      <c r="K26" s="1086" t="s">
        <v>54</v>
      </c>
      <c r="L26" s="1264" t="s">
        <v>777</v>
      </c>
      <c r="M26" s="1102" t="s">
        <v>275</v>
      </c>
      <c r="N26" s="1119" t="s">
        <v>56</v>
      </c>
      <c r="O26" s="1116" t="s">
        <v>54</v>
      </c>
      <c r="P26" s="1183" t="s">
        <v>58</v>
      </c>
      <c r="Q26" s="1122" t="s">
        <v>276</v>
      </c>
      <c r="R26" s="1180" t="s">
        <v>275</v>
      </c>
      <c r="S26" s="1098" t="s">
        <v>54</v>
      </c>
      <c r="T26" s="1110"/>
      <c r="U26" s="1111"/>
      <c r="V26" s="1111"/>
      <c r="W26" s="1112"/>
      <c r="X26" s="687"/>
      <c r="Y26" s="703"/>
    </row>
    <row r="27" spans="1:25" s="644" customFormat="1" ht="30">
      <c r="A27" s="643"/>
      <c r="B27" s="647" t="s">
        <v>42</v>
      </c>
      <c r="C27" s="1243"/>
      <c r="D27" s="1168"/>
      <c r="E27" s="1101"/>
      <c r="F27" s="1239"/>
      <c r="G27" s="1169"/>
      <c r="H27" s="1168"/>
      <c r="I27" s="1158"/>
      <c r="J27" s="1120"/>
      <c r="K27" s="1245"/>
      <c r="L27" s="1265"/>
      <c r="M27" s="1197"/>
      <c r="N27" s="1120"/>
      <c r="O27" s="1117"/>
      <c r="P27" s="1184"/>
      <c r="Q27" s="1123"/>
      <c r="R27" s="1181"/>
      <c r="S27" s="1099"/>
      <c r="T27" s="1110"/>
      <c r="U27" s="1111"/>
      <c r="V27" s="1111"/>
      <c r="W27" s="1112"/>
      <c r="X27" s="687"/>
      <c r="Y27" s="703"/>
    </row>
    <row r="28" spans="1:25" s="644" customFormat="1" ht="30">
      <c r="A28" s="643"/>
      <c r="B28" s="649" t="s">
        <v>43</v>
      </c>
      <c r="C28" s="1233" t="s">
        <v>79</v>
      </c>
      <c r="D28" s="1168"/>
      <c r="E28" s="1101"/>
      <c r="F28" s="1239"/>
      <c r="G28" s="1169"/>
      <c r="H28" s="1168"/>
      <c r="I28" s="1158"/>
      <c r="J28" s="1120"/>
      <c r="K28" s="1245"/>
      <c r="L28" s="1265"/>
      <c r="M28" s="1197"/>
      <c r="N28" s="1120"/>
      <c r="O28" s="1117"/>
      <c r="P28" s="1184"/>
      <c r="Q28" s="1123"/>
      <c r="R28" s="1181"/>
      <c r="S28" s="1099"/>
      <c r="T28" s="1110"/>
      <c r="U28" s="1111"/>
      <c r="V28" s="1111"/>
      <c r="W28" s="1112"/>
      <c r="X28" s="687"/>
      <c r="Y28" s="703"/>
    </row>
    <row r="29" spans="1:25" s="644" customFormat="1" ht="30">
      <c r="A29" s="643"/>
      <c r="B29" s="649" t="s">
        <v>44</v>
      </c>
      <c r="C29" s="1234"/>
      <c r="D29" s="1168"/>
      <c r="E29" s="1101"/>
      <c r="F29" s="1239"/>
      <c r="G29" s="1169"/>
      <c r="H29" s="1168"/>
      <c r="I29" s="1159"/>
      <c r="J29" s="1121"/>
      <c r="K29" s="1246"/>
      <c r="L29" s="1266"/>
      <c r="M29" s="1198"/>
      <c r="N29" s="1121"/>
      <c r="O29" s="1118"/>
      <c r="P29" s="1185"/>
      <c r="Q29" s="1124"/>
      <c r="R29" s="1182"/>
      <c r="S29" s="1100"/>
      <c r="T29" s="1110"/>
      <c r="U29" s="1111"/>
      <c r="V29" s="1111"/>
      <c r="W29" s="1112"/>
      <c r="X29" s="687"/>
      <c r="Y29" s="703"/>
    </row>
    <row r="30" spans="1:25" s="644" customFormat="1" ht="30">
      <c r="A30" s="643"/>
      <c r="B30" s="650" t="s">
        <v>45</v>
      </c>
      <c r="C30" s="652" t="s">
        <v>31</v>
      </c>
      <c r="D30" s="1200" t="s">
        <v>46</v>
      </c>
      <c r="E30" s="1201"/>
      <c r="F30" s="1201"/>
      <c r="G30" s="1202"/>
      <c r="H30" s="1244" t="s">
        <v>46</v>
      </c>
      <c r="I30" s="1189"/>
      <c r="J30" s="1189"/>
      <c r="K30" s="1189"/>
      <c r="L30" s="1089" t="s">
        <v>31</v>
      </c>
      <c r="M30" s="1090"/>
      <c r="N30" s="1090"/>
      <c r="O30" s="1091"/>
      <c r="P30" s="1189" t="s">
        <v>46</v>
      </c>
      <c r="Q30" s="1189"/>
      <c r="R30" s="1189"/>
      <c r="S30" s="1190"/>
      <c r="T30" s="1110"/>
      <c r="U30" s="1111"/>
      <c r="V30" s="1111"/>
      <c r="W30" s="1112"/>
      <c r="X30" s="687"/>
      <c r="Y30" s="703"/>
    </row>
    <row r="31" spans="1:28" s="644" customFormat="1" ht="30">
      <c r="A31" s="643"/>
      <c r="B31" s="653" t="s">
        <v>80</v>
      </c>
      <c r="C31" s="1194" t="s">
        <v>277</v>
      </c>
      <c r="D31" s="1167" t="s">
        <v>58</v>
      </c>
      <c r="E31" s="1101" t="s">
        <v>275</v>
      </c>
      <c r="F31" s="1203" t="s">
        <v>54</v>
      </c>
      <c r="G31" s="1169" t="s">
        <v>276</v>
      </c>
      <c r="H31" s="1171" t="s">
        <v>58</v>
      </c>
      <c r="I31" s="1177" t="s">
        <v>276</v>
      </c>
      <c r="J31" s="1174" t="s">
        <v>56</v>
      </c>
      <c r="K31" s="1086" t="s">
        <v>54</v>
      </c>
      <c r="L31" s="1092" t="s">
        <v>776</v>
      </c>
      <c r="M31" s="1093"/>
      <c r="N31" s="1093"/>
      <c r="O31" s="1094"/>
      <c r="P31" s="1183" t="s">
        <v>58</v>
      </c>
      <c r="Q31" s="1141" t="s">
        <v>276</v>
      </c>
      <c r="R31" s="1101" t="s">
        <v>275</v>
      </c>
      <c r="S31" s="1191" t="s">
        <v>777</v>
      </c>
      <c r="T31" s="1110"/>
      <c r="U31" s="1111"/>
      <c r="V31" s="1111"/>
      <c r="W31" s="1112"/>
      <c r="X31" s="687"/>
      <c r="Y31" s="703"/>
      <c r="AB31" s="679"/>
    </row>
    <row r="32" spans="1:26" s="644" customFormat="1" ht="30">
      <c r="A32" s="643"/>
      <c r="B32" s="649" t="s">
        <v>81</v>
      </c>
      <c r="C32" s="1195"/>
      <c r="D32" s="1167"/>
      <c r="E32" s="1101"/>
      <c r="F32" s="1203"/>
      <c r="G32" s="1169"/>
      <c r="H32" s="1172"/>
      <c r="I32" s="1178"/>
      <c r="J32" s="1175"/>
      <c r="K32" s="1087"/>
      <c r="L32" s="1092"/>
      <c r="M32" s="1093"/>
      <c r="N32" s="1093"/>
      <c r="O32" s="1094"/>
      <c r="P32" s="1184"/>
      <c r="Q32" s="1187"/>
      <c r="R32" s="1102"/>
      <c r="S32" s="1192"/>
      <c r="T32" s="1110"/>
      <c r="U32" s="1111"/>
      <c r="V32" s="1111"/>
      <c r="W32" s="1112"/>
      <c r="X32" s="687"/>
      <c r="Y32" s="703"/>
      <c r="Z32" s="781"/>
    </row>
    <row r="33" spans="1:25" s="644" customFormat="1" ht="30">
      <c r="A33" s="643"/>
      <c r="B33" s="649" t="s">
        <v>82</v>
      </c>
      <c r="C33" s="1195"/>
      <c r="D33" s="1167"/>
      <c r="E33" s="1101"/>
      <c r="F33" s="1203"/>
      <c r="G33" s="1169"/>
      <c r="H33" s="1172"/>
      <c r="I33" s="1178"/>
      <c r="J33" s="1175"/>
      <c r="K33" s="1087"/>
      <c r="L33" s="1092"/>
      <c r="M33" s="1093"/>
      <c r="N33" s="1093"/>
      <c r="O33" s="1094"/>
      <c r="P33" s="1184"/>
      <c r="Q33" s="1187"/>
      <c r="R33" s="1102"/>
      <c r="S33" s="1192"/>
      <c r="T33" s="1110"/>
      <c r="U33" s="1111"/>
      <c r="V33" s="1111"/>
      <c r="W33" s="1112"/>
      <c r="X33" s="687"/>
      <c r="Y33" s="703"/>
    </row>
    <row r="34" spans="1:25" s="644" customFormat="1" ht="30">
      <c r="A34" s="643"/>
      <c r="B34" s="654" t="s">
        <v>83</v>
      </c>
      <c r="C34" s="1195"/>
      <c r="D34" s="1167"/>
      <c r="E34" s="1101"/>
      <c r="F34" s="1203"/>
      <c r="G34" s="1169"/>
      <c r="H34" s="1172"/>
      <c r="I34" s="1178"/>
      <c r="J34" s="1175"/>
      <c r="K34" s="1087"/>
      <c r="L34" s="1092"/>
      <c r="M34" s="1093"/>
      <c r="N34" s="1093"/>
      <c r="O34" s="1094"/>
      <c r="P34" s="1184"/>
      <c r="Q34" s="1187"/>
      <c r="R34" s="1102"/>
      <c r="S34" s="1192"/>
      <c r="T34" s="1110"/>
      <c r="U34" s="1111"/>
      <c r="V34" s="1111"/>
      <c r="W34" s="1112"/>
      <c r="X34" s="687"/>
      <c r="Y34" s="703"/>
    </row>
    <row r="35" spans="1:25" s="644" customFormat="1" ht="30">
      <c r="A35" s="643"/>
      <c r="B35" s="653" t="s">
        <v>84</v>
      </c>
      <c r="C35" s="1195"/>
      <c r="D35" s="1167"/>
      <c r="E35" s="1101"/>
      <c r="F35" s="1203"/>
      <c r="G35" s="1169"/>
      <c r="H35" s="1172"/>
      <c r="I35" s="1178"/>
      <c r="J35" s="1175"/>
      <c r="K35" s="1087"/>
      <c r="L35" s="1092"/>
      <c r="M35" s="1093"/>
      <c r="N35" s="1093"/>
      <c r="O35" s="1094"/>
      <c r="P35" s="1184"/>
      <c r="Q35" s="1187"/>
      <c r="R35" s="1102"/>
      <c r="S35" s="1192"/>
      <c r="T35" s="1110"/>
      <c r="U35" s="1111"/>
      <c r="V35" s="1111"/>
      <c r="W35" s="1112"/>
      <c r="X35" s="687"/>
      <c r="Y35" s="703"/>
    </row>
    <row r="36" spans="1:25" s="644" customFormat="1" ht="30.75" thickBot="1">
      <c r="A36" s="643"/>
      <c r="B36" s="655" t="s">
        <v>85</v>
      </c>
      <c r="C36" s="1196"/>
      <c r="D36" s="1205"/>
      <c r="E36" s="1103"/>
      <c r="F36" s="1204"/>
      <c r="G36" s="1170"/>
      <c r="H36" s="1173"/>
      <c r="I36" s="1179"/>
      <c r="J36" s="1176"/>
      <c r="K36" s="1088"/>
      <c r="L36" s="1095"/>
      <c r="M36" s="1096"/>
      <c r="N36" s="1096"/>
      <c r="O36" s="1097"/>
      <c r="P36" s="1186"/>
      <c r="Q36" s="1188"/>
      <c r="R36" s="1103"/>
      <c r="S36" s="1193"/>
      <c r="T36" s="1113"/>
      <c r="U36" s="1114"/>
      <c r="V36" s="1114"/>
      <c r="W36" s="1115"/>
      <c r="X36" s="687"/>
      <c r="Y36" s="704"/>
    </row>
    <row r="37" spans="1:25" s="639" customFormat="1" ht="21" hidden="1" thickBot="1">
      <c r="A37" s="638"/>
      <c r="B37" s="841"/>
      <c r="C37" s="842"/>
      <c r="D37" s="842"/>
      <c r="E37" s="843"/>
      <c r="F37" s="843"/>
      <c r="G37" s="843"/>
      <c r="H37" s="843"/>
      <c r="I37" s="843"/>
      <c r="J37" s="843"/>
      <c r="K37" s="843"/>
      <c r="L37" s="843"/>
      <c r="M37" s="843"/>
      <c r="N37" s="843"/>
      <c r="O37" s="843"/>
      <c r="P37" s="843"/>
      <c r="Q37" s="843"/>
      <c r="R37" s="843"/>
      <c r="S37" s="843"/>
      <c r="T37" s="843"/>
      <c r="U37" s="843"/>
      <c r="V37" s="844"/>
      <c r="W37" s="845"/>
      <c r="X37" s="688"/>
      <c r="Y37" s="705"/>
    </row>
    <row r="38" spans="1:26" s="663" customFormat="1" ht="23.25" customHeight="1" hidden="1">
      <c r="A38" s="661"/>
      <c r="B38" s="662" t="s">
        <v>275</v>
      </c>
      <c r="C38" s="690"/>
      <c r="D38" s="719"/>
      <c r="E38" s="720">
        <v>8.5</v>
      </c>
      <c r="F38" s="720"/>
      <c r="G38" s="721"/>
      <c r="H38" s="719"/>
      <c r="I38" s="720">
        <v>5.5</v>
      </c>
      <c r="J38" s="720"/>
      <c r="K38" s="721"/>
      <c r="L38" s="719"/>
      <c r="M38" s="720">
        <v>4</v>
      </c>
      <c r="N38" s="720"/>
      <c r="O38" s="721"/>
      <c r="P38" s="719">
        <v>3.5</v>
      </c>
      <c r="Q38" s="720"/>
      <c r="R38" s="720">
        <v>5</v>
      </c>
      <c r="S38" s="721"/>
      <c r="T38" s="722"/>
      <c r="U38" s="723"/>
      <c r="V38" s="723"/>
      <c r="W38" s="794"/>
      <c r="X38" s="1072" t="s">
        <v>793</v>
      </c>
      <c r="Y38" s="811">
        <f>SUM(C38:W38)</f>
        <v>26.5</v>
      </c>
      <c r="Z38" s="1016"/>
    </row>
    <row r="39" spans="1:26" s="663" customFormat="1" ht="23.25" hidden="1">
      <c r="A39" s="661"/>
      <c r="B39" s="664" t="s">
        <v>56</v>
      </c>
      <c r="C39" s="691"/>
      <c r="D39" s="724">
        <v>3.5</v>
      </c>
      <c r="E39" s="725"/>
      <c r="F39" s="725"/>
      <c r="G39" s="726"/>
      <c r="H39" s="724"/>
      <c r="I39" s="725"/>
      <c r="J39" s="725">
        <v>10.5</v>
      </c>
      <c r="K39" s="726"/>
      <c r="L39" s="724"/>
      <c r="M39" s="725"/>
      <c r="N39" s="725">
        <v>6</v>
      </c>
      <c r="O39" s="726"/>
      <c r="P39" s="724"/>
      <c r="Q39" s="725"/>
      <c r="R39" s="725">
        <v>5.5</v>
      </c>
      <c r="S39" s="726"/>
      <c r="T39" s="727"/>
      <c r="U39" s="728"/>
      <c r="V39" s="728"/>
      <c r="W39" s="795"/>
      <c r="X39" s="1073"/>
      <c r="Y39" s="812">
        <f aca="true" t="shared" si="0" ref="Y39:Y55">SUM(C39:W39)</f>
        <v>25.5</v>
      </c>
      <c r="Z39" s="1016"/>
    </row>
    <row r="40" spans="1:26" s="663" customFormat="1" ht="23.25" hidden="1">
      <c r="A40" s="661"/>
      <c r="B40" s="665" t="s">
        <v>54</v>
      </c>
      <c r="C40" s="692"/>
      <c r="D40" s="729"/>
      <c r="E40" s="730"/>
      <c r="F40" s="730">
        <v>8.5</v>
      </c>
      <c r="G40" s="731"/>
      <c r="H40" s="729"/>
      <c r="I40" s="730"/>
      <c r="J40" s="730"/>
      <c r="K40" s="731">
        <v>7</v>
      </c>
      <c r="L40" s="729"/>
      <c r="M40" s="730"/>
      <c r="N40" s="730"/>
      <c r="O40" s="731">
        <v>4</v>
      </c>
      <c r="P40" s="729"/>
      <c r="Q40" s="730"/>
      <c r="R40" s="730"/>
      <c r="S40" s="731">
        <v>7.5</v>
      </c>
      <c r="T40" s="732"/>
      <c r="U40" s="733"/>
      <c r="V40" s="733"/>
      <c r="W40" s="796"/>
      <c r="X40" s="1073"/>
      <c r="Y40" s="813">
        <f t="shared" si="0"/>
        <v>27</v>
      </c>
      <c r="Z40" s="1016"/>
    </row>
    <row r="41" spans="1:26" s="663" customFormat="1" ht="23.25" hidden="1">
      <c r="A41" s="661"/>
      <c r="B41" s="677" t="s">
        <v>58</v>
      </c>
      <c r="C41" s="734"/>
      <c r="D41" s="735">
        <v>5</v>
      </c>
      <c r="E41" s="736"/>
      <c r="F41" s="736"/>
      <c r="G41" s="737"/>
      <c r="H41" s="735">
        <v>10.5</v>
      </c>
      <c r="I41" s="736"/>
      <c r="J41" s="736"/>
      <c r="K41" s="737"/>
      <c r="L41" s="735"/>
      <c r="M41" s="736"/>
      <c r="N41" s="736"/>
      <c r="O41" s="737">
        <v>2</v>
      </c>
      <c r="P41" s="735">
        <v>7</v>
      </c>
      <c r="Q41" s="736"/>
      <c r="R41" s="736"/>
      <c r="S41" s="737"/>
      <c r="T41" s="738"/>
      <c r="U41" s="739"/>
      <c r="V41" s="739"/>
      <c r="W41" s="797"/>
      <c r="X41" s="1073"/>
      <c r="Y41" s="814">
        <f t="shared" si="0"/>
        <v>24.5</v>
      </c>
      <c r="Z41" s="1016"/>
    </row>
    <row r="42" spans="1:26" s="663" customFormat="1" ht="23.25" hidden="1">
      <c r="A42" s="661"/>
      <c r="B42" s="666" t="s">
        <v>276</v>
      </c>
      <c r="C42" s="693"/>
      <c r="D42" s="740"/>
      <c r="E42" s="741"/>
      <c r="F42" s="741"/>
      <c r="G42" s="742">
        <v>8.5</v>
      </c>
      <c r="H42" s="740"/>
      <c r="I42" s="741">
        <v>3</v>
      </c>
      <c r="J42" s="741"/>
      <c r="K42" s="742">
        <v>2</v>
      </c>
      <c r="L42" s="740"/>
      <c r="M42" s="741">
        <v>2</v>
      </c>
      <c r="N42" s="741"/>
      <c r="O42" s="742"/>
      <c r="P42" s="740"/>
      <c r="Q42" s="741">
        <v>10.5</v>
      </c>
      <c r="R42" s="741"/>
      <c r="S42" s="742"/>
      <c r="T42" s="743"/>
      <c r="U42" s="744"/>
      <c r="V42" s="744"/>
      <c r="W42" s="798"/>
      <c r="X42" s="1073"/>
      <c r="Y42" s="815">
        <f t="shared" si="0"/>
        <v>26</v>
      </c>
      <c r="Z42" s="1016"/>
    </row>
    <row r="43" spans="1:26" s="663" customFormat="1" ht="23.25" hidden="1">
      <c r="A43" s="661"/>
      <c r="B43" s="667" t="s">
        <v>780</v>
      </c>
      <c r="C43" s="694"/>
      <c r="D43" s="745"/>
      <c r="E43" s="746"/>
      <c r="F43" s="746"/>
      <c r="G43" s="747"/>
      <c r="H43" s="745"/>
      <c r="I43" s="746">
        <v>2</v>
      </c>
      <c r="J43" s="746"/>
      <c r="K43" s="747"/>
      <c r="L43" s="745">
        <v>2</v>
      </c>
      <c r="M43" s="746"/>
      <c r="N43" s="746"/>
      <c r="O43" s="747"/>
      <c r="P43" s="745"/>
      <c r="Q43" s="746"/>
      <c r="R43" s="746"/>
      <c r="S43" s="747">
        <v>3</v>
      </c>
      <c r="T43" s="748"/>
      <c r="U43" s="749"/>
      <c r="V43" s="749"/>
      <c r="W43" s="799"/>
      <c r="X43" s="1073"/>
      <c r="Y43" s="816">
        <f t="shared" si="0"/>
        <v>7</v>
      </c>
      <c r="Z43" s="1016"/>
    </row>
    <row r="44" spans="1:26" s="663" customFormat="1" ht="23.25" hidden="1">
      <c r="A44" s="661"/>
      <c r="B44" s="668" t="s">
        <v>55</v>
      </c>
      <c r="C44" s="695"/>
      <c r="D44" s="750"/>
      <c r="E44" s="751"/>
      <c r="F44" s="751"/>
      <c r="G44" s="752"/>
      <c r="H44" s="750"/>
      <c r="I44" s="751"/>
      <c r="J44" s="751"/>
      <c r="K44" s="752">
        <v>1.5</v>
      </c>
      <c r="L44" s="750"/>
      <c r="M44" s="751"/>
      <c r="N44" s="751"/>
      <c r="O44" s="752"/>
      <c r="P44" s="750"/>
      <c r="Q44" s="751"/>
      <c r="R44" s="751"/>
      <c r="S44" s="752"/>
      <c r="T44" s="753"/>
      <c r="U44" s="754"/>
      <c r="V44" s="754"/>
      <c r="W44" s="800"/>
      <c r="X44" s="1073"/>
      <c r="Y44" s="817">
        <f t="shared" si="0"/>
        <v>1.5</v>
      </c>
      <c r="Z44" s="1016"/>
    </row>
    <row r="45" spans="1:26" s="663" customFormat="1" ht="23.25" hidden="1">
      <c r="A45" s="661"/>
      <c r="B45" s="669" t="s">
        <v>369</v>
      </c>
      <c r="C45" s="696"/>
      <c r="D45" s="755"/>
      <c r="E45" s="756"/>
      <c r="F45" s="756"/>
      <c r="G45" s="757"/>
      <c r="H45" s="755"/>
      <c r="I45" s="756"/>
      <c r="J45" s="756"/>
      <c r="K45" s="757"/>
      <c r="L45" s="755">
        <v>2</v>
      </c>
      <c r="M45" s="756"/>
      <c r="N45" s="756"/>
      <c r="O45" s="757"/>
      <c r="P45" s="755"/>
      <c r="Q45" s="756"/>
      <c r="R45" s="756"/>
      <c r="S45" s="757"/>
      <c r="T45" s="758"/>
      <c r="U45" s="759"/>
      <c r="V45" s="759"/>
      <c r="W45" s="801"/>
      <c r="X45" s="1073"/>
      <c r="Y45" s="818">
        <f t="shared" si="0"/>
        <v>2</v>
      </c>
      <c r="Z45" s="1016"/>
    </row>
    <row r="46" spans="1:26" s="663" customFormat="1" ht="23.25" hidden="1">
      <c r="A46" s="661"/>
      <c r="B46" s="670" t="s">
        <v>174</v>
      </c>
      <c r="C46" s="760"/>
      <c r="D46" s="761"/>
      <c r="E46" s="762"/>
      <c r="F46" s="762"/>
      <c r="G46" s="763"/>
      <c r="H46" s="761"/>
      <c r="I46" s="762"/>
      <c r="J46" s="762"/>
      <c r="K46" s="763"/>
      <c r="L46" s="761">
        <v>2</v>
      </c>
      <c r="M46" s="762"/>
      <c r="N46" s="762"/>
      <c r="O46" s="763"/>
      <c r="P46" s="761"/>
      <c r="Q46" s="762"/>
      <c r="R46" s="762"/>
      <c r="S46" s="763"/>
      <c r="T46" s="764"/>
      <c r="U46" s="765"/>
      <c r="V46" s="765"/>
      <c r="W46" s="802"/>
      <c r="X46" s="1073"/>
      <c r="Y46" s="819">
        <f t="shared" si="0"/>
        <v>2</v>
      </c>
      <c r="Z46" s="1016"/>
    </row>
    <row r="47" spans="1:26" s="663" customFormat="1" ht="23.25" hidden="1">
      <c r="A47" s="661"/>
      <c r="B47" s="671" t="s">
        <v>86</v>
      </c>
      <c r="C47" s="697"/>
      <c r="D47" s="680"/>
      <c r="E47" s="766"/>
      <c r="F47" s="766"/>
      <c r="G47" s="767"/>
      <c r="H47" s="680"/>
      <c r="I47" s="766"/>
      <c r="J47" s="766"/>
      <c r="K47" s="767"/>
      <c r="L47" s="680">
        <v>0.375</v>
      </c>
      <c r="M47" s="680">
        <v>0.375</v>
      </c>
      <c r="N47" s="680">
        <v>0.375</v>
      </c>
      <c r="O47" s="680">
        <v>0.375</v>
      </c>
      <c r="P47" s="680"/>
      <c r="Q47" s="766"/>
      <c r="R47" s="766"/>
      <c r="S47" s="767"/>
      <c r="T47" s="680">
        <v>0.875</v>
      </c>
      <c r="U47" s="680">
        <v>0.875</v>
      </c>
      <c r="V47" s="680">
        <v>0.875</v>
      </c>
      <c r="W47" s="803">
        <v>0.875</v>
      </c>
      <c r="X47" s="1073"/>
      <c r="Y47" s="820">
        <f t="shared" si="0"/>
        <v>5</v>
      </c>
      <c r="Z47" s="1016"/>
    </row>
    <row r="48" spans="1:26" s="663" customFormat="1" ht="23.25" hidden="1">
      <c r="A48" s="661"/>
      <c r="B48" s="672" t="s">
        <v>782</v>
      </c>
      <c r="C48" s="698"/>
      <c r="D48" s="768">
        <v>0.5</v>
      </c>
      <c r="E48" s="768">
        <v>0.5</v>
      </c>
      <c r="F48" s="768">
        <v>0.5</v>
      </c>
      <c r="G48" s="768">
        <v>0.5</v>
      </c>
      <c r="H48" s="768"/>
      <c r="I48" s="769"/>
      <c r="J48" s="769"/>
      <c r="K48" s="770"/>
      <c r="L48" s="768"/>
      <c r="M48" s="769"/>
      <c r="N48" s="769"/>
      <c r="O48" s="770"/>
      <c r="P48" s="768"/>
      <c r="Q48" s="769"/>
      <c r="R48" s="769"/>
      <c r="S48" s="770"/>
      <c r="T48" s="771"/>
      <c r="U48" s="772"/>
      <c r="V48" s="772"/>
      <c r="W48" s="804"/>
      <c r="X48" s="1073"/>
      <c r="Y48" s="821">
        <f t="shared" si="0"/>
        <v>2</v>
      </c>
      <c r="Z48" s="1016"/>
    </row>
    <row r="49" spans="1:27" s="663" customFormat="1" ht="23.25" hidden="1">
      <c r="A49" s="661"/>
      <c r="B49" s="673" t="s">
        <v>781</v>
      </c>
      <c r="C49" s="699">
        <v>3</v>
      </c>
      <c r="D49" s="773"/>
      <c r="E49" s="774"/>
      <c r="F49" s="774"/>
      <c r="G49" s="775"/>
      <c r="H49" s="773"/>
      <c r="I49" s="774"/>
      <c r="J49" s="774"/>
      <c r="K49" s="775"/>
      <c r="L49" s="773"/>
      <c r="M49" s="774"/>
      <c r="N49" s="774"/>
      <c r="O49" s="775"/>
      <c r="P49" s="773">
        <v>0.25</v>
      </c>
      <c r="Q49" s="774">
        <v>0.25</v>
      </c>
      <c r="R49" s="774">
        <v>0.25</v>
      </c>
      <c r="S49" s="775">
        <v>0.25</v>
      </c>
      <c r="T49" s="773"/>
      <c r="U49" s="774"/>
      <c r="V49" s="774"/>
      <c r="W49" s="775"/>
      <c r="X49" s="1073"/>
      <c r="Y49" s="822">
        <f t="shared" si="0"/>
        <v>4</v>
      </c>
      <c r="Z49" s="1016"/>
      <c r="AA49" s="661"/>
    </row>
    <row r="50" spans="1:27" s="663" customFormat="1" ht="23.25" hidden="1">
      <c r="A50" s="661"/>
      <c r="B50" s="674" t="s">
        <v>71</v>
      </c>
      <c r="C50" s="700">
        <v>1</v>
      </c>
      <c r="D50" s="776"/>
      <c r="E50" s="777"/>
      <c r="F50" s="777"/>
      <c r="G50" s="778"/>
      <c r="H50" s="776"/>
      <c r="I50" s="777"/>
      <c r="J50" s="777"/>
      <c r="K50" s="778"/>
      <c r="L50" s="776"/>
      <c r="M50" s="777"/>
      <c r="N50" s="777"/>
      <c r="O50" s="778"/>
      <c r="P50" s="776"/>
      <c r="Q50" s="777"/>
      <c r="R50" s="777"/>
      <c r="S50" s="778"/>
      <c r="T50" s="779"/>
      <c r="U50" s="780"/>
      <c r="V50" s="780"/>
      <c r="W50" s="805"/>
      <c r="X50" s="1073"/>
      <c r="Y50" s="823">
        <f t="shared" si="0"/>
        <v>1</v>
      </c>
      <c r="Z50" s="1016"/>
      <c r="AA50" s="661"/>
    </row>
    <row r="51" spans="1:27" s="663" customFormat="1" ht="24" hidden="1" thickBot="1">
      <c r="A51" s="661"/>
      <c r="B51" s="828" t="s">
        <v>784</v>
      </c>
      <c r="C51" s="829">
        <v>3.5</v>
      </c>
      <c r="D51" s="830"/>
      <c r="E51" s="831"/>
      <c r="F51" s="831"/>
      <c r="G51" s="832"/>
      <c r="H51" s="830"/>
      <c r="I51" s="831"/>
      <c r="J51" s="831"/>
      <c r="K51" s="832"/>
      <c r="L51" s="830"/>
      <c r="M51" s="831"/>
      <c r="N51" s="831"/>
      <c r="O51" s="832"/>
      <c r="P51" s="830"/>
      <c r="Q51" s="831"/>
      <c r="R51" s="831"/>
      <c r="S51" s="832"/>
      <c r="T51" s="830"/>
      <c r="U51" s="831"/>
      <c r="V51" s="831"/>
      <c r="W51" s="832"/>
      <c r="X51" s="1073"/>
      <c r="Y51" s="833">
        <f t="shared" si="0"/>
        <v>3.5</v>
      </c>
      <c r="Z51" s="1016"/>
      <c r="AA51" s="661"/>
    </row>
    <row r="52" spans="1:27" s="663" customFormat="1" ht="24" hidden="1" thickBot="1">
      <c r="A52" s="661"/>
      <c r="B52" s="1068"/>
      <c r="C52" s="1069"/>
      <c r="D52" s="1069"/>
      <c r="E52" s="1069"/>
      <c r="F52" s="1069"/>
      <c r="G52" s="1069"/>
      <c r="H52" s="1069"/>
      <c r="I52" s="1069"/>
      <c r="J52" s="1069"/>
      <c r="K52" s="1069"/>
      <c r="L52" s="1069"/>
      <c r="M52" s="1069"/>
      <c r="N52" s="1069"/>
      <c r="O52" s="1069"/>
      <c r="P52" s="1069"/>
      <c r="Q52" s="1069"/>
      <c r="R52" s="1069"/>
      <c r="S52" s="1069"/>
      <c r="T52" s="1070"/>
      <c r="U52" s="1070"/>
      <c r="V52" s="1070"/>
      <c r="W52" s="1071"/>
      <c r="X52" s="837" t="s">
        <v>792</v>
      </c>
      <c r="Y52" s="706">
        <f>SUM(Y38:Y51)</f>
        <v>157.5</v>
      </c>
      <c r="Z52" s="1016"/>
      <c r="AA52" s="656"/>
    </row>
    <row r="53" spans="1:27" s="663" customFormat="1" ht="23.25" customHeight="1" hidden="1">
      <c r="A53" s="661"/>
      <c r="B53" s="678" t="s">
        <v>783</v>
      </c>
      <c r="C53" s="709"/>
      <c r="D53" s="710"/>
      <c r="E53" s="711"/>
      <c r="F53" s="711"/>
      <c r="G53" s="712"/>
      <c r="H53" s="710"/>
      <c r="I53" s="711"/>
      <c r="J53" s="711"/>
      <c r="K53" s="712"/>
      <c r="L53" s="710">
        <v>0.75</v>
      </c>
      <c r="M53" s="710">
        <v>0.75</v>
      </c>
      <c r="N53" s="710">
        <v>0.75</v>
      </c>
      <c r="O53" s="710">
        <v>0.75</v>
      </c>
      <c r="P53" s="710"/>
      <c r="Q53" s="711"/>
      <c r="R53" s="711"/>
      <c r="S53" s="713"/>
      <c r="T53" s="710"/>
      <c r="U53" s="711"/>
      <c r="V53" s="711"/>
      <c r="W53" s="712"/>
      <c r="X53" s="1074" t="s">
        <v>794</v>
      </c>
      <c r="Y53" s="824">
        <f>SUM(C53:W53)</f>
        <v>3</v>
      </c>
      <c r="Z53" s="661"/>
      <c r="AA53" s="661"/>
    </row>
    <row r="54" spans="1:27" s="663" customFormat="1" ht="23.25" hidden="1">
      <c r="A54" s="661"/>
      <c r="B54" s="675" t="s">
        <v>409</v>
      </c>
      <c r="C54" s="714"/>
      <c r="D54" s="715"/>
      <c r="E54" s="716"/>
      <c r="F54" s="716"/>
      <c r="G54" s="717"/>
      <c r="H54" s="715"/>
      <c r="I54" s="716"/>
      <c r="J54" s="716"/>
      <c r="K54" s="717"/>
      <c r="L54" s="715"/>
      <c r="M54" s="716"/>
      <c r="N54" s="716"/>
      <c r="O54" s="717"/>
      <c r="P54" s="715"/>
      <c r="Q54" s="716"/>
      <c r="R54" s="716"/>
      <c r="S54" s="718"/>
      <c r="T54" s="808"/>
      <c r="U54" s="807"/>
      <c r="V54" s="807"/>
      <c r="W54" s="809"/>
      <c r="X54" s="1074"/>
      <c r="Y54" s="825">
        <f>SUM(C54:W54)</f>
        <v>0</v>
      </c>
      <c r="Z54" s="661"/>
      <c r="AA54" s="661"/>
    </row>
    <row r="55" spans="1:27" s="663" customFormat="1" ht="24" hidden="1" thickBot="1">
      <c r="A55" s="661"/>
      <c r="B55" s="787" t="s">
        <v>77</v>
      </c>
      <c r="C55" s="701"/>
      <c r="D55" s="782"/>
      <c r="E55" s="783"/>
      <c r="F55" s="783"/>
      <c r="G55" s="784"/>
      <c r="H55" s="782"/>
      <c r="I55" s="783"/>
      <c r="J55" s="783"/>
      <c r="K55" s="784"/>
      <c r="L55" s="782"/>
      <c r="M55" s="783"/>
      <c r="N55" s="783"/>
      <c r="O55" s="784"/>
      <c r="P55" s="782"/>
      <c r="Q55" s="783"/>
      <c r="R55" s="783"/>
      <c r="S55" s="806"/>
      <c r="T55" s="785"/>
      <c r="U55" s="786"/>
      <c r="V55" s="786"/>
      <c r="W55" s="810"/>
      <c r="X55" s="1074"/>
      <c r="Y55" s="826">
        <f t="shared" si="0"/>
        <v>0</v>
      </c>
      <c r="Z55" s="661"/>
      <c r="AA55" s="661"/>
    </row>
    <row r="56" spans="1:27" s="663" customFormat="1" ht="24" hidden="1" thickBot="1">
      <c r="A56" s="661"/>
      <c r="B56" s="676"/>
      <c r="C56" s="1017" t="s">
        <v>795</v>
      </c>
      <c r="D56" s="1018"/>
      <c r="E56" s="1018"/>
      <c r="F56" s="1018"/>
      <c r="G56" s="1018"/>
      <c r="H56" s="1018"/>
      <c r="I56" s="1018"/>
      <c r="J56" s="1018"/>
      <c r="K56" s="1018"/>
      <c r="L56" s="1018"/>
      <c r="M56" s="1018"/>
      <c r="N56" s="1018"/>
      <c r="O56" s="1018"/>
      <c r="P56" s="1018"/>
      <c r="Q56" s="1018"/>
      <c r="R56" s="1018"/>
      <c r="S56" s="1018"/>
      <c r="T56" s="1018"/>
      <c r="U56" s="1018"/>
      <c r="V56" s="1018"/>
      <c r="W56" s="1019"/>
      <c r="X56" s="837" t="s">
        <v>792</v>
      </c>
      <c r="Y56" s="706">
        <f>SUM(Y53:Y55)</f>
        <v>3</v>
      </c>
      <c r="Z56" s="656"/>
      <c r="AA56" s="656"/>
    </row>
    <row r="57" spans="1:27" s="639" customFormat="1" ht="24" hidden="1" thickBot="1">
      <c r="A57" s="638"/>
      <c r="B57" s="640"/>
      <c r="C57" s="788">
        <f aca="true" t="shared" si="1" ref="C57:W57">SUM(C38:C55)</f>
        <v>7.5</v>
      </c>
      <c r="D57" s="792">
        <f t="shared" si="1"/>
        <v>9</v>
      </c>
      <c r="E57" s="792">
        <f t="shared" si="1"/>
        <v>9</v>
      </c>
      <c r="F57" s="792">
        <f t="shared" si="1"/>
        <v>9</v>
      </c>
      <c r="G57" s="792">
        <f t="shared" si="1"/>
        <v>9</v>
      </c>
      <c r="H57" s="789">
        <f t="shared" si="1"/>
        <v>10.5</v>
      </c>
      <c r="I57" s="789">
        <f t="shared" si="1"/>
        <v>10.5</v>
      </c>
      <c r="J57" s="789">
        <f t="shared" si="1"/>
        <v>10.5</v>
      </c>
      <c r="K57" s="790">
        <f t="shared" si="1"/>
        <v>10.5</v>
      </c>
      <c r="L57" s="791">
        <f t="shared" si="1"/>
        <v>7.125</v>
      </c>
      <c r="M57" s="792">
        <f t="shared" si="1"/>
        <v>7.125</v>
      </c>
      <c r="N57" s="792">
        <f t="shared" si="1"/>
        <v>7.125</v>
      </c>
      <c r="O57" s="793">
        <f t="shared" si="1"/>
        <v>7.125</v>
      </c>
      <c r="P57" s="788">
        <f t="shared" si="1"/>
        <v>10.75</v>
      </c>
      <c r="Q57" s="789">
        <f t="shared" si="1"/>
        <v>10.75</v>
      </c>
      <c r="R57" s="789">
        <f t="shared" si="1"/>
        <v>10.75</v>
      </c>
      <c r="S57" s="790">
        <f t="shared" si="1"/>
        <v>10.75</v>
      </c>
      <c r="T57" s="791">
        <f t="shared" si="1"/>
        <v>0.875</v>
      </c>
      <c r="U57" s="792">
        <f t="shared" si="1"/>
        <v>0.875</v>
      </c>
      <c r="V57" s="792">
        <f t="shared" si="1"/>
        <v>0.875</v>
      </c>
      <c r="W57" s="793">
        <f t="shared" si="1"/>
        <v>0.875</v>
      </c>
      <c r="X57" s="838">
        <f>SUM(C57:W57)</f>
        <v>160.5</v>
      </c>
      <c r="Y57" s="827" t="s">
        <v>792</v>
      </c>
      <c r="Z57" s="638"/>
      <c r="AA57" s="638"/>
    </row>
    <row r="58" spans="1:27" s="639" customFormat="1" ht="24" hidden="1" thickBot="1">
      <c r="A58" s="638"/>
      <c r="B58" s="640"/>
      <c r="C58" s="835"/>
      <c r="D58" s="836"/>
      <c r="E58" s="836"/>
      <c r="F58" s="836"/>
      <c r="G58" s="836"/>
      <c r="H58" s="835"/>
      <c r="I58" s="835"/>
      <c r="J58" s="835"/>
      <c r="K58" s="835"/>
      <c r="L58" s="836"/>
      <c r="M58" s="836"/>
      <c r="N58" s="836"/>
      <c r="O58" s="836"/>
      <c r="P58" s="835"/>
      <c r="Q58" s="835"/>
      <c r="R58" s="835"/>
      <c r="S58" s="835"/>
      <c r="T58" s="836"/>
      <c r="U58" s="836"/>
      <c r="V58" s="836"/>
      <c r="W58" s="839"/>
      <c r="X58" s="834"/>
      <c r="Y58" s="840"/>
      <c r="Z58" s="638"/>
      <c r="AA58" s="638"/>
    </row>
    <row r="59" spans="1:25" s="639" customFormat="1" ht="21" thickBot="1">
      <c r="A59" s="638"/>
      <c r="B59" s="971"/>
      <c r="C59" s="393"/>
      <c r="D59" s="393"/>
      <c r="E59" s="393"/>
      <c r="F59" s="393"/>
      <c r="G59" s="393"/>
      <c r="H59" s="393"/>
      <c r="I59" s="393"/>
      <c r="J59" s="393"/>
      <c r="K59" s="393"/>
      <c r="L59" s="393"/>
      <c r="M59" s="393"/>
      <c r="N59" s="393"/>
      <c r="O59" s="393"/>
      <c r="P59" s="972"/>
      <c r="Q59" s="972"/>
      <c r="R59" s="973"/>
      <c r="S59" s="973"/>
      <c r="T59" s="973"/>
      <c r="U59" s="973"/>
      <c r="V59" s="974"/>
      <c r="W59" s="975"/>
      <c r="X59" s="688"/>
      <c r="Y59" s="705"/>
    </row>
    <row r="60" spans="1:23" s="639" customFormat="1" ht="30.75" thickBot="1">
      <c r="A60" s="638"/>
      <c r="B60" s="976"/>
      <c r="C60" s="1081" t="s">
        <v>60</v>
      </c>
      <c r="D60" s="1082"/>
      <c r="E60" s="1082"/>
      <c r="F60" s="1082"/>
      <c r="G60" s="1082"/>
      <c r="H60" s="1082"/>
      <c r="I60" s="1082"/>
      <c r="J60" s="1082"/>
      <c r="K60" s="1081" t="s">
        <v>798</v>
      </c>
      <c r="L60" s="1083"/>
      <c r="M60" s="1081" t="s">
        <v>389</v>
      </c>
      <c r="N60" s="1082"/>
      <c r="O60" s="1082"/>
      <c r="P60" s="1082"/>
      <c r="Q60" s="1082"/>
      <c r="R60" s="1082"/>
      <c r="S60" s="1082"/>
      <c r="T60" s="1082"/>
      <c r="U60" s="1083"/>
      <c r="V60" s="980"/>
      <c r="W60" s="981"/>
    </row>
    <row r="61" spans="1:23" s="657" customFormat="1" ht="27" customHeight="1" thickBot="1">
      <c r="A61" s="656"/>
      <c r="B61" s="977"/>
      <c r="C61" s="1084"/>
      <c r="D61" s="1085"/>
      <c r="E61" s="1085"/>
      <c r="F61" s="1085"/>
      <c r="G61" s="1085"/>
      <c r="H61" s="1085"/>
      <c r="I61" s="1085"/>
      <c r="J61" s="1085"/>
      <c r="K61" s="862" t="s">
        <v>61</v>
      </c>
      <c r="L61" s="849" t="s">
        <v>100</v>
      </c>
      <c r="M61" s="904" t="s">
        <v>68</v>
      </c>
      <c r="N61" s="848" t="s">
        <v>97</v>
      </c>
      <c r="O61" s="848" t="s">
        <v>62</v>
      </c>
      <c r="P61" s="848" t="s">
        <v>67</v>
      </c>
      <c r="Q61" s="848" t="s">
        <v>70</v>
      </c>
      <c r="R61" s="848" t="s">
        <v>64</v>
      </c>
      <c r="S61" s="848" t="s">
        <v>65</v>
      </c>
      <c r="T61" s="848" t="s">
        <v>63</v>
      </c>
      <c r="U61" s="847" t="s">
        <v>69</v>
      </c>
      <c r="V61" s="982"/>
      <c r="W61" s="983"/>
    </row>
    <row r="62" spans="1:23" s="657" customFormat="1" ht="27.75">
      <c r="A62" s="656"/>
      <c r="B62" s="977"/>
      <c r="C62" s="932" t="s">
        <v>86</v>
      </c>
      <c r="D62" s="1078" t="s">
        <v>790</v>
      </c>
      <c r="E62" s="1079"/>
      <c r="F62" s="1079"/>
      <c r="G62" s="1079"/>
      <c r="H62" s="1079"/>
      <c r="I62" s="1079"/>
      <c r="J62" s="1080"/>
      <c r="K62" s="891">
        <f>Y47</f>
        <v>5</v>
      </c>
      <c r="L62" s="878">
        <f>(K62)/(G78)/K78</f>
        <v>0.031746031746031744</v>
      </c>
      <c r="M62" s="905">
        <v>250</v>
      </c>
      <c r="N62" s="866" t="s">
        <v>98</v>
      </c>
      <c r="O62" s="866" t="s">
        <v>66</v>
      </c>
      <c r="P62" s="866" t="s">
        <v>66</v>
      </c>
      <c r="Q62" s="866">
        <v>4</v>
      </c>
      <c r="R62" s="866">
        <v>1</v>
      </c>
      <c r="S62" s="866">
        <v>2</v>
      </c>
      <c r="T62" s="866">
        <v>2</v>
      </c>
      <c r="U62" s="906">
        <v>2</v>
      </c>
      <c r="V62" s="982"/>
      <c r="W62" s="983"/>
    </row>
    <row r="63" spans="1:23" s="657" customFormat="1" ht="27.75">
      <c r="A63" s="656"/>
      <c r="B63" s="977"/>
      <c r="C63" s="933" t="s">
        <v>782</v>
      </c>
      <c r="D63" s="1075" t="s">
        <v>791</v>
      </c>
      <c r="E63" s="1076"/>
      <c r="F63" s="1076"/>
      <c r="G63" s="1076"/>
      <c r="H63" s="1076"/>
      <c r="I63" s="1076"/>
      <c r="J63" s="1077"/>
      <c r="K63" s="892">
        <f>Y48</f>
        <v>2</v>
      </c>
      <c r="L63" s="879">
        <f>(K63)/(G78)/K78</f>
        <v>0.012698412698412697</v>
      </c>
      <c r="M63" s="907">
        <v>350</v>
      </c>
      <c r="N63" s="867" t="s">
        <v>98</v>
      </c>
      <c r="O63" s="867" t="s">
        <v>66</v>
      </c>
      <c r="P63" s="867" t="s">
        <v>66</v>
      </c>
      <c r="Q63" s="867">
        <v>5</v>
      </c>
      <c r="R63" s="867">
        <v>1</v>
      </c>
      <c r="S63" s="867">
        <v>2</v>
      </c>
      <c r="T63" s="867">
        <v>2</v>
      </c>
      <c r="U63" s="908">
        <v>2</v>
      </c>
      <c r="V63" s="982"/>
      <c r="W63" s="983"/>
    </row>
    <row r="64" spans="1:23" s="657" customFormat="1" ht="27.75">
      <c r="A64" s="656"/>
      <c r="B64" s="977"/>
      <c r="C64" s="934" t="s">
        <v>781</v>
      </c>
      <c r="D64" s="1065" t="s">
        <v>788</v>
      </c>
      <c r="E64" s="1066"/>
      <c r="F64" s="1066"/>
      <c r="G64" s="1066"/>
      <c r="H64" s="1066"/>
      <c r="I64" s="1066"/>
      <c r="J64" s="1067"/>
      <c r="K64" s="893">
        <f>Y49</f>
        <v>4</v>
      </c>
      <c r="L64" s="880">
        <f>(K64)/(G78)/K78</f>
        <v>0.025396825396825393</v>
      </c>
      <c r="M64" s="909">
        <v>18</v>
      </c>
      <c r="N64" s="868" t="s">
        <v>99</v>
      </c>
      <c r="O64" s="868" t="s">
        <v>52</v>
      </c>
      <c r="P64" s="868" t="s">
        <v>52</v>
      </c>
      <c r="Q64" s="868" t="s">
        <v>52</v>
      </c>
      <c r="R64" s="868" t="s">
        <v>52</v>
      </c>
      <c r="S64" s="868" t="s">
        <v>52</v>
      </c>
      <c r="T64" s="868">
        <v>1</v>
      </c>
      <c r="U64" s="910">
        <v>1</v>
      </c>
      <c r="V64" s="982"/>
      <c r="W64" s="983"/>
    </row>
    <row r="65" spans="1:23" s="657" customFormat="1" ht="27.75">
      <c r="A65" s="656"/>
      <c r="B65" s="977"/>
      <c r="C65" s="935" t="s">
        <v>71</v>
      </c>
      <c r="D65" s="1062" t="s">
        <v>371</v>
      </c>
      <c r="E65" s="1063"/>
      <c r="F65" s="1063"/>
      <c r="G65" s="1063"/>
      <c r="H65" s="1063"/>
      <c r="I65" s="1063"/>
      <c r="J65" s="1064"/>
      <c r="K65" s="894">
        <f>Y50</f>
        <v>1</v>
      </c>
      <c r="L65" s="881">
        <f>(K65)/(G78)/K78</f>
        <v>0.006349206349206348</v>
      </c>
      <c r="M65" s="911">
        <v>6</v>
      </c>
      <c r="N65" s="869" t="s">
        <v>99</v>
      </c>
      <c r="O65" s="869" t="s">
        <v>52</v>
      </c>
      <c r="P65" s="869" t="s">
        <v>52</v>
      </c>
      <c r="Q65" s="869" t="s">
        <v>52</v>
      </c>
      <c r="R65" s="869" t="s">
        <v>52</v>
      </c>
      <c r="S65" s="869" t="s">
        <v>52</v>
      </c>
      <c r="T65" s="869">
        <v>1</v>
      </c>
      <c r="U65" s="912">
        <v>1</v>
      </c>
      <c r="V65" s="982"/>
      <c r="W65" s="983"/>
    </row>
    <row r="66" spans="1:23" s="657" customFormat="1" ht="27.75">
      <c r="A66" s="656"/>
      <c r="B66" s="977"/>
      <c r="C66" s="936" t="s">
        <v>275</v>
      </c>
      <c r="D66" s="1059" t="s">
        <v>180</v>
      </c>
      <c r="E66" s="1060"/>
      <c r="F66" s="1060"/>
      <c r="G66" s="1060"/>
      <c r="H66" s="1060"/>
      <c r="I66" s="1060"/>
      <c r="J66" s="1061"/>
      <c r="K66" s="895">
        <f aca="true" t="shared" si="2" ref="K66:K74">Y38</f>
        <v>26.5</v>
      </c>
      <c r="L66" s="882">
        <f>(K66)/(G78)/K78</f>
        <v>0.16825396825396824</v>
      </c>
      <c r="M66" s="913">
        <v>140</v>
      </c>
      <c r="N66" s="870" t="s">
        <v>98</v>
      </c>
      <c r="O66" s="870" t="s">
        <v>66</v>
      </c>
      <c r="P66" s="870" t="s">
        <v>52</v>
      </c>
      <c r="Q66" s="870">
        <v>2</v>
      </c>
      <c r="R66" s="870">
        <v>1</v>
      </c>
      <c r="S66" s="870">
        <v>1</v>
      </c>
      <c r="T66" s="870">
        <v>1</v>
      </c>
      <c r="U66" s="914">
        <v>1</v>
      </c>
      <c r="V66" s="982"/>
      <c r="W66" s="983"/>
    </row>
    <row r="67" spans="1:23" s="657" customFormat="1" ht="27.75">
      <c r="A67" s="656"/>
      <c r="B67" s="977"/>
      <c r="C67" s="937" t="s">
        <v>56</v>
      </c>
      <c r="D67" s="1056" t="s">
        <v>72</v>
      </c>
      <c r="E67" s="1057"/>
      <c r="F67" s="1057"/>
      <c r="G67" s="1057"/>
      <c r="H67" s="1057"/>
      <c r="I67" s="1057"/>
      <c r="J67" s="1058"/>
      <c r="K67" s="896">
        <f t="shared" si="2"/>
        <v>25.5</v>
      </c>
      <c r="L67" s="883">
        <f>(K67)/(G78)/K78</f>
        <v>0.16190476190476188</v>
      </c>
      <c r="M67" s="915">
        <v>60</v>
      </c>
      <c r="N67" s="871" t="s">
        <v>98</v>
      </c>
      <c r="O67" s="871" t="s">
        <v>66</v>
      </c>
      <c r="P67" s="871" t="s">
        <v>52</v>
      </c>
      <c r="Q67" s="871">
        <v>2</v>
      </c>
      <c r="R67" s="871">
        <v>1</v>
      </c>
      <c r="S67" s="871" t="s">
        <v>52</v>
      </c>
      <c r="T67" s="871">
        <v>1</v>
      </c>
      <c r="U67" s="916">
        <v>1</v>
      </c>
      <c r="V67" s="982"/>
      <c r="W67" s="983"/>
    </row>
    <row r="68" spans="1:23" s="657" customFormat="1" ht="27.75">
      <c r="A68" s="656"/>
      <c r="B68" s="977"/>
      <c r="C68" s="938" t="s">
        <v>54</v>
      </c>
      <c r="D68" s="1003" t="s">
        <v>76</v>
      </c>
      <c r="E68" s="1004"/>
      <c r="F68" s="1004"/>
      <c r="G68" s="1004"/>
      <c r="H68" s="1004"/>
      <c r="I68" s="1004"/>
      <c r="J68" s="1055"/>
      <c r="K68" s="897">
        <f t="shared" si="2"/>
        <v>27</v>
      </c>
      <c r="L68" s="884">
        <f>(K68)/(G78)/K78</f>
        <v>0.17142857142857143</v>
      </c>
      <c r="M68" s="917">
        <v>160</v>
      </c>
      <c r="N68" s="872" t="s">
        <v>98</v>
      </c>
      <c r="O68" s="872" t="s">
        <v>66</v>
      </c>
      <c r="P68" s="872" t="s">
        <v>52</v>
      </c>
      <c r="Q68" s="872">
        <v>2</v>
      </c>
      <c r="R68" s="872">
        <v>1</v>
      </c>
      <c r="S68" s="872">
        <v>1</v>
      </c>
      <c r="T68" s="872">
        <v>1</v>
      </c>
      <c r="U68" s="918">
        <v>1</v>
      </c>
      <c r="V68" s="982"/>
      <c r="W68" s="983"/>
    </row>
    <row r="69" spans="1:23" s="657" customFormat="1" ht="27.75">
      <c r="A69" s="656"/>
      <c r="B69" s="977"/>
      <c r="C69" s="939" t="s">
        <v>58</v>
      </c>
      <c r="D69" s="1006" t="s">
        <v>73</v>
      </c>
      <c r="E69" s="1007"/>
      <c r="F69" s="1007"/>
      <c r="G69" s="1007"/>
      <c r="H69" s="1007"/>
      <c r="I69" s="1007"/>
      <c r="J69" s="1005"/>
      <c r="K69" s="898">
        <f t="shared" si="2"/>
        <v>24.5</v>
      </c>
      <c r="L69" s="885">
        <f>(K69)/(G78)/K78</f>
        <v>0.15555555555555553</v>
      </c>
      <c r="M69" s="919">
        <v>60</v>
      </c>
      <c r="N69" s="873" t="s">
        <v>98</v>
      </c>
      <c r="O69" s="873" t="s">
        <v>66</v>
      </c>
      <c r="P69" s="873" t="s">
        <v>52</v>
      </c>
      <c r="Q69" s="873">
        <v>2</v>
      </c>
      <c r="R69" s="873">
        <v>1</v>
      </c>
      <c r="S69" s="873" t="s">
        <v>52</v>
      </c>
      <c r="T69" s="873">
        <v>1</v>
      </c>
      <c r="U69" s="920">
        <v>1</v>
      </c>
      <c r="V69" s="982"/>
      <c r="W69" s="983"/>
    </row>
    <row r="70" spans="1:23" s="657" customFormat="1" ht="27.75">
      <c r="A70" s="656"/>
      <c r="B70" s="977"/>
      <c r="C70" s="940" t="s">
        <v>276</v>
      </c>
      <c r="D70" s="1020" t="s">
        <v>181</v>
      </c>
      <c r="E70" s="1021"/>
      <c r="F70" s="1021"/>
      <c r="G70" s="1021"/>
      <c r="H70" s="1021"/>
      <c r="I70" s="1021"/>
      <c r="J70" s="1022"/>
      <c r="K70" s="899">
        <f t="shared" si="2"/>
        <v>26</v>
      </c>
      <c r="L70" s="886">
        <f>(K70)/(G78)/K78</f>
        <v>0.16507936507936508</v>
      </c>
      <c r="M70" s="921">
        <v>60</v>
      </c>
      <c r="N70" s="874" t="s">
        <v>98</v>
      </c>
      <c r="O70" s="874" t="s">
        <v>66</v>
      </c>
      <c r="P70" s="874" t="s">
        <v>52</v>
      </c>
      <c r="Q70" s="874">
        <v>2</v>
      </c>
      <c r="R70" s="874">
        <v>1</v>
      </c>
      <c r="S70" s="874" t="s">
        <v>52</v>
      </c>
      <c r="T70" s="874">
        <v>1</v>
      </c>
      <c r="U70" s="922">
        <v>1</v>
      </c>
      <c r="V70" s="982"/>
      <c r="W70" s="983"/>
    </row>
    <row r="71" spans="1:23" s="657" customFormat="1" ht="27.75">
      <c r="A71" s="656"/>
      <c r="B71" s="977"/>
      <c r="C71" s="941" t="s">
        <v>780</v>
      </c>
      <c r="D71" s="1286" t="s">
        <v>787</v>
      </c>
      <c r="E71" s="1287"/>
      <c r="F71" s="1287"/>
      <c r="G71" s="1287"/>
      <c r="H71" s="1287"/>
      <c r="I71" s="1287"/>
      <c r="J71" s="1288"/>
      <c r="K71" s="900">
        <f t="shared" si="2"/>
        <v>7</v>
      </c>
      <c r="L71" s="887">
        <f>(K71)/(G78)/K78</f>
        <v>0.04444444444444444</v>
      </c>
      <c r="M71" s="923">
        <v>80</v>
      </c>
      <c r="N71" s="875" t="s">
        <v>98</v>
      </c>
      <c r="O71" s="875" t="s">
        <v>66</v>
      </c>
      <c r="P71" s="875" t="s">
        <v>52</v>
      </c>
      <c r="Q71" s="875">
        <v>2</v>
      </c>
      <c r="R71" s="875">
        <v>1</v>
      </c>
      <c r="S71" s="875" t="s">
        <v>52</v>
      </c>
      <c r="T71" s="875">
        <v>1</v>
      </c>
      <c r="U71" s="924">
        <v>1</v>
      </c>
      <c r="V71" s="982"/>
      <c r="W71" s="983"/>
    </row>
    <row r="72" spans="1:23" s="657" customFormat="1" ht="27.75">
      <c r="A72" s="656"/>
      <c r="B72" s="977"/>
      <c r="C72" s="942" t="s">
        <v>55</v>
      </c>
      <c r="D72" s="1289" t="s">
        <v>74</v>
      </c>
      <c r="E72" s="1290"/>
      <c r="F72" s="1290"/>
      <c r="G72" s="1290"/>
      <c r="H72" s="1290"/>
      <c r="I72" s="1290"/>
      <c r="J72" s="1291"/>
      <c r="K72" s="901">
        <f t="shared" si="2"/>
        <v>1.5</v>
      </c>
      <c r="L72" s="888">
        <f>(K72)/(G78)/K78</f>
        <v>0.009523809523809523</v>
      </c>
      <c r="M72" s="925">
        <v>40</v>
      </c>
      <c r="N72" s="876" t="s">
        <v>98</v>
      </c>
      <c r="O72" s="876" t="s">
        <v>66</v>
      </c>
      <c r="P72" s="876" t="s">
        <v>52</v>
      </c>
      <c r="Q72" s="876">
        <v>2</v>
      </c>
      <c r="R72" s="876">
        <v>1</v>
      </c>
      <c r="S72" s="876" t="s">
        <v>52</v>
      </c>
      <c r="T72" s="876">
        <v>1</v>
      </c>
      <c r="U72" s="926">
        <v>1</v>
      </c>
      <c r="V72" s="982"/>
      <c r="W72" s="983"/>
    </row>
    <row r="73" spans="1:23" s="657" customFormat="1" ht="27.75">
      <c r="A73" s="656"/>
      <c r="B73" s="977"/>
      <c r="C73" s="943" t="s">
        <v>369</v>
      </c>
      <c r="D73" s="1292" t="s">
        <v>368</v>
      </c>
      <c r="E73" s="1293"/>
      <c r="F73" s="1293"/>
      <c r="G73" s="1293"/>
      <c r="H73" s="1293"/>
      <c r="I73" s="1293"/>
      <c r="J73" s="1294"/>
      <c r="K73" s="902">
        <f t="shared" si="2"/>
        <v>2</v>
      </c>
      <c r="L73" s="889">
        <f>(K73)/(G78)/K78</f>
        <v>0.012698412698412697</v>
      </c>
      <c r="M73" s="927">
        <v>40</v>
      </c>
      <c r="N73" s="877" t="s">
        <v>98</v>
      </c>
      <c r="O73" s="877" t="s">
        <v>66</v>
      </c>
      <c r="P73" s="877" t="s">
        <v>52</v>
      </c>
      <c r="Q73" s="877">
        <v>2</v>
      </c>
      <c r="R73" s="877">
        <v>1</v>
      </c>
      <c r="S73" s="877" t="s">
        <v>52</v>
      </c>
      <c r="T73" s="877">
        <v>1</v>
      </c>
      <c r="U73" s="928">
        <v>1</v>
      </c>
      <c r="V73" s="982"/>
      <c r="W73" s="983"/>
    </row>
    <row r="74" spans="1:23" s="639" customFormat="1" ht="28.5" thickBot="1">
      <c r="A74" s="638"/>
      <c r="B74" s="978"/>
      <c r="C74" s="944" t="s">
        <v>174</v>
      </c>
      <c r="D74" s="1295" t="s">
        <v>779</v>
      </c>
      <c r="E74" s="1296"/>
      <c r="F74" s="1296"/>
      <c r="G74" s="1296"/>
      <c r="H74" s="1296"/>
      <c r="I74" s="1296"/>
      <c r="J74" s="1297"/>
      <c r="K74" s="903">
        <f t="shared" si="2"/>
        <v>2</v>
      </c>
      <c r="L74" s="890">
        <f>(K74)/(G78)/K78</f>
        <v>0.012698412698412697</v>
      </c>
      <c r="M74" s="929">
        <v>40</v>
      </c>
      <c r="N74" s="930" t="s">
        <v>98</v>
      </c>
      <c r="O74" s="930" t="s">
        <v>66</v>
      </c>
      <c r="P74" s="930" t="s">
        <v>52</v>
      </c>
      <c r="Q74" s="930">
        <v>2</v>
      </c>
      <c r="R74" s="930">
        <v>1</v>
      </c>
      <c r="S74" s="930" t="s">
        <v>52</v>
      </c>
      <c r="T74" s="930">
        <v>1</v>
      </c>
      <c r="U74" s="931">
        <v>1</v>
      </c>
      <c r="V74" s="984"/>
      <c r="W74" s="985"/>
    </row>
    <row r="75" spans="1:23" s="639" customFormat="1" ht="28.5" thickBot="1">
      <c r="A75" s="638"/>
      <c r="B75" s="978"/>
      <c r="C75" s="828" t="s">
        <v>784</v>
      </c>
      <c r="D75" s="1279" t="s">
        <v>797</v>
      </c>
      <c r="E75" s="1280"/>
      <c r="F75" s="1280"/>
      <c r="G75" s="1280"/>
      <c r="H75" s="1280"/>
      <c r="I75" s="1280"/>
      <c r="J75" s="1281"/>
      <c r="K75" s="858">
        <f>Y51</f>
        <v>3.5</v>
      </c>
      <c r="L75" s="857">
        <f>(K75)/(G78)/K78</f>
        <v>0.02222222222222222</v>
      </c>
      <c r="M75" s="856" t="s">
        <v>68</v>
      </c>
      <c r="N75" s="863" t="s">
        <v>87</v>
      </c>
      <c r="O75" s="863"/>
      <c r="P75" s="852" t="s">
        <v>67</v>
      </c>
      <c r="Q75" s="864" t="s">
        <v>90</v>
      </c>
      <c r="R75" s="864"/>
      <c r="S75" s="856" t="s">
        <v>65</v>
      </c>
      <c r="T75" s="864" t="s">
        <v>796</v>
      </c>
      <c r="U75" s="865"/>
      <c r="V75" s="986"/>
      <c r="W75" s="985"/>
    </row>
    <row r="76" spans="1:23" s="639" customFormat="1" ht="28.5" thickBot="1">
      <c r="A76" s="638"/>
      <c r="B76" s="978"/>
      <c r="C76" s="854" t="s">
        <v>789</v>
      </c>
      <c r="D76" s="1282" t="s">
        <v>611</v>
      </c>
      <c r="E76" s="1282"/>
      <c r="F76" s="1282"/>
      <c r="G76" s="1282"/>
      <c r="H76" s="1282"/>
      <c r="I76" s="1282"/>
      <c r="J76" s="1283"/>
      <c r="K76" s="1026" t="s">
        <v>800</v>
      </c>
      <c r="L76" s="1025"/>
      <c r="M76" s="860" t="s">
        <v>97</v>
      </c>
      <c r="N76" s="861" t="s">
        <v>88</v>
      </c>
      <c r="O76" s="861"/>
      <c r="P76" s="859" t="s">
        <v>70</v>
      </c>
      <c r="Q76" s="850" t="s">
        <v>91</v>
      </c>
      <c r="R76" s="850"/>
      <c r="S76" s="859" t="s">
        <v>63</v>
      </c>
      <c r="T76" s="850" t="s">
        <v>802</v>
      </c>
      <c r="U76" s="851"/>
      <c r="V76" s="986"/>
      <c r="W76" s="985"/>
    </row>
    <row r="77" spans="1:23" s="639" customFormat="1" ht="28.5" thickBot="1">
      <c r="A77" s="638"/>
      <c r="B77" s="978"/>
      <c r="C77" s="853" t="s">
        <v>77</v>
      </c>
      <c r="D77" s="1284" t="s">
        <v>78</v>
      </c>
      <c r="E77" s="1284"/>
      <c r="F77" s="1284"/>
      <c r="G77" s="1284"/>
      <c r="H77" s="1284"/>
      <c r="I77" s="1284"/>
      <c r="J77" s="1285"/>
      <c r="K77" s="1023" t="s">
        <v>801</v>
      </c>
      <c r="L77" s="1024"/>
      <c r="M77" s="951" t="s">
        <v>62</v>
      </c>
      <c r="N77" s="952" t="s">
        <v>89</v>
      </c>
      <c r="O77" s="952"/>
      <c r="P77" s="855" t="s">
        <v>64</v>
      </c>
      <c r="Q77" s="945" t="s">
        <v>95</v>
      </c>
      <c r="R77" s="945"/>
      <c r="S77" s="855" t="s">
        <v>69</v>
      </c>
      <c r="T77" s="945" t="s">
        <v>93</v>
      </c>
      <c r="U77" s="953"/>
      <c r="V77" s="986"/>
      <c r="W77" s="985"/>
    </row>
    <row r="78" spans="1:23" s="639" customFormat="1" ht="27.75">
      <c r="A78" s="638"/>
      <c r="B78" s="978"/>
      <c r="C78" s="955"/>
      <c r="D78" s="1054" t="s">
        <v>805</v>
      </c>
      <c r="E78" s="1054"/>
      <c r="F78" s="1054"/>
      <c r="G78" s="1012">
        <v>55</v>
      </c>
      <c r="H78" s="1008" t="s">
        <v>803</v>
      </c>
      <c r="I78" s="1009"/>
      <c r="J78" s="957"/>
      <c r="K78" s="960">
        <f>Q78/G78</f>
        <v>2.8636363636363638</v>
      </c>
      <c r="L78" s="954">
        <f>SUM(L62:L77)</f>
        <v>0.9999999999999998</v>
      </c>
      <c r="M78" s="946"/>
      <c r="N78" s="1014" t="s">
        <v>804</v>
      </c>
      <c r="O78" s="1014"/>
      <c r="P78" s="1014"/>
      <c r="Q78" s="1049">
        <f>Y52</f>
        <v>157.5</v>
      </c>
      <c r="R78" s="1051" t="s">
        <v>799</v>
      </c>
      <c r="S78" s="1052"/>
      <c r="T78" s="1052"/>
      <c r="U78" s="947"/>
      <c r="V78" s="982"/>
      <c r="W78" s="985"/>
    </row>
    <row r="79" spans="1:24" s="639" customFormat="1" ht="28.5" thickBot="1">
      <c r="A79" s="638"/>
      <c r="B79" s="978"/>
      <c r="C79" s="956"/>
      <c r="D79" s="1027"/>
      <c r="E79" s="1027"/>
      <c r="F79" s="1027"/>
      <c r="G79" s="1013"/>
      <c r="H79" s="1010"/>
      <c r="I79" s="1011"/>
      <c r="J79" s="958"/>
      <c r="K79" s="959"/>
      <c r="L79" s="948"/>
      <c r="M79" s="949"/>
      <c r="N79" s="1015"/>
      <c r="O79" s="1015"/>
      <c r="P79" s="1015"/>
      <c r="Q79" s="1050"/>
      <c r="R79" s="1053"/>
      <c r="S79" s="1053"/>
      <c r="T79" s="1053"/>
      <c r="U79" s="950"/>
      <c r="V79" s="982"/>
      <c r="W79" s="985"/>
      <c r="X79" s="705"/>
    </row>
    <row r="80" spans="2:25" s="641" customFormat="1" ht="27.75" customHeight="1" thickBot="1">
      <c r="B80" s="979"/>
      <c r="C80" s="987"/>
      <c r="D80" s="987"/>
      <c r="E80" s="987"/>
      <c r="F80" s="987"/>
      <c r="G80" s="989"/>
      <c r="H80" s="987"/>
      <c r="I80" s="987"/>
      <c r="J80" s="987"/>
      <c r="K80" s="987"/>
      <c r="L80" s="987"/>
      <c r="M80" s="987"/>
      <c r="N80" s="987"/>
      <c r="O80" s="987"/>
      <c r="P80" s="987"/>
      <c r="Q80" s="987"/>
      <c r="R80" s="987"/>
      <c r="S80" s="987"/>
      <c r="T80" s="987"/>
      <c r="U80" s="987"/>
      <c r="V80" s="987"/>
      <c r="W80" s="988"/>
      <c r="X80" s="689"/>
      <c r="Y80" s="707"/>
    </row>
    <row r="81" spans="2:25" s="641" customFormat="1" ht="18">
      <c r="B81" s="962"/>
      <c r="C81" s="963"/>
      <c r="D81" s="963"/>
      <c r="E81" s="963"/>
      <c r="F81" s="963"/>
      <c r="G81" s="964"/>
      <c r="H81" s="963"/>
      <c r="I81" s="963"/>
      <c r="J81" s="963"/>
      <c r="K81" s="963"/>
      <c r="L81" s="963"/>
      <c r="M81" s="963"/>
      <c r="N81" s="963"/>
      <c r="O81" s="963"/>
      <c r="P81" s="963"/>
      <c r="Q81" s="963"/>
      <c r="R81" s="963"/>
      <c r="S81" s="963"/>
      <c r="T81" s="963"/>
      <c r="U81" s="963"/>
      <c r="V81" s="963"/>
      <c r="W81" s="965"/>
      <c r="X81" s="689"/>
      <c r="Y81" s="707"/>
    </row>
    <row r="82" spans="2:23" ht="15.75">
      <c r="B82" s="966"/>
      <c r="C82" s="961"/>
      <c r="D82" s="961"/>
      <c r="E82" s="961"/>
      <c r="F82" s="961"/>
      <c r="G82" s="961"/>
      <c r="H82" s="961"/>
      <c r="I82" s="961"/>
      <c r="J82" s="961"/>
      <c r="K82" s="961"/>
      <c r="L82" s="961"/>
      <c r="M82" s="961"/>
      <c r="N82" s="961"/>
      <c r="O82" s="961"/>
      <c r="P82" s="961"/>
      <c r="Q82" s="961"/>
      <c r="R82" s="961"/>
      <c r="S82" s="961"/>
      <c r="T82" s="961"/>
      <c r="U82" s="961"/>
      <c r="V82" s="961"/>
      <c r="W82" s="967"/>
    </row>
    <row r="83" spans="2:23" ht="15.75">
      <c r="B83" s="966"/>
      <c r="C83" s="961"/>
      <c r="D83" s="961"/>
      <c r="E83" s="961"/>
      <c r="F83" s="961"/>
      <c r="G83" s="961"/>
      <c r="H83" s="961"/>
      <c r="I83" s="961"/>
      <c r="J83" s="961"/>
      <c r="K83" s="961"/>
      <c r="L83" s="961"/>
      <c r="M83" s="961"/>
      <c r="N83" s="961"/>
      <c r="O83" s="961"/>
      <c r="P83" s="961"/>
      <c r="Q83" s="961"/>
      <c r="R83" s="961"/>
      <c r="S83" s="961"/>
      <c r="T83" s="961"/>
      <c r="U83" s="961"/>
      <c r="V83" s="961"/>
      <c r="W83" s="967"/>
    </row>
    <row r="84" spans="2:23" ht="15.75">
      <c r="B84" s="966"/>
      <c r="C84" s="961"/>
      <c r="D84" s="961"/>
      <c r="E84" s="961"/>
      <c r="F84" s="961"/>
      <c r="G84" s="961"/>
      <c r="H84" s="961"/>
      <c r="I84" s="961"/>
      <c r="J84" s="961"/>
      <c r="K84" s="961"/>
      <c r="L84" s="961"/>
      <c r="M84" s="961"/>
      <c r="N84" s="961"/>
      <c r="O84" s="961"/>
      <c r="P84" s="961"/>
      <c r="Q84" s="961"/>
      <c r="R84" s="961"/>
      <c r="S84" s="961"/>
      <c r="T84" s="961"/>
      <c r="U84" s="961"/>
      <c r="V84" s="961"/>
      <c r="W84" s="967"/>
    </row>
    <row r="85" spans="2:23" ht="15.75">
      <c r="B85" s="966"/>
      <c r="C85" s="961"/>
      <c r="D85" s="961"/>
      <c r="E85" s="961"/>
      <c r="F85" s="961"/>
      <c r="G85" s="961"/>
      <c r="H85" s="961"/>
      <c r="I85" s="961"/>
      <c r="J85" s="961"/>
      <c r="K85" s="961"/>
      <c r="L85" s="961"/>
      <c r="M85" s="961"/>
      <c r="N85" s="961"/>
      <c r="O85" s="961"/>
      <c r="P85" s="961"/>
      <c r="Q85" s="961"/>
      <c r="R85" s="961"/>
      <c r="S85" s="961"/>
      <c r="T85" s="961"/>
      <c r="U85" s="961"/>
      <c r="V85" s="961"/>
      <c r="W85" s="967"/>
    </row>
    <row r="86" spans="2:23" ht="15.75">
      <c r="B86" s="966"/>
      <c r="C86" s="961"/>
      <c r="D86" s="961"/>
      <c r="E86" s="961"/>
      <c r="F86" s="961"/>
      <c r="G86" s="961"/>
      <c r="H86" s="961"/>
      <c r="I86" s="961"/>
      <c r="J86" s="961"/>
      <c r="K86" s="961"/>
      <c r="L86" s="961"/>
      <c r="M86" s="961"/>
      <c r="N86" s="961"/>
      <c r="O86" s="961"/>
      <c r="P86" s="961"/>
      <c r="Q86" s="961"/>
      <c r="R86" s="961"/>
      <c r="S86" s="961"/>
      <c r="T86" s="961"/>
      <c r="U86" s="961"/>
      <c r="V86" s="961"/>
      <c r="W86" s="967"/>
    </row>
    <row r="87" spans="2:23" ht="15.75">
      <c r="B87" s="966"/>
      <c r="C87" s="961"/>
      <c r="D87" s="961"/>
      <c r="E87" s="961"/>
      <c r="F87" s="961"/>
      <c r="G87" s="961"/>
      <c r="H87" s="961"/>
      <c r="I87" s="961"/>
      <c r="J87" s="961"/>
      <c r="K87" s="961"/>
      <c r="L87" s="961"/>
      <c r="M87" s="961"/>
      <c r="N87" s="961"/>
      <c r="O87" s="961"/>
      <c r="P87" s="961"/>
      <c r="Q87" s="961"/>
      <c r="R87" s="961"/>
      <c r="S87" s="961"/>
      <c r="T87" s="961"/>
      <c r="U87" s="961"/>
      <c r="V87" s="961"/>
      <c r="W87" s="967"/>
    </row>
    <row r="88" spans="2:23" ht="15.75">
      <c r="B88" s="966"/>
      <c r="C88" s="961"/>
      <c r="D88" s="961"/>
      <c r="E88" s="961"/>
      <c r="F88" s="961"/>
      <c r="G88" s="961"/>
      <c r="H88" s="961"/>
      <c r="I88" s="961"/>
      <c r="J88" s="961"/>
      <c r="K88" s="961"/>
      <c r="L88" s="961"/>
      <c r="M88" s="961"/>
      <c r="N88" s="961"/>
      <c r="O88" s="961"/>
      <c r="P88" s="961"/>
      <c r="Q88" s="961"/>
      <c r="R88" s="961"/>
      <c r="S88" s="961"/>
      <c r="T88" s="961"/>
      <c r="U88" s="961"/>
      <c r="V88" s="961"/>
      <c r="W88" s="967"/>
    </row>
    <row r="89" spans="2:23" ht="15.75">
      <c r="B89" s="966"/>
      <c r="C89" s="961"/>
      <c r="D89" s="961"/>
      <c r="E89" s="961"/>
      <c r="F89" s="961"/>
      <c r="G89" s="961"/>
      <c r="H89" s="961"/>
      <c r="I89" s="961"/>
      <c r="J89" s="961"/>
      <c r="K89" s="961"/>
      <c r="L89" s="961"/>
      <c r="M89" s="961"/>
      <c r="N89" s="961"/>
      <c r="O89" s="961"/>
      <c r="P89" s="961"/>
      <c r="Q89" s="961"/>
      <c r="R89" s="961"/>
      <c r="S89" s="961"/>
      <c r="T89" s="961"/>
      <c r="U89" s="961"/>
      <c r="V89" s="961"/>
      <c r="W89" s="967"/>
    </row>
    <row r="90" spans="2:23" ht="15.75">
      <c r="B90" s="966"/>
      <c r="C90" s="961"/>
      <c r="D90" s="961"/>
      <c r="E90" s="961"/>
      <c r="F90" s="961"/>
      <c r="G90" s="961"/>
      <c r="H90" s="961"/>
      <c r="I90" s="961"/>
      <c r="J90" s="961"/>
      <c r="K90" s="961"/>
      <c r="L90" s="961"/>
      <c r="M90" s="961"/>
      <c r="N90" s="961"/>
      <c r="O90" s="961"/>
      <c r="P90" s="961"/>
      <c r="Q90" s="961"/>
      <c r="R90" s="961"/>
      <c r="S90" s="961"/>
      <c r="T90" s="961"/>
      <c r="U90" s="961"/>
      <c r="V90" s="961"/>
      <c r="W90" s="967"/>
    </row>
    <row r="91" spans="2:23" ht="15.75">
      <c r="B91" s="966"/>
      <c r="C91" s="961"/>
      <c r="D91" s="961"/>
      <c r="E91" s="961"/>
      <c r="F91" s="961"/>
      <c r="G91" s="961"/>
      <c r="H91" s="961"/>
      <c r="I91" s="961"/>
      <c r="J91" s="961"/>
      <c r="K91" s="961"/>
      <c r="L91" s="961"/>
      <c r="M91" s="961"/>
      <c r="N91" s="961"/>
      <c r="O91" s="961"/>
      <c r="P91" s="961"/>
      <c r="Q91" s="961"/>
      <c r="R91" s="961"/>
      <c r="S91" s="961"/>
      <c r="T91" s="961"/>
      <c r="U91" s="961"/>
      <c r="V91" s="961"/>
      <c r="W91" s="967"/>
    </row>
    <row r="92" spans="2:23" ht="15.75">
      <c r="B92" s="966"/>
      <c r="C92" s="961"/>
      <c r="D92" s="961"/>
      <c r="E92" s="961"/>
      <c r="F92" s="961"/>
      <c r="G92" s="961"/>
      <c r="H92" s="961"/>
      <c r="I92" s="961"/>
      <c r="J92" s="961"/>
      <c r="K92" s="961"/>
      <c r="L92" s="961"/>
      <c r="M92" s="961"/>
      <c r="N92" s="961"/>
      <c r="O92" s="961"/>
      <c r="P92" s="961"/>
      <c r="Q92" s="961"/>
      <c r="R92" s="961"/>
      <c r="S92" s="961"/>
      <c r="T92" s="961"/>
      <c r="U92" s="961"/>
      <c r="V92" s="961"/>
      <c r="W92" s="967"/>
    </row>
    <row r="93" spans="2:23" ht="15.75">
      <c r="B93" s="966"/>
      <c r="C93" s="961"/>
      <c r="D93" s="961"/>
      <c r="E93" s="961"/>
      <c r="F93" s="961"/>
      <c r="G93" s="961"/>
      <c r="H93" s="961"/>
      <c r="I93" s="961"/>
      <c r="J93" s="961"/>
      <c r="K93" s="961"/>
      <c r="L93" s="961"/>
      <c r="M93" s="961"/>
      <c r="N93" s="961"/>
      <c r="O93" s="961"/>
      <c r="P93" s="961"/>
      <c r="Q93" s="961"/>
      <c r="R93" s="961"/>
      <c r="S93" s="961"/>
      <c r="T93" s="961"/>
      <c r="U93" s="961"/>
      <c r="V93" s="961"/>
      <c r="W93" s="967"/>
    </row>
    <row r="94" spans="2:23" ht="15.75">
      <c r="B94" s="966"/>
      <c r="C94" s="961"/>
      <c r="D94" s="961"/>
      <c r="E94" s="961"/>
      <c r="F94" s="961"/>
      <c r="G94" s="961"/>
      <c r="H94" s="961"/>
      <c r="I94" s="961"/>
      <c r="J94" s="961"/>
      <c r="K94" s="961"/>
      <c r="L94" s="961"/>
      <c r="M94" s="961"/>
      <c r="N94" s="961"/>
      <c r="O94" s="961"/>
      <c r="P94" s="961"/>
      <c r="Q94" s="961"/>
      <c r="R94" s="961"/>
      <c r="S94" s="961"/>
      <c r="T94" s="961"/>
      <c r="U94" s="961"/>
      <c r="V94" s="961"/>
      <c r="W94" s="967"/>
    </row>
    <row r="95" spans="2:23" ht="15.75">
      <c r="B95" s="966"/>
      <c r="C95" s="961"/>
      <c r="D95" s="961"/>
      <c r="E95" s="961"/>
      <c r="F95" s="961"/>
      <c r="G95" s="961"/>
      <c r="H95" s="961"/>
      <c r="I95" s="961"/>
      <c r="J95" s="961"/>
      <c r="K95" s="961"/>
      <c r="L95" s="961"/>
      <c r="M95" s="961"/>
      <c r="N95" s="961"/>
      <c r="O95" s="961"/>
      <c r="P95" s="961"/>
      <c r="Q95" s="961"/>
      <c r="R95" s="961"/>
      <c r="S95" s="961"/>
      <c r="T95" s="961"/>
      <c r="U95" s="961"/>
      <c r="V95" s="961"/>
      <c r="W95" s="967"/>
    </row>
    <row r="96" spans="2:23" ht="15.75">
      <c r="B96" s="966"/>
      <c r="C96" s="961"/>
      <c r="D96" s="961"/>
      <c r="E96" s="961"/>
      <c r="F96" s="961"/>
      <c r="G96" s="961"/>
      <c r="H96" s="961"/>
      <c r="I96" s="961"/>
      <c r="J96" s="961"/>
      <c r="K96" s="961"/>
      <c r="L96" s="961"/>
      <c r="M96" s="961"/>
      <c r="N96" s="961"/>
      <c r="O96" s="961"/>
      <c r="P96" s="961"/>
      <c r="Q96" s="961"/>
      <c r="R96" s="961"/>
      <c r="S96" s="961"/>
      <c r="T96" s="961"/>
      <c r="U96" s="961"/>
      <c r="V96" s="961"/>
      <c r="W96" s="967"/>
    </row>
    <row r="97" spans="2:23" ht="15.75">
      <c r="B97" s="966"/>
      <c r="C97" s="961"/>
      <c r="D97" s="961"/>
      <c r="E97" s="961"/>
      <c r="F97" s="961"/>
      <c r="G97" s="961"/>
      <c r="H97" s="961"/>
      <c r="I97" s="961"/>
      <c r="J97" s="961"/>
      <c r="K97" s="961"/>
      <c r="L97" s="961"/>
      <c r="M97" s="961"/>
      <c r="N97" s="961"/>
      <c r="O97" s="961"/>
      <c r="P97" s="961"/>
      <c r="Q97" s="961"/>
      <c r="R97" s="961"/>
      <c r="S97" s="961"/>
      <c r="T97" s="961"/>
      <c r="U97" s="961"/>
      <c r="V97" s="961"/>
      <c r="W97" s="967"/>
    </row>
    <row r="98" spans="2:23" ht="15.75">
      <c r="B98" s="966"/>
      <c r="C98" s="961"/>
      <c r="D98" s="961"/>
      <c r="E98" s="961"/>
      <c r="F98" s="961"/>
      <c r="G98" s="961"/>
      <c r="H98" s="961"/>
      <c r="I98" s="961"/>
      <c r="J98" s="961"/>
      <c r="K98" s="961"/>
      <c r="L98" s="961"/>
      <c r="M98" s="961"/>
      <c r="N98" s="961"/>
      <c r="O98" s="961"/>
      <c r="P98" s="961"/>
      <c r="Q98" s="961"/>
      <c r="R98" s="961"/>
      <c r="S98" s="961"/>
      <c r="T98" s="961"/>
      <c r="U98" s="961"/>
      <c r="V98" s="961"/>
      <c r="W98" s="967"/>
    </row>
    <row r="99" spans="2:23" ht="15.75">
      <c r="B99" s="966"/>
      <c r="C99" s="961"/>
      <c r="D99" s="961"/>
      <c r="E99" s="961"/>
      <c r="F99" s="961"/>
      <c r="G99" s="961"/>
      <c r="H99" s="961"/>
      <c r="I99" s="961"/>
      <c r="J99" s="961"/>
      <c r="K99" s="961"/>
      <c r="L99" s="961"/>
      <c r="M99" s="961"/>
      <c r="N99" s="961"/>
      <c r="O99" s="961"/>
      <c r="P99" s="961"/>
      <c r="Q99" s="961"/>
      <c r="R99" s="961"/>
      <c r="S99" s="961"/>
      <c r="T99" s="961"/>
      <c r="U99" s="961"/>
      <c r="V99" s="961"/>
      <c r="W99" s="967"/>
    </row>
    <row r="100" spans="2:23" ht="15.75">
      <c r="B100" s="966"/>
      <c r="C100" s="961"/>
      <c r="D100" s="961"/>
      <c r="E100" s="961"/>
      <c r="F100" s="961"/>
      <c r="G100" s="961"/>
      <c r="H100" s="961"/>
      <c r="I100" s="961"/>
      <c r="J100" s="961"/>
      <c r="K100" s="961"/>
      <c r="L100" s="961"/>
      <c r="M100" s="961"/>
      <c r="N100" s="961"/>
      <c r="O100" s="961"/>
      <c r="P100" s="961"/>
      <c r="Q100" s="961"/>
      <c r="R100" s="961"/>
      <c r="S100" s="961"/>
      <c r="T100" s="961"/>
      <c r="U100" s="961"/>
      <c r="V100" s="961"/>
      <c r="W100" s="967"/>
    </row>
    <row r="101" spans="2:23" ht="15.75">
      <c r="B101" s="966"/>
      <c r="C101" s="961"/>
      <c r="D101" s="961"/>
      <c r="E101" s="961"/>
      <c r="F101" s="961"/>
      <c r="G101" s="961"/>
      <c r="H101" s="961"/>
      <c r="I101" s="961"/>
      <c r="J101" s="961"/>
      <c r="K101" s="961"/>
      <c r="L101" s="961"/>
      <c r="M101" s="961"/>
      <c r="N101" s="961"/>
      <c r="O101" s="961"/>
      <c r="P101" s="961"/>
      <c r="Q101" s="961"/>
      <c r="R101" s="961"/>
      <c r="S101" s="961"/>
      <c r="T101" s="961"/>
      <c r="U101" s="961"/>
      <c r="V101" s="961"/>
      <c r="W101" s="967"/>
    </row>
    <row r="102" spans="2:23" ht="15.75">
      <c r="B102" s="966"/>
      <c r="C102" s="961"/>
      <c r="D102" s="961"/>
      <c r="E102" s="961"/>
      <c r="F102" s="961"/>
      <c r="G102" s="961"/>
      <c r="H102" s="961"/>
      <c r="I102" s="961"/>
      <c r="J102" s="961"/>
      <c r="K102" s="961"/>
      <c r="L102" s="961"/>
      <c r="M102" s="961"/>
      <c r="N102" s="961"/>
      <c r="O102" s="961"/>
      <c r="P102" s="961"/>
      <c r="Q102" s="961"/>
      <c r="R102" s="961"/>
      <c r="S102" s="961"/>
      <c r="T102" s="961"/>
      <c r="U102" s="961"/>
      <c r="V102" s="961"/>
      <c r="W102" s="967"/>
    </row>
    <row r="103" spans="2:23" ht="15.75">
      <c r="B103" s="966"/>
      <c r="C103" s="961"/>
      <c r="D103" s="961"/>
      <c r="E103" s="961"/>
      <c r="F103" s="961"/>
      <c r="G103" s="961"/>
      <c r="H103" s="961"/>
      <c r="I103" s="961"/>
      <c r="J103" s="961"/>
      <c r="K103" s="961"/>
      <c r="L103" s="961"/>
      <c r="M103" s="961"/>
      <c r="N103" s="961"/>
      <c r="O103" s="961"/>
      <c r="P103" s="961"/>
      <c r="Q103" s="961"/>
      <c r="R103" s="961"/>
      <c r="S103" s="961"/>
      <c r="T103" s="961"/>
      <c r="U103" s="961"/>
      <c r="V103" s="961"/>
      <c r="W103" s="967"/>
    </row>
    <row r="104" spans="2:23" ht="15.75">
      <c r="B104" s="966"/>
      <c r="C104" s="961"/>
      <c r="D104" s="961"/>
      <c r="E104" s="961"/>
      <c r="F104" s="961"/>
      <c r="G104" s="961"/>
      <c r="H104" s="961"/>
      <c r="I104" s="961"/>
      <c r="J104" s="961"/>
      <c r="K104" s="961"/>
      <c r="L104" s="961"/>
      <c r="M104" s="961"/>
      <c r="N104" s="961"/>
      <c r="O104" s="961"/>
      <c r="P104" s="961"/>
      <c r="Q104" s="961"/>
      <c r="R104" s="961"/>
      <c r="S104" s="961"/>
      <c r="T104" s="961"/>
      <c r="U104" s="961"/>
      <c r="V104" s="961"/>
      <c r="W104" s="967"/>
    </row>
    <row r="105" spans="2:23" ht="15.75">
      <c r="B105" s="966"/>
      <c r="C105" s="961"/>
      <c r="D105" s="961"/>
      <c r="E105" s="961"/>
      <c r="F105" s="961"/>
      <c r="G105" s="961"/>
      <c r="H105" s="961"/>
      <c r="I105" s="961"/>
      <c r="J105" s="961"/>
      <c r="K105" s="961"/>
      <c r="L105" s="961"/>
      <c r="M105" s="961"/>
      <c r="N105" s="961"/>
      <c r="O105" s="961"/>
      <c r="P105" s="961"/>
      <c r="Q105" s="961"/>
      <c r="R105" s="961"/>
      <c r="S105" s="961"/>
      <c r="T105" s="961"/>
      <c r="U105" s="961"/>
      <c r="V105" s="961"/>
      <c r="W105" s="967"/>
    </row>
    <row r="106" spans="2:23" ht="15.75">
      <c r="B106" s="966"/>
      <c r="C106" s="961"/>
      <c r="D106" s="961"/>
      <c r="E106" s="961"/>
      <c r="F106" s="961"/>
      <c r="G106" s="961"/>
      <c r="H106" s="961"/>
      <c r="I106" s="961"/>
      <c r="J106" s="961"/>
      <c r="K106" s="961"/>
      <c r="L106" s="961"/>
      <c r="M106" s="961"/>
      <c r="N106" s="961"/>
      <c r="O106" s="961"/>
      <c r="P106" s="961"/>
      <c r="Q106" s="961"/>
      <c r="R106" s="961"/>
      <c r="S106" s="961"/>
      <c r="T106" s="961"/>
      <c r="U106" s="961"/>
      <c r="V106" s="961"/>
      <c r="W106" s="967"/>
    </row>
    <row r="107" spans="2:23" ht="15.75">
      <c r="B107" s="966"/>
      <c r="C107" s="961"/>
      <c r="D107" s="961"/>
      <c r="E107" s="961"/>
      <c r="F107" s="961"/>
      <c r="G107" s="961"/>
      <c r="H107" s="961"/>
      <c r="I107" s="961"/>
      <c r="J107" s="961"/>
      <c r="K107" s="961"/>
      <c r="L107" s="961"/>
      <c r="M107" s="961"/>
      <c r="N107" s="961"/>
      <c r="O107" s="961"/>
      <c r="P107" s="961"/>
      <c r="Q107" s="961"/>
      <c r="R107" s="961"/>
      <c r="S107" s="961"/>
      <c r="T107" s="961"/>
      <c r="U107" s="961"/>
      <c r="V107" s="961"/>
      <c r="W107" s="967"/>
    </row>
    <row r="108" spans="2:23" ht="15.75">
      <c r="B108" s="966"/>
      <c r="C108" s="961"/>
      <c r="D108" s="961"/>
      <c r="E108" s="961"/>
      <c r="F108" s="961"/>
      <c r="G108" s="961"/>
      <c r="H108" s="961"/>
      <c r="I108" s="961"/>
      <c r="J108" s="961"/>
      <c r="K108" s="961"/>
      <c r="L108" s="961"/>
      <c r="M108" s="961"/>
      <c r="N108" s="961"/>
      <c r="O108" s="961"/>
      <c r="P108" s="961"/>
      <c r="Q108" s="961"/>
      <c r="R108" s="961"/>
      <c r="S108" s="961"/>
      <c r="T108" s="961"/>
      <c r="U108" s="961"/>
      <c r="V108" s="961"/>
      <c r="W108" s="967"/>
    </row>
    <row r="109" spans="2:23" ht="15.75">
      <c r="B109" s="966"/>
      <c r="C109" s="961"/>
      <c r="D109" s="961"/>
      <c r="E109" s="961"/>
      <c r="F109" s="961"/>
      <c r="G109" s="961"/>
      <c r="H109" s="961"/>
      <c r="I109" s="961"/>
      <c r="J109" s="961"/>
      <c r="K109" s="961"/>
      <c r="L109" s="961"/>
      <c r="M109" s="961"/>
      <c r="N109" s="961"/>
      <c r="O109" s="961"/>
      <c r="P109" s="961"/>
      <c r="Q109" s="961"/>
      <c r="R109" s="961"/>
      <c r="S109" s="961"/>
      <c r="T109" s="961"/>
      <c r="U109" s="961"/>
      <c r="V109" s="961"/>
      <c r="W109" s="967"/>
    </row>
    <row r="110" spans="2:23" ht="15.75">
      <c r="B110" s="966"/>
      <c r="C110" s="961"/>
      <c r="D110" s="961"/>
      <c r="E110" s="961"/>
      <c r="F110" s="961"/>
      <c r="G110" s="961"/>
      <c r="H110" s="961"/>
      <c r="I110" s="961"/>
      <c r="J110" s="961"/>
      <c r="K110" s="961"/>
      <c r="L110" s="961"/>
      <c r="M110" s="961"/>
      <c r="N110" s="961"/>
      <c r="O110" s="961"/>
      <c r="P110" s="961"/>
      <c r="Q110" s="961"/>
      <c r="R110" s="961"/>
      <c r="S110" s="961"/>
      <c r="T110" s="961"/>
      <c r="U110" s="961"/>
      <c r="V110" s="961"/>
      <c r="W110" s="967"/>
    </row>
    <row r="111" spans="2:23" ht="15.75">
      <c r="B111" s="966"/>
      <c r="C111" s="961"/>
      <c r="D111" s="961"/>
      <c r="E111" s="961"/>
      <c r="F111" s="961"/>
      <c r="G111" s="961"/>
      <c r="H111" s="961"/>
      <c r="I111" s="961"/>
      <c r="J111" s="961"/>
      <c r="K111" s="961"/>
      <c r="L111" s="961"/>
      <c r="M111" s="961"/>
      <c r="N111" s="961"/>
      <c r="O111" s="961"/>
      <c r="P111" s="961"/>
      <c r="Q111" s="961"/>
      <c r="R111" s="961"/>
      <c r="S111" s="961"/>
      <c r="T111" s="961"/>
      <c r="U111" s="961"/>
      <c r="V111" s="961"/>
      <c r="W111" s="967"/>
    </row>
    <row r="112" spans="2:23" ht="15.75">
      <c r="B112" s="966"/>
      <c r="C112" s="961"/>
      <c r="D112" s="961"/>
      <c r="E112" s="961"/>
      <c r="F112" s="961"/>
      <c r="G112" s="961"/>
      <c r="H112" s="961"/>
      <c r="I112" s="961"/>
      <c r="J112" s="961"/>
      <c r="K112" s="961"/>
      <c r="L112" s="961"/>
      <c r="M112" s="961"/>
      <c r="N112" s="961"/>
      <c r="O112" s="961"/>
      <c r="P112" s="961"/>
      <c r="Q112" s="961"/>
      <c r="R112" s="961"/>
      <c r="S112" s="961"/>
      <c r="T112" s="961"/>
      <c r="U112" s="961"/>
      <c r="V112" s="961"/>
      <c r="W112" s="967"/>
    </row>
    <row r="113" spans="2:23" ht="15.75">
      <c r="B113" s="966"/>
      <c r="C113" s="961"/>
      <c r="D113" s="961"/>
      <c r="E113" s="961"/>
      <c r="F113" s="961"/>
      <c r="G113" s="961"/>
      <c r="H113" s="961"/>
      <c r="I113" s="961"/>
      <c r="J113" s="961"/>
      <c r="K113" s="961"/>
      <c r="L113" s="961"/>
      <c r="M113" s="961"/>
      <c r="N113" s="961"/>
      <c r="O113" s="961"/>
      <c r="P113" s="961"/>
      <c r="Q113" s="961"/>
      <c r="R113" s="961"/>
      <c r="S113" s="961"/>
      <c r="T113" s="961"/>
      <c r="U113" s="961"/>
      <c r="V113" s="961"/>
      <c r="W113" s="967"/>
    </row>
    <row r="114" spans="2:23" ht="15.75">
      <c r="B114" s="966"/>
      <c r="C114" s="961"/>
      <c r="D114" s="961"/>
      <c r="E114" s="961"/>
      <c r="F114" s="961"/>
      <c r="G114" s="961"/>
      <c r="H114" s="961"/>
      <c r="I114" s="961"/>
      <c r="J114" s="961"/>
      <c r="K114" s="961"/>
      <c r="L114" s="961"/>
      <c r="M114" s="961"/>
      <c r="N114" s="961"/>
      <c r="O114" s="961"/>
      <c r="P114" s="961"/>
      <c r="Q114" s="961"/>
      <c r="R114" s="961"/>
      <c r="S114" s="961"/>
      <c r="T114" s="961"/>
      <c r="U114" s="961"/>
      <c r="V114" s="961"/>
      <c r="W114" s="967"/>
    </row>
    <row r="115" spans="2:23" ht="15.75">
      <c r="B115" s="966"/>
      <c r="C115" s="961"/>
      <c r="D115" s="961"/>
      <c r="E115" s="961"/>
      <c r="F115" s="961"/>
      <c r="G115" s="961"/>
      <c r="H115" s="961"/>
      <c r="I115" s="961"/>
      <c r="J115" s="961"/>
      <c r="K115" s="961"/>
      <c r="L115" s="961"/>
      <c r="M115" s="961"/>
      <c r="N115" s="961"/>
      <c r="O115" s="961"/>
      <c r="P115" s="961"/>
      <c r="Q115" s="961"/>
      <c r="R115" s="961"/>
      <c r="S115" s="961"/>
      <c r="T115" s="961"/>
      <c r="U115" s="961"/>
      <c r="V115" s="961"/>
      <c r="W115" s="967"/>
    </row>
    <row r="116" spans="2:23" ht="15.75">
      <c r="B116" s="966"/>
      <c r="C116" s="961"/>
      <c r="D116" s="961"/>
      <c r="E116" s="961"/>
      <c r="F116" s="961"/>
      <c r="G116" s="961"/>
      <c r="H116" s="961"/>
      <c r="I116" s="961"/>
      <c r="J116" s="961"/>
      <c r="K116" s="961"/>
      <c r="L116" s="961"/>
      <c r="M116" s="961"/>
      <c r="N116" s="961"/>
      <c r="O116" s="961"/>
      <c r="P116" s="961"/>
      <c r="Q116" s="961"/>
      <c r="R116" s="961"/>
      <c r="S116" s="961"/>
      <c r="T116" s="961"/>
      <c r="U116" s="961"/>
      <c r="V116" s="961"/>
      <c r="W116" s="967"/>
    </row>
    <row r="117" spans="2:23" ht="15.75">
      <c r="B117" s="966"/>
      <c r="C117" s="961"/>
      <c r="D117" s="961"/>
      <c r="E117" s="961"/>
      <c r="F117" s="961"/>
      <c r="G117" s="961"/>
      <c r="H117" s="961"/>
      <c r="I117" s="961"/>
      <c r="J117" s="961"/>
      <c r="K117" s="961"/>
      <c r="L117" s="961"/>
      <c r="M117" s="961"/>
      <c r="N117" s="961"/>
      <c r="O117" s="961"/>
      <c r="P117" s="961"/>
      <c r="Q117" s="961"/>
      <c r="R117" s="961"/>
      <c r="S117" s="961"/>
      <c r="T117" s="961"/>
      <c r="U117" s="961"/>
      <c r="V117" s="961"/>
      <c r="W117" s="967"/>
    </row>
    <row r="118" spans="2:23" ht="15.75">
      <c r="B118" s="966"/>
      <c r="C118" s="961"/>
      <c r="D118" s="961"/>
      <c r="E118" s="961"/>
      <c r="F118" s="961"/>
      <c r="G118" s="961"/>
      <c r="H118" s="961"/>
      <c r="I118" s="961"/>
      <c r="J118" s="961"/>
      <c r="K118" s="961"/>
      <c r="L118" s="961"/>
      <c r="M118" s="961"/>
      <c r="N118" s="961"/>
      <c r="O118" s="961"/>
      <c r="P118" s="961"/>
      <c r="Q118" s="961"/>
      <c r="R118" s="961"/>
      <c r="S118" s="961"/>
      <c r="T118" s="961"/>
      <c r="U118" s="961"/>
      <c r="V118" s="961"/>
      <c r="W118" s="967"/>
    </row>
    <row r="119" spans="2:23" ht="15.75">
      <c r="B119" s="966"/>
      <c r="C119" s="961"/>
      <c r="D119" s="961"/>
      <c r="E119" s="961"/>
      <c r="F119" s="961"/>
      <c r="G119" s="961"/>
      <c r="H119" s="961"/>
      <c r="I119" s="961"/>
      <c r="J119" s="961"/>
      <c r="K119" s="961"/>
      <c r="L119" s="961"/>
      <c r="M119" s="961"/>
      <c r="N119" s="961"/>
      <c r="O119" s="961"/>
      <c r="P119" s="961"/>
      <c r="Q119" s="961"/>
      <c r="R119" s="961"/>
      <c r="S119" s="961"/>
      <c r="T119" s="961"/>
      <c r="U119" s="961"/>
      <c r="V119" s="961"/>
      <c r="W119" s="967"/>
    </row>
    <row r="120" spans="2:23" ht="15.75">
      <c r="B120" s="966"/>
      <c r="C120" s="961"/>
      <c r="D120" s="961"/>
      <c r="E120" s="961"/>
      <c r="F120" s="961"/>
      <c r="G120" s="961"/>
      <c r="H120" s="961"/>
      <c r="I120" s="961"/>
      <c r="J120" s="961"/>
      <c r="K120" s="961"/>
      <c r="L120" s="961"/>
      <c r="M120" s="961"/>
      <c r="N120" s="961"/>
      <c r="O120" s="961"/>
      <c r="P120" s="961"/>
      <c r="Q120" s="961"/>
      <c r="R120" s="961"/>
      <c r="S120" s="961"/>
      <c r="T120" s="961"/>
      <c r="U120" s="961"/>
      <c r="V120" s="961"/>
      <c r="W120" s="967"/>
    </row>
    <row r="121" spans="2:23" ht="15.75">
      <c r="B121" s="966"/>
      <c r="C121" s="961"/>
      <c r="D121" s="961"/>
      <c r="E121" s="961"/>
      <c r="F121" s="961"/>
      <c r="G121" s="961"/>
      <c r="H121" s="961"/>
      <c r="I121" s="961"/>
      <c r="J121" s="961"/>
      <c r="K121" s="961"/>
      <c r="L121" s="961"/>
      <c r="M121" s="961"/>
      <c r="N121" s="961"/>
      <c r="O121" s="961"/>
      <c r="P121" s="961"/>
      <c r="Q121" s="961"/>
      <c r="R121" s="961"/>
      <c r="S121" s="961"/>
      <c r="T121" s="961"/>
      <c r="U121" s="961"/>
      <c r="V121" s="961"/>
      <c r="W121" s="967"/>
    </row>
    <row r="122" spans="2:23" ht="15.75">
      <c r="B122" s="966"/>
      <c r="C122" s="961"/>
      <c r="D122" s="961"/>
      <c r="E122" s="961"/>
      <c r="F122" s="961"/>
      <c r="G122" s="961"/>
      <c r="H122" s="961"/>
      <c r="I122" s="961"/>
      <c r="J122" s="961"/>
      <c r="K122" s="961"/>
      <c r="L122" s="961"/>
      <c r="M122" s="961"/>
      <c r="N122" s="961"/>
      <c r="O122" s="961"/>
      <c r="P122" s="961"/>
      <c r="Q122" s="961"/>
      <c r="R122" s="961"/>
      <c r="S122" s="961"/>
      <c r="T122" s="961"/>
      <c r="U122" s="961"/>
      <c r="V122" s="961"/>
      <c r="W122" s="967"/>
    </row>
    <row r="123" spans="2:23" ht="15.75">
      <c r="B123" s="966"/>
      <c r="C123" s="961"/>
      <c r="D123" s="961"/>
      <c r="E123" s="961"/>
      <c r="F123" s="961"/>
      <c r="G123" s="961"/>
      <c r="H123" s="961"/>
      <c r="I123" s="961"/>
      <c r="J123" s="961"/>
      <c r="K123" s="961"/>
      <c r="L123" s="961"/>
      <c r="M123" s="961"/>
      <c r="N123" s="961"/>
      <c r="O123" s="961"/>
      <c r="P123" s="961"/>
      <c r="Q123" s="961"/>
      <c r="R123" s="961"/>
      <c r="S123" s="961"/>
      <c r="T123" s="961"/>
      <c r="U123" s="961"/>
      <c r="V123" s="961"/>
      <c r="W123" s="967"/>
    </row>
    <row r="124" spans="2:23" ht="15.75">
      <c r="B124" s="966"/>
      <c r="C124" s="961"/>
      <c r="D124" s="961"/>
      <c r="E124" s="961"/>
      <c r="F124" s="961"/>
      <c r="G124" s="961"/>
      <c r="H124" s="961"/>
      <c r="I124" s="961"/>
      <c r="J124" s="961"/>
      <c r="K124" s="961"/>
      <c r="L124" s="961"/>
      <c r="M124" s="961"/>
      <c r="N124" s="961"/>
      <c r="O124" s="961"/>
      <c r="P124" s="961"/>
      <c r="Q124" s="961"/>
      <c r="R124" s="961"/>
      <c r="S124" s="961"/>
      <c r="T124" s="961"/>
      <c r="U124" s="961"/>
      <c r="V124" s="961"/>
      <c r="W124" s="967"/>
    </row>
    <row r="125" spans="2:23" ht="15.75">
      <c r="B125" s="966"/>
      <c r="C125" s="961"/>
      <c r="D125" s="961"/>
      <c r="E125" s="961"/>
      <c r="F125" s="961"/>
      <c r="G125" s="961"/>
      <c r="H125" s="961"/>
      <c r="I125" s="961"/>
      <c r="J125" s="961"/>
      <c r="K125" s="961"/>
      <c r="L125" s="961"/>
      <c r="M125" s="961"/>
      <c r="N125" s="961"/>
      <c r="O125" s="961"/>
      <c r="P125" s="961"/>
      <c r="Q125" s="961"/>
      <c r="R125" s="961"/>
      <c r="S125" s="961"/>
      <c r="T125" s="961"/>
      <c r="U125" s="961"/>
      <c r="V125" s="961"/>
      <c r="W125" s="967"/>
    </row>
    <row r="126" spans="2:23" ht="15.75">
      <c r="B126" s="966"/>
      <c r="C126" s="961"/>
      <c r="D126" s="961"/>
      <c r="E126" s="961"/>
      <c r="F126" s="961"/>
      <c r="G126" s="961"/>
      <c r="H126" s="961"/>
      <c r="I126" s="961"/>
      <c r="J126" s="961"/>
      <c r="K126" s="961"/>
      <c r="L126" s="961"/>
      <c r="M126" s="961"/>
      <c r="N126" s="961"/>
      <c r="O126" s="961"/>
      <c r="P126" s="961"/>
      <c r="Q126" s="961"/>
      <c r="R126" s="961"/>
      <c r="S126" s="961"/>
      <c r="T126" s="961"/>
      <c r="U126" s="961"/>
      <c r="V126" s="961"/>
      <c r="W126" s="967"/>
    </row>
    <row r="127" spans="2:23" ht="15.75">
      <c r="B127" s="966"/>
      <c r="C127" s="961"/>
      <c r="D127" s="961"/>
      <c r="E127" s="961"/>
      <c r="F127" s="961"/>
      <c r="G127" s="961"/>
      <c r="H127" s="961"/>
      <c r="I127" s="961"/>
      <c r="J127" s="961"/>
      <c r="K127" s="961"/>
      <c r="L127" s="961"/>
      <c r="M127" s="961"/>
      <c r="N127" s="961"/>
      <c r="O127" s="961"/>
      <c r="P127" s="961"/>
      <c r="Q127" s="961"/>
      <c r="R127" s="961"/>
      <c r="S127" s="961"/>
      <c r="T127" s="961"/>
      <c r="U127" s="961"/>
      <c r="V127" s="961"/>
      <c r="W127" s="967"/>
    </row>
    <row r="128" spans="2:23" ht="15.75">
      <c r="B128" s="966"/>
      <c r="C128" s="961"/>
      <c r="D128" s="961"/>
      <c r="E128" s="961"/>
      <c r="F128" s="961"/>
      <c r="G128" s="961"/>
      <c r="H128" s="961"/>
      <c r="I128" s="961"/>
      <c r="J128" s="961"/>
      <c r="K128" s="961"/>
      <c r="L128" s="961"/>
      <c r="M128" s="961"/>
      <c r="N128" s="961"/>
      <c r="O128" s="961"/>
      <c r="P128" s="961"/>
      <c r="Q128" s="961"/>
      <c r="R128" s="961"/>
      <c r="S128" s="961"/>
      <c r="T128" s="961"/>
      <c r="U128" s="961"/>
      <c r="V128" s="961"/>
      <c r="W128" s="967"/>
    </row>
    <row r="129" spans="2:23" ht="15.75">
      <c r="B129" s="966"/>
      <c r="C129" s="961"/>
      <c r="D129" s="961"/>
      <c r="E129" s="961"/>
      <c r="F129" s="961"/>
      <c r="G129" s="961"/>
      <c r="H129" s="961"/>
      <c r="I129" s="961"/>
      <c r="J129" s="961"/>
      <c r="K129" s="961"/>
      <c r="L129" s="961"/>
      <c r="M129" s="961"/>
      <c r="N129" s="961"/>
      <c r="O129" s="961"/>
      <c r="P129" s="961"/>
      <c r="Q129" s="961"/>
      <c r="R129" s="961"/>
      <c r="S129" s="961"/>
      <c r="T129" s="961"/>
      <c r="U129" s="961"/>
      <c r="V129" s="961"/>
      <c r="W129" s="967"/>
    </row>
    <row r="130" spans="2:23" ht="15.75">
      <c r="B130" s="966"/>
      <c r="C130" s="961"/>
      <c r="D130" s="961"/>
      <c r="E130" s="961"/>
      <c r="F130" s="961"/>
      <c r="G130" s="961"/>
      <c r="H130" s="961"/>
      <c r="I130" s="961"/>
      <c r="J130" s="961"/>
      <c r="K130" s="961"/>
      <c r="L130" s="961"/>
      <c r="M130" s="961"/>
      <c r="N130" s="961"/>
      <c r="O130" s="961"/>
      <c r="P130" s="961"/>
      <c r="Q130" s="961"/>
      <c r="R130" s="961"/>
      <c r="S130" s="961"/>
      <c r="T130" s="961"/>
      <c r="U130" s="961"/>
      <c r="V130" s="961"/>
      <c r="W130" s="967"/>
    </row>
    <row r="131" spans="2:23" ht="15.75">
      <c r="B131" s="966"/>
      <c r="C131" s="961"/>
      <c r="D131" s="961"/>
      <c r="E131" s="961"/>
      <c r="F131" s="961"/>
      <c r="G131" s="961"/>
      <c r="H131" s="961"/>
      <c r="I131" s="961"/>
      <c r="J131" s="961"/>
      <c r="K131" s="961"/>
      <c r="L131" s="961"/>
      <c r="M131" s="961"/>
      <c r="N131" s="961"/>
      <c r="O131" s="961"/>
      <c r="P131" s="961"/>
      <c r="Q131" s="961"/>
      <c r="R131" s="961"/>
      <c r="S131" s="961"/>
      <c r="T131" s="961"/>
      <c r="U131" s="961"/>
      <c r="V131" s="961"/>
      <c r="W131" s="967"/>
    </row>
    <row r="132" spans="2:23" ht="15.75">
      <c r="B132" s="966"/>
      <c r="C132" s="961"/>
      <c r="D132" s="961"/>
      <c r="E132" s="961"/>
      <c r="F132" s="961"/>
      <c r="G132" s="961"/>
      <c r="H132" s="961"/>
      <c r="I132" s="961"/>
      <c r="J132" s="961"/>
      <c r="K132" s="961"/>
      <c r="L132" s="961"/>
      <c r="M132" s="961"/>
      <c r="N132" s="961"/>
      <c r="O132" s="961"/>
      <c r="P132" s="961"/>
      <c r="Q132" s="961"/>
      <c r="R132" s="961"/>
      <c r="S132" s="961"/>
      <c r="T132" s="961"/>
      <c r="U132" s="961"/>
      <c r="V132" s="961"/>
      <c r="W132" s="967"/>
    </row>
    <row r="133" spans="2:23" ht="15.75">
      <c r="B133" s="966"/>
      <c r="C133" s="961"/>
      <c r="D133" s="961"/>
      <c r="E133" s="961"/>
      <c r="F133" s="961"/>
      <c r="G133" s="961"/>
      <c r="H133" s="961"/>
      <c r="I133" s="961"/>
      <c r="J133" s="961"/>
      <c r="K133" s="961"/>
      <c r="L133" s="961"/>
      <c r="M133" s="961"/>
      <c r="N133" s="961"/>
      <c r="O133" s="961"/>
      <c r="P133" s="961"/>
      <c r="Q133" s="961"/>
      <c r="R133" s="961"/>
      <c r="S133" s="961"/>
      <c r="T133" s="961"/>
      <c r="U133" s="961"/>
      <c r="V133" s="961"/>
      <c r="W133" s="967"/>
    </row>
    <row r="134" spans="2:23" ht="15.75">
      <c r="B134" s="966"/>
      <c r="C134" s="961"/>
      <c r="D134" s="961"/>
      <c r="E134" s="961"/>
      <c r="F134" s="961"/>
      <c r="G134" s="961"/>
      <c r="H134" s="961"/>
      <c r="I134" s="961"/>
      <c r="J134" s="961"/>
      <c r="K134" s="961"/>
      <c r="L134" s="961"/>
      <c r="M134" s="961"/>
      <c r="N134" s="961"/>
      <c r="O134" s="961"/>
      <c r="P134" s="961"/>
      <c r="Q134" s="961"/>
      <c r="R134" s="961"/>
      <c r="S134" s="961"/>
      <c r="T134" s="961"/>
      <c r="U134" s="961"/>
      <c r="V134" s="961"/>
      <c r="W134" s="967"/>
    </row>
    <row r="135" spans="2:23" ht="15.75">
      <c r="B135" s="966"/>
      <c r="C135" s="961"/>
      <c r="D135" s="961"/>
      <c r="E135" s="961"/>
      <c r="F135" s="961"/>
      <c r="G135" s="961"/>
      <c r="H135" s="961"/>
      <c r="I135" s="961"/>
      <c r="J135" s="961"/>
      <c r="K135" s="961"/>
      <c r="L135" s="961"/>
      <c r="M135" s="961"/>
      <c r="N135" s="961"/>
      <c r="O135" s="961"/>
      <c r="P135" s="961"/>
      <c r="Q135" s="961"/>
      <c r="R135" s="961"/>
      <c r="S135" s="961"/>
      <c r="T135" s="961"/>
      <c r="U135" s="961"/>
      <c r="V135" s="961"/>
      <c r="W135" s="967"/>
    </row>
    <row r="136" spans="2:23" ht="15.75">
      <c r="B136" s="966"/>
      <c r="C136" s="961"/>
      <c r="D136" s="961"/>
      <c r="E136" s="961"/>
      <c r="F136" s="961"/>
      <c r="G136" s="961"/>
      <c r="H136" s="961"/>
      <c r="I136" s="961"/>
      <c r="J136" s="961"/>
      <c r="K136" s="961"/>
      <c r="L136" s="961"/>
      <c r="M136" s="961"/>
      <c r="N136" s="961"/>
      <c r="O136" s="961"/>
      <c r="P136" s="961"/>
      <c r="Q136" s="961"/>
      <c r="R136" s="961"/>
      <c r="S136" s="961"/>
      <c r="T136" s="961"/>
      <c r="U136" s="961"/>
      <c r="V136" s="961"/>
      <c r="W136" s="967"/>
    </row>
    <row r="137" spans="2:23" ht="15.75">
      <c r="B137" s="966"/>
      <c r="C137" s="961"/>
      <c r="D137" s="961"/>
      <c r="E137" s="961"/>
      <c r="F137" s="961"/>
      <c r="G137" s="961"/>
      <c r="H137" s="961"/>
      <c r="I137" s="961"/>
      <c r="J137" s="961"/>
      <c r="K137" s="961"/>
      <c r="L137" s="961"/>
      <c r="M137" s="961"/>
      <c r="N137" s="961"/>
      <c r="O137" s="961"/>
      <c r="P137" s="961"/>
      <c r="Q137" s="961"/>
      <c r="R137" s="961"/>
      <c r="S137" s="961"/>
      <c r="T137" s="961"/>
      <c r="U137" s="961"/>
      <c r="V137" s="961"/>
      <c r="W137" s="967"/>
    </row>
    <row r="138" spans="2:23" ht="15.75">
      <c r="B138" s="966"/>
      <c r="C138" s="961"/>
      <c r="D138" s="961"/>
      <c r="E138" s="961"/>
      <c r="F138" s="961"/>
      <c r="G138" s="961"/>
      <c r="H138" s="961"/>
      <c r="I138" s="961"/>
      <c r="J138" s="961"/>
      <c r="K138" s="961"/>
      <c r="L138" s="961"/>
      <c r="M138" s="961"/>
      <c r="N138" s="961"/>
      <c r="O138" s="961"/>
      <c r="P138" s="961"/>
      <c r="Q138" s="961"/>
      <c r="R138" s="961"/>
      <c r="S138" s="961"/>
      <c r="T138" s="961"/>
      <c r="U138" s="961"/>
      <c r="V138" s="961"/>
      <c r="W138" s="967"/>
    </row>
    <row r="139" spans="2:23" ht="15.75">
      <c r="B139" s="966"/>
      <c r="C139" s="961"/>
      <c r="D139" s="961"/>
      <c r="E139" s="961"/>
      <c r="F139" s="961"/>
      <c r="G139" s="961"/>
      <c r="H139" s="961"/>
      <c r="I139" s="961"/>
      <c r="J139" s="961"/>
      <c r="K139" s="961"/>
      <c r="L139" s="961"/>
      <c r="M139" s="961"/>
      <c r="N139" s="961"/>
      <c r="O139" s="961"/>
      <c r="P139" s="961"/>
      <c r="Q139" s="961"/>
      <c r="R139" s="961"/>
      <c r="S139" s="961"/>
      <c r="T139" s="961"/>
      <c r="U139" s="961"/>
      <c r="V139" s="961"/>
      <c r="W139" s="967"/>
    </row>
    <row r="140" spans="2:23" ht="15.75">
      <c r="B140" s="966"/>
      <c r="C140" s="961"/>
      <c r="D140" s="961"/>
      <c r="E140" s="961"/>
      <c r="F140" s="961"/>
      <c r="G140" s="961"/>
      <c r="H140" s="961"/>
      <c r="I140" s="961"/>
      <c r="J140" s="961"/>
      <c r="K140" s="961"/>
      <c r="L140" s="961"/>
      <c r="M140" s="961"/>
      <c r="N140" s="961"/>
      <c r="O140" s="961"/>
      <c r="P140" s="961"/>
      <c r="Q140" s="961"/>
      <c r="R140" s="961"/>
      <c r="S140" s="961"/>
      <c r="T140" s="961"/>
      <c r="U140" s="961"/>
      <c r="V140" s="961"/>
      <c r="W140" s="967"/>
    </row>
    <row r="141" spans="2:23" ht="15.75">
      <c r="B141" s="966"/>
      <c r="C141" s="961"/>
      <c r="D141" s="961"/>
      <c r="E141" s="961"/>
      <c r="F141" s="961"/>
      <c r="G141" s="961"/>
      <c r="H141" s="961"/>
      <c r="I141" s="961"/>
      <c r="J141" s="961"/>
      <c r="K141" s="961"/>
      <c r="L141" s="961"/>
      <c r="M141" s="961"/>
      <c r="N141" s="961"/>
      <c r="O141" s="961"/>
      <c r="P141" s="961"/>
      <c r="Q141" s="961"/>
      <c r="R141" s="961"/>
      <c r="S141" s="961"/>
      <c r="T141" s="961"/>
      <c r="U141" s="961"/>
      <c r="V141" s="961"/>
      <c r="W141" s="967"/>
    </row>
    <row r="142" spans="2:23" ht="15.75">
      <c r="B142" s="966"/>
      <c r="C142" s="961"/>
      <c r="D142" s="961"/>
      <c r="E142" s="961"/>
      <c r="F142" s="961"/>
      <c r="G142" s="961"/>
      <c r="H142" s="961"/>
      <c r="I142" s="961"/>
      <c r="J142" s="961"/>
      <c r="K142" s="961"/>
      <c r="L142" s="961"/>
      <c r="M142" s="961"/>
      <c r="N142" s="961"/>
      <c r="O142" s="961"/>
      <c r="P142" s="961"/>
      <c r="Q142" s="961"/>
      <c r="R142" s="961"/>
      <c r="S142" s="961"/>
      <c r="T142" s="961"/>
      <c r="U142" s="961"/>
      <c r="V142" s="961"/>
      <c r="W142" s="967"/>
    </row>
    <row r="143" spans="2:23" ht="15.75">
      <c r="B143" s="966"/>
      <c r="C143" s="961"/>
      <c r="D143" s="961"/>
      <c r="E143" s="961"/>
      <c r="F143" s="961"/>
      <c r="G143" s="961"/>
      <c r="H143" s="961"/>
      <c r="I143" s="961"/>
      <c r="J143" s="961"/>
      <c r="K143" s="961"/>
      <c r="L143" s="961"/>
      <c r="M143" s="961"/>
      <c r="N143" s="961"/>
      <c r="O143" s="961"/>
      <c r="P143" s="961"/>
      <c r="Q143" s="961"/>
      <c r="R143" s="961"/>
      <c r="S143" s="961"/>
      <c r="T143" s="961"/>
      <c r="U143" s="961"/>
      <c r="V143" s="961"/>
      <c r="W143" s="967"/>
    </row>
    <row r="144" spans="2:23" ht="15.75">
      <c r="B144" s="966"/>
      <c r="C144" s="961"/>
      <c r="D144" s="961"/>
      <c r="E144" s="961"/>
      <c r="F144" s="961"/>
      <c r="G144" s="961"/>
      <c r="H144" s="961"/>
      <c r="I144" s="961"/>
      <c r="J144" s="961"/>
      <c r="K144" s="961"/>
      <c r="L144" s="961"/>
      <c r="M144" s="961"/>
      <c r="N144" s="961"/>
      <c r="O144" s="961"/>
      <c r="P144" s="961"/>
      <c r="Q144" s="961"/>
      <c r="R144" s="961"/>
      <c r="S144" s="961"/>
      <c r="T144" s="961"/>
      <c r="U144" s="961"/>
      <c r="V144" s="961"/>
      <c r="W144" s="967"/>
    </row>
    <row r="145" spans="2:23" ht="15.75">
      <c r="B145" s="966"/>
      <c r="C145" s="961"/>
      <c r="D145" s="961"/>
      <c r="E145" s="961"/>
      <c r="F145" s="961"/>
      <c r="G145" s="961"/>
      <c r="H145" s="961"/>
      <c r="I145" s="961"/>
      <c r="J145" s="961"/>
      <c r="K145" s="961"/>
      <c r="L145" s="961"/>
      <c r="M145" s="961"/>
      <c r="N145" s="961"/>
      <c r="O145" s="961"/>
      <c r="P145" s="961"/>
      <c r="Q145" s="961"/>
      <c r="R145" s="961"/>
      <c r="S145" s="961"/>
      <c r="T145" s="961"/>
      <c r="U145" s="961"/>
      <c r="V145" s="961"/>
      <c r="W145" s="967"/>
    </row>
    <row r="146" spans="2:23" ht="15.75">
      <c r="B146" s="966"/>
      <c r="C146" s="961"/>
      <c r="D146" s="961"/>
      <c r="E146" s="961"/>
      <c r="F146" s="961"/>
      <c r="G146" s="961"/>
      <c r="H146" s="961"/>
      <c r="I146" s="961"/>
      <c r="J146" s="961"/>
      <c r="K146" s="961"/>
      <c r="L146" s="961"/>
      <c r="M146" s="961"/>
      <c r="N146" s="961"/>
      <c r="O146" s="961"/>
      <c r="P146" s="961"/>
      <c r="Q146" s="961"/>
      <c r="R146" s="961"/>
      <c r="S146" s="961"/>
      <c r="T146" s="961"/>
      <c r="U146" s="961"/>
      <c r="V146" s="961"/>
      <c r="W146" s="967"/>
    </row>
    <row r="147" spans="2:23" ht="15.75">
      <c r="B147" s="966"/>
      <c r="C147" s="961"/>
      <c r="D147" s="961"/>
      <c r="E147" s="961"/>
      <c r="F147" s="961"/>
      <c r="G147" s="961"/>
      <c r="H147" s="961"/>
      <c r="I147" s="961"/>
      <c r="J147" s="961"/>
      <c r="K147" s="961"/>
      <c r="L147" s="961"/>
      <c r="M147" s="961"/>
      <c r="N147" s="961"/>
      <c r="O147" s="961"/>
      <c r="P147" s="961"/>
      <c r="Q147" s="961"/>
      <c r="R147" s="961"/>
      <c r="S147" s="961"/>
      <c r="T147" s="961"/>
      <c r="U147" s="961"/>
      <c r="V147" s="961"/>
      <c r="W147" s="967"/>
    </row>
    <row r="148" spans="2:23" ht="15.75">
      <c r="B148" s="966"/>
      <c r="C148" s="961"/>
      <c r="D148" s="961"/>
      <c r="E148" s="961"/>
      <c r="F148" s="961"/>
      <c r="G148" s="961"/>
      <c r="H148" s="961"/>
      <c r="I148" s="961"/>
      <c r="J148" s="961"/>
      <c r="K148" s="961"/>
      <c r="L148" s="961"/>
      <c r="M148" s="961"/>
      <c r="N148" s="961"/>
      <c r="O148" s="961"/>
      <c r="P148" s="961"/>
      <c r="Q148" s="961"/>
      <c r="R148" s="961"/>
      <c r="S148" s="961"/>
      <c r="T148" s="961"/>
      <c r="U148" s="961"/>
      <c r="V148" s="961"/>
      <c r="W148" s="967"/>
    </row>
    <row r="149" spans="2:23" ht="15.75">
      <c r="B149" s="966"/>
      <c r="C149" s="961"/>
      <c r="D149" s="961"/>
      <c r="E149" s="961"/>
      <c r="F149" s="961"/>
      <c r="G149" s="961"/>
      <c r="H149" s="961"/>
      <c r="I149" s="961"/>
      <c r="J149" s="961"/>
      <c r="K149" s="961"/>
      <c r="L149" s="961"/>
      <c r="M149" s="961"/>
      <c r="N149" s="961"/>
      <c r="O149" s="961"/>
      <c r="P149" s="961"/>
      <c r="Q149" s="961"/>
      <c r="R149" s="961"/>
      <c r="S149" s="961"/>
      <c r="T149" s="961"/>
      <c r="U149" s="961"/>
      <c r="V149" s="961"/>
      <c r="W149" s="967"/>
    </row>
    <row r="150" spans="2:23" ht="15.75">
      <c r="B150" s="966"/>
      <c r="C150" s="961"/>
      <c r="D150" s="961"/>
      <c r="E150" s="961"/>
      <c r="F150" s="961"/>
      <c r="G150" s="961"/>
      <c r="H150" s="961"/>
      <c r="I150" s="961"/>
      <c r="J150" s="961"/>
      <c r="K150" s="961"/>
      <c r="L150" s="961"/>
      <c r="M150" s="961"/>
      <c r="N150" s="961"/>
      <c r="O150" s="961"/>
      <c r="P150" s="961"/>
      <c r="Q150" s="961"/>
      <c r="R150" s="961"/>
      <c r="S150" s="961"/>
      <c r="T150" s="961"/>
      <c r="U150" s="961"/>
      <c r="V150" s="961"/>
      <c r="W150" s="967"/>
    </row>
    <row r="151" spans="2:23" ht="15.75">
      <c r="B151" s="966"/>
      <c r="C151" s="961"/>
      <c r="D151" s="961"/>
      <c r="E151" s="961"/>
      <c r="F151" s="961"/>
      <c r="G151" s="961"/>
      <c r="H151" s="961"/>
      <c r="I151" s="961"/>
      <c r="J151" s="961"/>
      <c r="K151" s="961"/>
      <c r="L151" s="961"/>
      <c r="M151" s="961"/>
      <c r="N151" s="961"/>
      <c r="O151" s="961"/>
      <c r="P151" s="961"/>
      <c r="Q151" s="961"/>
      <c r="R151" s="961"/>
      <c r="S151" s="961"/>
      <c r="T151" s="961"/>
      <c r="U151" s="961"/>
      <c r="V151" s="961"/>
      <c r="W151" s="967"/>
    </row>
    <row r="152" spans="2:23" ht="15.75">
      <c r="B152" s="966"/>
      <c r="C152" s="961"/>
      <c r="D152" s="961"/>
      <c r="E152" s="961"/>
      <c r="F152" s="961"/>
      <c r="G152" s="961"/>
      <c r="H152" s="961"/>
      <c r="I152" s="961"/>
      <c r="J152" s="961"/>
      <c r="K152" s="961"/>
      <c r="L152" s="961"/>
      <c r="M152" s="961"/>
      <c r="N152" s="961"/>
      <c r="O152" s="961"/>
      <c r="P152" s="961"/>
      <c r="Q152" s="961"/>
      <c r="R152" s="961"/>
      <c r="S152" s="961"/>
      <c r="T152" s="961"/>
      <c r="U152" s="961"/>
      <c r="V152" s="961"/>
      <c r="W152" s="967"/>
    </row>
    <row r="153" spans="2:23" ht="15.75">
      <c r="B153" s="966"/>
      <c r="C153" s="961"/>
      <c r="D153" s="961"/>
      <c r="E153" s="961"/>
      <c r="F153" s="961"/>
      <c r="G153" s="961"/>
      <c r="H153" s="961"/>
      <c r="I153" s="961"/>
      <c r="J153" s="961"/>
      <c r="K153" s="961"/>
      <c r="L153" s="961"/>
      <c r="M153" s="961"/>
      <c r="N153" s="961"/>
      <c r="O153" s="961"/>
      <c r="P153" s="961"/>
      <c r="Q153" s="961"/>
      <c r="R153" s="961"/>
      <c r="S153" s="961"/>
      <c r="T153" s="961"/>
      <c r="U153" s="961"/>
      <c r="V153" s="961"/>
      <c r="W153" s="967"/>
    </row>
    <row r="154" spans="2:23" ht="15.75">
      <c r="B154" s="966"/>
      <c r="C154" s="961"/>
      <c r="D154" s="961"/>
      <c r="E154" s="961"/>
      <c r="F154" s="961"/>
      <c r="G154" s="961"/>
      <c r="H154" s="961"/>
      <c r="I154" s="961"/>
      <c r="J154" s="961"/>
      <c r="K154" s="961"/>
      <c r="L154" s="961"/>
      <c r="M154" s="961"/>
      <c r="N154" s="961"/>
      <c r="O154" s="961"/>
      <c r="P154" s="961"/>
      <c r="Q154" s="961"/>
      <c r="R154" s="961"/>
      <c r="S154" s="961"/>
      <c r="T154" s="961"/>
      <c r="U154" s="961"/>
      <c r="V154" s="961"/>
      <c r="W154" s="967"/>
    </row>
    <row r="155" spans="2:23" ht="15.75">
      <c r="B155" s="966"/>
      <c r="C155" s="961"/>
      <c r="D155" s="961"/>
      <c r="E155" s="961"/>
      <c r="F155" s="961"/>
      <c r="G155" s="961"/>
      <c r="H155" s="961"/>
      <c r="I155" s="961"/>
      <c r="J155" s="961"/>
      <c r="K155" s="961"/>
      <c r="L155" s="961"/>
      <c r="M155" s="961"/>
      <c r="N155" s="961"/>
      <c r="O155" s="961"/>
      <c r="P155" s="961"/>
      <c r="Q155" s="961"/>
      <c r="R155" s="961"/>
      <c r="S155" s="961"/>
      <c r="T155" s="961"/>
      <c r="U155" s="961"/>
      <c r="V155" s="961"/>
      <c r="W155" s="967"/>
    </row>
    <row r="156" spans="2:23" ht="15.75">
      <c r="B156" s="966"/>
      <c r="C156" s="961"/>
      <c r="D156" s="961"/>
      <c r="E156" s="961"/>
      <c r="F156" s="961"/>
      <c r="G156" s="961"/>
      <c r="H156" s="961"/>
      <c r="I156" s="961"/>
      <c r="J156" s="961"/>
      <c r="K156" s="961"/>
      <c r="L156" s="961"/>
      <c r="M156" s="961"/>
      <c r="N156" s="961"/>
      <c r="O156" s="961"/>
      <c r="P156" s="961"/>
      <c r="Q156" s="961"/>
      <c r="R156" s="961"/>
      <c r="S156" s="961"/>
      <c r="T156" s="961"/>
      <c r="U156" s="961"/>
      <c r="V156" s="961"/>
      <c r="W156" s="967"/>
    </row>
    <row r="157" spans="2:23" ht="15.75">
      <c r="B157" s="966"/>
      <c r="C157" s="961"/>
      <c r="D157" s="961"/>
      <c r="E157" s="961"/>
      <c r="F157" s="961"/>
      <c r="G157" s="961"/>
      <c r="H157" s="961"/>
      <c r="I157" s="961"/>
      <c r="J157" s="961"/>
      <c r="K157" s="961"/>
      <c r="L157" s="961"/>
      <c r="M157" s="961"/>
      <c r="N157" s="961"/>
      <c r="O157" s="961"/>
      <c r="P157" s="961"/>
      <c r="Q157" s="961"/>
      <c r="R157" s="961"/>
      <c r="S157" s="961"/>
      <c r="T157" s="961"/>
      <c r="U157" s="961"/>
      <c r="V157" s="961"/>
      <c r="W157" s="967"/>
    </row>
    <row r="158" spans="2:23" ht="15.75">
      <c r="B158" s="966"/>
      <c r="C158" s="961"/>
      <c r="D158" s="961"/>
      <c r="E158" s="961"/>
      <c r="F158" s="961"/>
      <c r="G158" s="961"/>
      <c r="H158" s="961"/>
      <c r="I158" s="961"/>
      <c r="J158" s="961"/>
      <c r="K158" s="961"/>
      <c r="L158" s="961"/>
      <c r="M158" s="961"/>
      <c r="N158" s="961"/>
      <c r="O158" s="961"/>
      <c r="P158" s="961"/>
      <c r="Q158" s="961"/>
      <c r="R158" s="961"/>
      <c r="S158" s="961"/>
      <c r="T158" s="961"/>
      <c r="U158" s="961"/>
      <c r="V158" s="961"/>
      <c r="W158" s="967"/>
    </row>
    <row r="159" spans="2:23" ht="15.75">
      <c r="B159" s="966"/>
      <c r="C159" s="961"/>
      <c r="D159" s="961"/>
      <c r="E159" s="961"/>
      <c r="F159" s="961"/>
      <c r="G159" s="961"/>
      <c r="H159" s="961"/>
      <c r="I159" s="961"/>
      <c r="J159" s="961"/>
      <c r="K159" s="961"/>
      <c r="L159" s="961"/>
      <c r="M159" s="961"/>
      <c r="N159" s="961"/>
      <c r="O159" s="961"/>
      <c r="P159" s="961"/>
      <c r="Q159" s="961"/>
      <c r="R159" s="961"/>
      <c r="S159" s="961"/>
      <c r="T159" s="961"/>
      <c r="U159" s="961"/>
      <c r="V159" s="961"/>
      <c r="W159" s="967"/>
    </row>
    <row r="160" spans="2:23" ht="15.75">
      <c r="B160" s="966"/>
      <c r="C160" s="961"/>
      <c r="D160" s="961"/>
      <c r="E160" s="961"/>
      <c r="F160" s="961"/>
      <c r="G160" s="961"/>
      <c r="H160" s="961"/>
      <c r="I160" s="961"/>
      <c r="J160" s="961"/>
      <c r="K160" s="961"/>
      <c r="L160" s="961"/>
      <c r="M160" s="961"/>
      <c r="N160" s="961"/>
      <c r="O160" s="961"/>
      <c r="P160" s="961"/>
      <c r="Q160" s="961"/>
      <c r="R160" s="961"/>
      <c r="S160" s="961"/>
      <c r="T160" s="961"/>
      <c r="U160" s="961"/>
      <c r="V160" s="961"/>
      <c r="W160" s="967"/>
    </row>
    <row r="161" spans="2:23" ht="15.75">
      <c r="B161" s="966"/>
      <c r="C161" s="961"/>
      <c r="D161" s="961"/>
      <c r="E161" s="961"/>
      <c r="F161" s="961"/>
      <c r="G161" s="961"/>
      <c r="H161" s="961"/>
      <c r="I161" s="961"/>
      <c r="J161" s="961"/>
      <c r="K161" s="961"/>
      <c r="L161" s="961"/>
      <c r="M161" s="961"/>
      <c r="N161" s="961"/>
      <c r="O161" s="961"/>
      <c r="P161" s="961"/>
      <c r="Q161" s="961"/>
      <c r="R161" s="961"/>
      <c r="S161" s="961"/>
      <c r="T161" s="961"/>
      <c r="U161" s="961"/>
      <c r="V161" s="961"/>
      <c r="W161" s="967"/>
    </row>
    <row r="162" spans="2:23" ht="15.75">
      <c r="B162" s="966"/>
      <c r="C162" s="961"/>
      <c r="D162" s="961"/>
      <c r="E162" s="961"/>
      <c r="F162" s="961"/>
      <c r="G162" s="961"/>
      <c r="H162" s="961"/>
      <c r="I162" s="961"/>
      <c r="J162" s="961"/>
      <c r="K162" s="961"/>
      <c r="L162" s="961"/>
      <c r="M162" s="961"/>
      <c r="N162" s="961"/>
      <c r="O162" s="961"/>
      <c r="P162" s="961"/>
      <c r="Q162" s="961"/>
      <c r="R162" s="961"/>
      <c r="S162" s="961"/>
      <c r="T162" s="961"/>
      <c r="U162" s="961"/>
      <c r="V162" s="961"/>
      <c r="W162" s="967"/>
    </row>
    <row r="163" spans="2:23" ht="15.75">
      <c r="B163" s="966"/>
      <c r="C163" s="961"/>
      <c r="D163" s="961"/>
      <c r="E163" s="961"/>
      <c r="F163" s="961"/>
      <c r="G163" s="961"/>
      <c r="H163" s="961"/>
      <c r="I163" s="961"/>
      <c r="J163" s="961"/>
      <c r="K163" s="961"/>
      <c r="L163" s="961"/>
      <c r="M163" s="961"/>
      <c r="N163" s="961"/>
      <c r="O163" s="961"/>
      <c r="P163" s="961"/>
      <c r="Q163" s="961"/>
      <c r="R163" s="961"/>
      <c r="S163" s="961"/>
      <c r="T163" s="961"/>
      <c r="U163" s="961"/>
      <c r="V163" s="961"/>
      <c r="W163" s="967"/>
    </row>
    <row r="164" spans="2:23" ht="15.75">
      <c r="B164" s="966"/>
      <c r="C164" s="961"/>
      <c r="D164" s="961"/>
      <c r="E164" s="961"/>
      <c r="F164" s="961"/>
      <c r="G164" s="961"/>
      <c r="H164" s="961"/>
      <c r="I164" s="961"/>
      <c r="J164" s="961"/>
      <c r="K164" s="961"/>
      <c r="L164" s="961"/>
      <c r="M164" s="961"/>
      <c r="N164" s="961"/>
      <c r="O164" s="961"/>
      <c r="P164" s="961"/>
      <c r="Q164" s="961"/>
      <c r="R164" s="961"/>
      <c r="S164" s="961"/>
      <c r="T164" s="961"/>
      <c r="U164" s="961"/>
      <c r="V164" s="961"/>
      <c r="W164" s="967"/>
    </row>
    <row r="165" spans="2:23" ht="15.75">
      <c r="B165" s="966"/>
      <c r="C165" s="961"/>
      <c r="D165" s="961"/>
      <c r="E165" s="961"/>
      <c r="F165" s="961"/>
      <c r="G165" s="961"/>
      <c r="H165" s="961"/>
      <c r="I165" s="961"/>
      <c r="J165" s="961"/>
      <c r="K165" s="961"/>
      <c r="L165" s="961"/>
      <c r="M165" s="961"/>
      <c r="N165" s="961"/>
      <c r="O165" s="961"/>
      <c r="P165" s="961"/>
      <c r="Q165" s="961"/>
      <c r="R165" s="961"/>
      <c r="S165" s="961"/>
      <c r="T165" s="961"/>
      <c r="U165" s="961"/>
      <c r="V165" s="961"/>
      <c r="W165" s="967"/>
    </row>
    <row r="166" spans="2:23" ht="15.75">
      <c r="B166" s="966"/>
      <c r="C166" s="961"/>
      <c r="D166" s="961"/>
      <c r="E166" s="961"/>
      <c r="F166" s="961"/>
      <c r="G166" s="961"/>
      <c r="H166" s="961"/>
      <c r="I166" s="961"/>
      <c r="J166" s="961"/>
      <c r="K166" s="961"/>
      <c r="L166" s="961"/>
      <c r="M166" s="961"/>
      <c r="N166" s="961"/>
      <c r="O166" s="961"/>
      <c r="P166" s="961"/>
      <c r="Q166" s="961"/>
      <c r="R166" s="961"/>
      <c r="S166" s="961"/>
      <c r="T166" s="961"/>
      <c r="U166" s="961"/>
      <c r="V166" s="961"/>
      <c r="W166" s="967"/>
    </row>
    <row r="167" spans="2:23" ht="15.75">
      <c r="B167" s="966"/>
      <c r="C167" s="961"/>
      <c r="D167" s="961"/>
      <c r="E167" s="961"/>
      <c r="F167" s="961"/>
      <c r="G167" s="961"/>
      <c r="H167" s="961"/>
      <c r="I167" s="961"/>
      <c r="J167" s="961"/>
      <c r="K167" s="961"/>
      <c r="L167" s="961"/>
      <c r="M167" s="961"/>
      <c r="N167" s="961"/>
      <c r="O167" s="961"/>
      <c r="P167" s="961"/>
      <c r="Q167" s="961"/>
      <c r="R167" s="961"/>
      <c r="S167" s="961"/>
      <c r="T167" s="961"/>
      <c r="U167" s="961"/>
      <c r="V167" s="961"/>
      <c r="W167" s="967"/>
    </row>
    <row r="168" spans="2:23" ht="15.75">
      <c r="B168" s="966"/>
      <c r="C168" s="961"/>
      <c r="D168" s="961"/>
      <c r="E168" s="961"/>
      <c r="F168" s="961"/>
      <c r="G168" s="961"/>
      <c r="H168" s="961"/>
      <c r="I168" s="961"/>
      <c r="J168" s="961"/>
      <c r="K168" s="961"/>
      <c r="L168" s="961"/>
      <c r="M168" s="961"/>
      <c r="N168" s="961"/>
      <c r="O168" s="961"/>
      <c r="P168" s="961"/>
      <c r="Q168" s="961"/>
      <c r="R168" s="961"/>
      <c r="S168" s="961"/>
      <c r="T168" s="961"/>
      <c r="U168" s="961"/>
      <c r="V168" s="961"/>
      <c r="W168" s="967"/>
    </row>
    <row r="169" spans="2:23" ht="15.75">
      <c r="B169" s="966"/>
      <c r="C169" s="961"/>
      <c r="D169" s="961"/>
      <c r="E169" s="961"/>
      <c r="F169" s="961"/>
      <c r="G169" s="961"/>
      <c r="H169" s="961"/>
      <c r="I169" s="961"/>
      <c r="J169" s="961"/>
      <c r="K169" s="961"/>
      <c r="L169" s="961"/>
      <c r="M169" s="961"/>
      <c r="N169" s="961"/>
      <c r="O169" s="961"/>
      <c r="P169" s="961"/>
      <c r="Q169" s="961"/>
      <c r="R169" s="961"/>
      <c r="S169" s="961"/>
      <c r="T169" s="961"/>
      <c r="U169" s="961"/>
      <c r="V169" s="961"/>
      <c r="W169" s="967"/>
    </row>
    <row r="170" spans="2:23" ht="15.75">
      <c r="B170" s="966"/>
      <c r="C170" s="961"/>
      <c r="D170" s="961"/>
      <c r="E170" s="961"/>
      <c r="F170" s="961"/>
      <c r="G170" s="961"/>
      <c r="H170" s="961"/>
      <c r="I170" s="961"/>
      <c r="J170" s="961"/>
      <c r="K170" s="961"/>
      <c r="L170" s="961"/>
      <c r="M170" s="961"/>
      <c r="N170" s="961"/>
      <c r="O170" s="961"/>
      <c r="P170" s="961"/>
      <c r="Q170" s="961"/>
      <c r="R170" s="961"/>
      <c r="S170" s="961"/>
      <c r="T170" s="961"/>
      <c r="U170" s="961"/>
      <c r="V170" s="961"/>
      <c r="W170" s="967"/>
    </row>
    <row r="171" spans="2:23" ht="15.75">
      <c r="B171" s="966"/>
      <c r="C171" s="961"/>
      <c r="D171" s="961"/>
      <c r="E171" s="961"/>
      <c r="F171" s="961"/>
      <c r="G171" s="961"/>
      <c r="H171" s="961"/>
      <c r="I171" s="961"/>
      <c r="J171" s="961"/>
      <c r="K171" s="961"/>
      <c r="L171" s="961"/>
      <c r="M171" s="961"/>
      <c r="N171" s="961"/>
      <c r="O171" s="961"/>
      <c r="P171" s="961"/>
      <c r="Q171" s="961"/>
      <c r="R171" s="961"/>
      <c r="S171" s="961"/>
      <c r="T171" s="961"/>
      <c r="U171" s="961"/>
      <c r="V171" s="961"/>
      <c r="W171" s="967"/>
    </row>
    <row r="172" spans="2:23" ht="15.75">
      <c r="B172" s="966"/>
      <c r="C172" s="961"/>
      <c r="D172" s="961"/>
      <c r="E172" s="961"/>
      <c r="F172" s="961"/>
      <c r="G172" s="961"/>
      <c r="H172" s="961"/>
      <c r="I172" s="961"/>
      <c r="J172" s="961"/>
      <c r="K172" s="961"/>
      <c r="L172" s="961"/>
      <c r="M172" s="961"/>
      <c r="N172" s="961"/>
      <c r="O172" s="961"/>
      <c r="P172" s="961"/>
      <c r="Q172" s="961"/>
      <c r="R172" s="961"/>
      <c r="S172" s="961"/>
      <c r="T172" s="961"/>
      <c r="U172" s="961"/>
      <c r="V172" s="961"/>
      <c r="W172" s="967"/>
    </row>
    <row r="173" spans="2:23" ht="15.75">
      <c r="B173" s="966"/>
      <c r="C173" s="961"/>
      <c r="D173" s="961"/>
      <c r="E173" s="961"/>
      <c r="F173" s="961"/>
      <c r="G173" s="961"/>
      <c r="H173" s="961"/>
      <c r="I173" s="961"/>
      <c r="J173" s="961"/>
      <c r="K173" s="961"/>
      <c r="L173" s="961"/>
      <c r="M173" s="961"/>
      <c r="N173" s="961"/>
      <c r="O173" s="961"/>
      <c r="P173" s="961"/>
      <c r="Q173" s="961"/>
      <c r="R173" s="961"/>
      <c r="S173" s="961"/>
      <c r="T173" s="961"/>
      <c r="U173" s="961"/>
      <c r="V173" s="961"/>
      <c r="W173" s="967"/>
    </row>
    <row r="174" spans="2:23" ht="15.75">
      <c r="B174" s="966"/>
      <c r="C174" s="961"/>
      <c r="D174" s="961"/>
      <c r="E174" s="961"/>
      <c r="F174" s="961"/>
      <c r="G174" s="961"/>
      <c r="H174" s="961"/>
      <c r="I174" s="961"/>
      <c r="J174" s="961"/>
      <c r="K174" s="961"/>
      <c r="L174" s="961"/>
      <c r="M174" s="961"/>
      <c r="N174" s="961"/>
      <c r="O174" s="961"/>
      <c r="P174" s="961"/>
      <c r="Q174" s="961"/>
      <c r="R174" s="961"/>
      <c r="S174" s="961"/>
      <c r="T174" s="961"/>
      <c r="U174" s="961"/>
      <c r="V174" s="961"/>
      <c r="W174" s="967"/>
    </row>
    <row r="175" spans="2:23" ht="15.75">
      <c r="B175" s="966"/>
      <c r="C175" s="961"/>
      <c r="D175" s="961"/>
      <c r="E175" s="961"/>
      <c r="F175" s="961"/>
      <c r="G175" s="961"/>
      <c r="H175" s="961"/>
      <c r="I175" s="961"/>
      <c r="J175" s="961"/>
      <c r="K175" s="961"/>
      <c r="L175" s="961"/>
      <c r="M175" s="961"/>
      <c r="N175" s="961"/>
      <c r="O175" s="961"/>
      <c r="P175" s="961"/>
      <c r="Q175" s="961"/>
      <c r="R175" s="961"/>
      <c r="S175" s="961"/>
      <c r="T175" s="961"/>
      <c r="U175" s="961"/>
      <c r="V175" s="961"/>
      <c r="W175" s="967"/>
    </row>
    <row r="176" spans="2:23" ht="15.75">
      <c r="B176" s="966"/>
      <c r="C176" s="961"/>
      <c r="D176" s="961"/>
      <c r="E176" s="961"/>
      <c r="F176" s="961"/>
      <c r="G176" s="961"/>
      <c r="H176" s="961"/>
      <c r="I176" s="961"/>
      <c r="J176" s="961"/>
      <c r="K176" s="961"/>
      <c r="L176" s="961"/>
      <c r="M176" s="961"/>
      <c r="N176" s="961"/>
      <c r="O176" s="961"/>
      <c r="P176" s="961"/>
      <c r="Q176" s="961"/>
      <c r="R176" s="961"/>
      <c r="S176" s="961"/>
      <c r="T176" s="961"/>
      <c r="U176" s="961"/>
      <c r="V176" s="961"/>
      <c r="W176" s="967"/>
    </row>
    <row r="177" spans="2:23" ht="15.75">
      <c r="B177" s="966"/>
      <c r="C177" s="961"/>
      <c r="D177" s="961"/>
      <c r="E177" s="961"/>
      <c r="F177" s="961"/>
      <c r="G177" s="961"/>
      <c r="H177" s="961"/>
      <c r="I177" s="961"/>
      <c r="J177" s="961"/>
      <c r="K177" s="961"/>
      <c r="L177" s="961"/>
      <c r="M177" s="961"/>
      <c r="N177" s="961"/>
      <c r="O177" s="961"/>
      <c r="P177" s="961"/>
      <c r="Q177" s="961"/>
      <c r="R177" s="961"/>
      <c r="S177" s="961"/>
      <c r="T177" s="961"/>
      <c r="U177" s="961"/>
      <c r="V177" s="961"/>
      <c r="W177" s="967"/>
    </row>
    <row r="178" spans="2:23" ht="15.75">
      <c r="B178" s="966"/>
      <c r="C178" s="961"/>
      <c r="D178" s="961"/>
      <c r="E178" s="961"/>
      <c r="F178" s="961"/>
      <c r="G178" s="961"/>
      <c r="H178" s="961"/>
      <c r="I178" s="961"/>
      <c r="J178" s="961"/>
      <c r="K178" s="961"/>
      <c r="L178" s="961"/>
      <c r="M178" s="961"/>
      <c r="N178" s="961"/>
      <c r="O178" s="961"/>
      <c r="P178" s="961"/>
      <c r="Q178" s="961"/>
      <c r="R178" s="961"/>
      <c r="S178" s="961"/>
      <c r="T178" s="961"/>
      <c r="U178" s="961"/>
      <c r="V178" s="961"/>
      <c r="W178" s="967"/>
    </row>
    <row r="179" spans="2:23" ht="15.75">
      <c r="B179" s="966"/>
      <c r="C179" s="961"/>
      <c r="D179" s="961"/>
      <c r="E179" s="961"/>
      <c r="F179" s="961"/>
      <c r="G179" s="961"/>
      <c r="H179" s="961"/>
      <c r="I179" s="961"/>
      <c r="J179" s="961"/>
      <c r="K179" s="961"/>
      <c r="L179" s="961"/>
      <c r="M179" s="961"/>
      <c r="N179" s="961"/>
      <c r="O179" s="961"/>
      <c r="P179" s="961"/>
      <c r="Q179" s="961"/>
      <c r="R179" s="961"/>
      <c r="S179" s="961"/>
      <c r="T179" s="961"/>
      <c r="U179" s="961"/>
      <c r="V179" s="961"/>
      <c r="W179" s="967"/>
    </row>
    <row r="180" spans="2:23" ht="15.75">
      <c r="B180" s="966"/>
      <c r="C180" s="961"/>
      <c r="D180" s="961"/>
      <c r="E180" s="961"/>
      <c r="F180" s="961"/>
      <c r="G180" s="961"/>
      <c r="H180" s="961"/>
      <c r="I180" s="961"/>
      <c r="J180" s="961"/>
      <c r="K180" s="961"/>
      <c r="L180" s="961"/>
      <c r="M180" s="961"/>
      <c r="N180" s="961"/>
      <c r="O180" s="961"/>
      <c r="P180" s="961"/>
      <c r="Q180" s="961"/>
      <c r="R180" s="961"/>
      <c r="S180" s="961"/>
      <c r="T180" s="961"/>
      <c r="U180" s="961"/>
      <c r="V180" s="961"/>
      <c r="W180" s="967"/>
    </row>
    <row r="181" spans="2:23" ht="15.75">
      <c r="B181" s="966"/>
      <c r="C181" s="961"/>
      <c r="D181" s="961"/>
      <c r="E181" s="961"/>
      <c r="F181" s="961"/>
      <c r="G181" s="961"/>
      <c r="H181" s="961"/>
      <c r="I181" s="961"/>
      <c r="J181" s="961"/>
      <c r="K181" s="961"/>
      <c r="L181" s="961"/>
      <c r="M181" s="961"/>
      <c r="N181" s="961"/>
      <c r="O181" s="961"/>
      <c r="P181" s="961"/>
      <c r="Q181" s="961"/>
      <c r="R181" s="961"/>
      <c r="S181" s="961"/>
      <c r="T181" s="961"/>
      <c r="U181" s="961"/>
      <c r="V181" s="961"/>
      <c r="W181" s="967"/>
    </row>
    <row r="182" spans="2:23" ht="15.75">
      <c r="B182" s="966"/>
      <c r="C182" s="961"/>
      <c r="D182" s="961"/>
      <c r="E182" s="961"/>
      <c r="F182" s="961"/>
      <c r="G182" s="961"/>
      <c r="H182" s="961"/>
      <c r="I182" s="961"/>
      <c r="J182" s="961"/>
      <c r="K182" s="961"/>
      <c r="L182" s="961"/>
      <c r="M182" s="961"/>
      <c r="N182" s="961"/>
      <c r="O182" s="961"/>
      <c r="P182" s="961"/>
      <c r="Q182" s="961"/>
      <c r="R182" s="961"/>
      <c r="S182" s="961"/>
      <c r="T182" s="961"/>
      <c r="U182" s="961"/>
      <c r="V182" s="961"/>
      <c r="W182" s="967"/>
    </row>
    <row r="183" spans="2:23" ht="15.75">
      <c r="B183" s="966"/>
      <c r="C183" s="961"/>
      <c r="D183" s="961"/>
      <c r="E183" s="961"/>
      <c r="F183" s="961"/>
      <c r="G183" s="961"/>
      <c r="H183" s="961"/>
      <c r="I183" s="961"/>
      <c r="J183" s="961"/>
      <c r="K183" s="961"/>
      <c r="L183" s="961"/>
      <c r="M183" s="961"/>
      <c r="N183" s="961"/>
      <c r="O183" s="961"/>
      <c r="P183" s="961"/>
      <c r="Q183" s="961"/>
      <c r="R183" s="961"/>
      <c r="S183" s="961"/>
      <c r="T183" s="961"/>
      <c r="U183" s="961"/>
      <c r="V183" s="961"/>
      <c r="W183" s="967"/>
    </row>
    <row r="184" spans="2:23" ht="15.75">
      <c r="B184" s="966"/>
      <c r="C184" s="961"/>
      <c r="D184" s="961"/>
      <c r="E184" s="961"/>
      <c r="F184" s="961"/>
      <c r="G184" s="961"/>
      <c r="H184" s="961"/>
      <c r="I184" s="961"/>
      <c r="J184" s="961"/>
      <c r="K184" s="961"/>
      <c r="L184" s="961"/>
      <c r="M184" s="961"/>
      <c r="N184" s="961"/>
      <c r="O184" s="961"/>
      <c r="P184" s="961"/>
      <c r="Q184" s="961"/>
      <c r="R184" s="961"/>
      <c r="S184" s="961"/>
      <c r="T184" s="961"/>
      <c r="U184" s="961"/>
      <c r="V184" s="961"/>
      <c r="W184" s="967"/>
    </row>
    <row r="185" spans="2:23" ht="15.75">
      <c r="B185" s="966"/>
      <c r="C185" s="961"/>
      <c r="D185" s="961"/>
      <c r="E185" s="961"/>
      <c r="F185" s="961"/>
      <c r="G185" s="961"/>
      <c r="H185" s="961"/>
      <c r="I185" s="961"/>
      <c r="J185" s="961"/>
      <c r="K185" s="961"/>
      <c r="L185" s="961"/>
      <c r="M185" s="961"/>
      <c r="N185" s="961"/>
      <c r="O185" s="961"/>
      <c r="P185" s="961"/>
      <c r="Q185" s="961"/>
      <c r="R185" s="961"/>
      <c r="S185" s="961"/>
      <c r="T185" s="961"/>
      <c r="U185" s="961"/>
      <c r="V185" s="961"/>
      <c r="W185" s="967"/>
    </row>
    <row r="186" spans="2:23" ht="15.75">
      <c r="B186" s="966"/>
      <c r="C186" s="961"/>
      <c r="D186" s="961"/>
      <c r="E186" s="961"/>
      <c r="F186" s="961"/>
      <c r="G186" s="961"/>
      <c r="H186" s="961"/>
      <c r="I186" s="961"/>
      <c r="J186" s="961"/>
      <c r="K186" s="961"/>
      <c r="L186" s="961"/>
      <c r="M186" s="961"/>
      <c r="N186" s="961"/>
      <c r="O186" s="961"/>
      <c r="P186" s="961"/>
      <c r="Q186" s="961"/>
      <c r="R186" s="961"/>
      <c r="S186" s="961"/>
      <c r="T186" s="961"/>
      <c r="U186" s="961"/>
      <c r="V186" s="961"/>
      <c r="W186" s="967"/>
    </row>
    <row r="187" spans="2:23" ht="15.75">
      <c r="B187" s="966"/>
      <c r="C187" s="961"/>
      <c r="D187" s="961"/>
      <c r="E187" s="961"/>
      <c r="F187" s="961"/>
      <c r="G187" s="961"/>
      <c r="H187" s="961"/>
      <c r="I187" s="961"/>
      <c r="J187" s="961"/>
      <c r="K187" s="961"/>
      <c r="L187" s="961"/>
      <c r="M187" s="961"/>
      <c r="N187" s="961"/>
      <c r="O187" s="961"/>
      <c r="P187" s="961"/>
      <c r="Q187" s="961"/>
      <c r="R187" s="961"/>
      <c r="S187" s="961"/>
      <c r="T187" s="961"/>
      <c r="U187" s="961"/>
      <c r="V187" s="961"/>
      <c r="W187" s="967"/>
    </row>
    <row r="188" spans="2:23" ht="15.75">
      <c r="B188" s="966"/>
      <c r="C188" s="961"/>
      <c r="D188" s="961"/>
      <c r="E188" s="961"/>
      <c r="F188" s="961"/>
      <c r="G188" s="961"/>
      <c r="H188" s="961"/>
      <c r="I188" s="961"/>
      <c r="J188" s="961"/>
      <c r="K188" s="961"/>
      <c r="L188" s="961"/>
      <c r="M188" s="961"/>
      <c r="N188" s="961"/>
      <c r="O188" s="961"/>
      <c r="P188" s="961"/>
      <c r="Q188" s="961"/>
      <c r="R188" s="961"/>
      <c r="S188" s="961"/>
      <c r="T188" s="961"/>
      <c r="U188" s="961"/>
      <c r="V188" s="961"/>
      <c r="W188" s="967"/>
    </row>
    <row r="189" spans="2:23" ht="15.75">
      <c r="B189" s="966"/>
      <c r="C189" s="961"/>
      <c r="D189" s="961"/>
      <c r="E189" s="961"/>
      <c r="F189" s="961"/>
      <c r="G189" s="961"/>
      <c r="H189" s="961"/>
      <c r="I189" s="961"/>
      <c r="J189" s="961"/>
      <c r="K189" s="961"/>
      <c r="L189" s="961"/>
      <c r="M189" s="961"/>
      <c r="N189" s="961"/>
      <c r="O189" s="961"/>
      <c r="P189" s="961"/>
      <c r="Q189" s="961"/>
      <c r="R189" s="961"/>
      <c r="S189" s="961"/>
      <c r="T189" s="961"/>
      <c r="U189" s="961"/>
      <c r="V189" s="961"/>
      <c r="W189" s="967"/>
    </row>
    <row r="190" spans="2:23" ht="15.75">
      <c r="B190" s="966"/>
      <c r="C190" s="961"/>
      <c r="D190" s="961"/>
      <c r="E190" s="961"/>
      <c r="F190" s="961"/>
      <c r="G190" s="961"/>
      <c r="H190" s="961"/>
      <c r="I190" s="961"/>
      <c r="J190" s="961"/>
      <c r="K190" s="961"/>
      <c r="L190" s="961"/>
      <c r="M190" s="961"/>
      <c r="N190" s="961"/>
      <c r="O190" s="961"/>
      <c r="P190" s="961"/>
      <c r="Q190" s="961"/>
      <c r="R190" s="961"/>
      <c r="S190" s="961"/>
      <c r="T190" s="961"/>
      <c r="U190" s="961"/>
      <c r="V190" s="961"/>
      <c r="W190" s="967"/>
    </row>
    <row r="191" spans="2:23" ht="15.75">
      <c r="B191" s="966"/>
      <c r="C191" s="961"/>
      <c r="D191" s="961"/>
      <c r="E191" s="961"/>
      <c r="F191" s="961"/>
      <c r="G191" s="961"/>
      <c r="H191" s="961"/>
      <c r="I191" s="961"/>
      <c r="J191" s="961"/>
      <c r="K191" s="961"/>
      <c r="L191" s="961"/>
      <c r="M191" s="961"/>
      <c r="N191" s="961"/>
      <c r="O191" s="961"/>
      <c r="P191" s="961"/>
      <c r="Q191" s="961"/>
      <c r="R191" s="961"/>
      <c r="S191" s="961"/>
      <c r="T191" s="961"/>
      <c r="U191" s="961"/>
      <c r="V191" s="961"/>
      <c r="W191" s="967"/>
    </row>
    <row r="192" spans="2:23" ht="15.75">
      <c r="B192" s="966"/>
      <c r="C192" s="961"/>
      <c r="D192" s="961"/>
      <c r="E192" s="961"/>
      <c r="F192" s="961"/>
      <c r="G192" s="961"/>
      <c r="H192" s="961"/>
      <c r="I192" s="961"/>
      <c r="J192" s="961"/>
      <c r="K192" s="961"/>
      <c r="L192" s="961"/>
      <c r="M192" s="961"/>
      <c r="N192" s="961"/>
      <c r="O192" s="961"/>
      <c r="P192" s="961"/>
      <c r="Q192" s="961"/>
      <c r="R192" s="961"/>
      <c r="S192" s="961"/>
      <c r="T192" s="961"/>
      <c r="U192" s="961"/>
      <c r="V192" s="961"/>
      <c r="W192" s="967"/>
    </row>
    <row r="193" spans="2:23" ht="15.75">
      <c r="B193" s="966"/>
      <c r="C193" s="961"/>
      <c r="D193" s="961"/>
      <c r="E193" s="961"/>
      <c r="F193" s="961"/>
      <c r="G193" s="961"/>
      <c r="H193" s="961"/>
      <c r="I193" s="961"/>
      <c r="J193" s="961"/>
      <c r="K193" s="961"/>
      <c r="L193" s="961"/>
      <c r="M193" s="961"/>
      <c r="N193" s="961"/>
      <c r="O193" s="961"/>
      <c r="P193" s="961"/>
      <c r="Q193" s="961"/>
      <c r="R193" s="961"/>
      <c r="S193" s="961"/>
      <c r="T193" s="961"/>
      <c r="U193" s="961"/>
      <c r="V193" s="961"/>
      <c r="W193" s="967"/>
    </row>
    <row r="194" spans="2:23" ht="15.75">
      <c r="B194" s="966"/>
      <c r="C194" s="961"/>
      <c r="D194" s="961"/>
      <c r="E194" s="961"/>
      <c r="F194" s="961"/>
      <c r="G194" s="961"/>
      <c r="H194" s="961"/>
      <c r="I194" s="961"/>
      <c r="J194" s="961"/>
      <c r="K194" s="961"/>
      <c r="L194" s="961"/>
      <c r="M194" s="961"/>
      <c r="N194" s="961"/>
      <c r="O194" s="961"/>
      <c r="P194" s="961"/>
      <c r="Q194" s="961"/>
      <c r="R194" s="961"/>
      <c r="S194" s="961"/>
      <c r="T194" s="961"/>
      <c r="U194" s="961"/>
      <c r="V194" s="961"/>
      <c r="W194" s="967"/>
    </row>
    <row r="195" spans="2:23" ht="16.5" thickBot="1">
      <c r="B195" s="968"/>
      <c r="C195" s="969"/>
      <c r="D195" s="969"/>
      <c r="E195" s="969"/>
      <c r="F195" s="969"/>
      <c r="G195" s="969"/>
      <c r="H195" s="969"/>
      <c r="I195" s="969"/>
      <c r="J195" s="969"/>
      <c r="K195" s="969"/>
      <c r="L195" s="969"/>
      <c r="M195" s="969"/>
      <c r="N195" s="969"/>
      <c r="O195" s="969"/>
      <c r="P195" s="969"/>
      <c r="Q195" s="969"/>
      <c r="R195" s="969"/>
      <c r="S195" s="969"/>
      <c r="T195" s="969"/>
      <c r="U195" s="969"/>
      <c r="V195" s="969"/>
      <c r="W195" s="970"/>
    </row>
  </sheetData>
  <sheetProtection/>
  <mergeCells count="141">
    <mergeCell ref="D75:J75"/>
    <mergeCell ref="D76:J76"/>
    <mergeCell ref="D77:J77"/>
    <mergeCell ref="D71:J71"/>
    <mergeCell ref="D72:J72"/>
    <mergeCell ref="D73:J73"/>
    <mergeCell ref="D74:J74"/>
    <mergeCell ref="L16:O18"/>
    <mergeCell ref="O21:O24"/>
    <mergeCell ref="D11:G12"/>
    <mergeCell ref="D13:G14"/>
    <mergeCell ref="F16:F18"/>
    <mergeCell ref="E16:E18"/>
    <mergeCell ref="D16:D18"/>
    <mergeCell ref="D15:G15"/>
    <mergeCell ref="N26:N29"/>
    <mergeCell ref="F21:F24"/>
    <mergeCell ref="E21:E24"/>
    <mergeCell ref="D19:G20"/>
    <mergeCell ref="M21:M24"/>
    <mergeCell ref="L26:L29"/>
    <mergeCell ref="L25:O25"/>
    <mergeCell ref="L19:O20"/>
    <mergeCell ref="D9:G10"/>
    <mergeCell ref="J11:J14"/>
    <mergeCell ref="H11:H14"/>
    <mergeCell ref="K16:K18"/>
    <mergeCell ref="C9:C20"/>
    <mergeCell ref="C28:C29"/>
    <mergeCell ref="G16:G18"/>
    <mergeCell ref="D25:G25"/>
    <mergeCell ref="G26:G29"/>
    <mergeCell ref="E26:E29"/>
    <mergeCell ref="F26:F29"/>
    <mergeCell ref="D21:D24"/>
    <mergeCell ref="C21:C27"/>
    <mergeCell ref="G21:G24"/>
    <mergeCell ref="L8:O8"/>
    <mergeCell ref="L9:O10"/>
    <mergeCell ref="O11:O14"/>
    <mergeCell ref="N11:N14"/>
    <mergeCell ref="L11:L14"/>
    <mergeCell ref="T15:W15"/>
    <mergeCell ref="T16:W18"/>
    <mergeCell ref="P8:S8"/>
    <mergeCell ref="P15:S15"/>
    <mergeCell ref="P9:S9"/>
    <mergeCell ref="R11:R14"/>
    <mergeCell ref="P11:P14"/>
    <mergeCell ref="D31:D36"/>
    <mergeCell ref="J26:J29"/>
    <mergeCell ref="S16:S18"/>
    <mergeCell ref="R16:R18"/>
    <mergeCell ref="Q16:Q18"/>
    <mergeCell ref="P21:P24"/>
    <mergeCell ref="P25:S25"/>
    <mergeCell ref="L21:L24"/>
    <mergeCell ref="P19:S20"/>
    <mergeCell ref="P16:P18"/>
    <mergeCell ref="C31:C36"/>
    <mergeCell ref="I11:I14"/>
    <mergeCell ref="H16:H18"/>
    <mergeCell ref="H15:K15"/>
    <mergeCell ref="J16:J18"/>
    <mergeCell ref="I16:I18"/>
    <mergeCell ref="D30:G30"/>
    <mergeCell ref="D26:D29"/>
    <mergeCell ref="E31:E36"/>
    <mergeCell ref="F31:F36"/>
    <mergeCell ref="H21:H24"/>
    <mergeCell ref="G31:G36"/>
    <mergeCell ref="H31:H36"/>
    <mergeCell ref="J31:J36"/>
    <mergeCell ref="I31:I36"/>
    <mergeCell ref="H30:K30"/>
    <mergeCell ref="K26:K29"/>
    <mergeCell ref="T8:W8"/>
    <mergeCell ref="T9:W10"/>
    <mergeCell ref="T11:W14"/>
    <mergeCell ref="I26:I29"/>
    <mergeCell ref="H19:K20"/>
    <mergeCell ref="H25:K25"/>
    <mergeCell ref="I21:I24"/>
    <mergeCell ref="J21:J24"/>
    <mergeCell ref="K21:K24"/>
    <mergeCell ref="H26:H29"/>
    <mergeCell ref="Q11:Q14"/>
    <mergeCell ref="P10:S10"/>
    <mergeCell ref="S11:S14"/>
    <mergeCell ref="B3:B8"/>
    <mergeCell ref="K11:K14"/>
    <mergeCell ref="D8:G8"/>
    <mergeCell ref="C2:U3"/>
    <mergeCell ref="H8:K8"/>
    <mergeCell ref="H9:K10"/>
    <mergeCell ref="M11:M14"/>
    <mergeCell ref="L15:O15"/>
    <mergeCell ref="T19:W36"/>
    <mergeCell ref="O26:O29"/>
    <mergeCell ref="S21:S24"/>
    <mergeCell ref="R21:R24"/>
    <mergeCell ref="N21:N24"/>
    <mergeCell ref="Q21:Q24"/>
    <mergeCell ref="R26:R29"/>
    <mergeCell ref="P26:P29"/>
    <mergeCell ref="Q26:Q29"/>
    <mergeCell ref="K31:K36"/>
    <mergeCell ref="L30:O30"/>
    <mergeCell ref="L31:O36"/>
    <mergeCell ref="S26:S29"/>
    <mergeCell ref="R31:R36"/>
    <mergeCell ref="P31:P36"/>
    <mergeCell ref="Q31:Q36"/>
    <mergeCell ref="P30:S30"/>
    <mergeCell ref="S31:S36"/>
    <mergeCell ref="M26:M29"/>
    <mergeCell ref="X38:X51"/>
    <mergeCell ref="X53:X55"/>
    <mergeCell ref="D63:J63"/>
    <mergeCell ref="D62:J62"/>
    <mergeCell ref="M60:U60"/>
    <mergeCell ref="K60:L60"/>
    <mergeCell ref="C60:J61"/>
    <mergeCell ref="Z38:Z52"/>
    <mergeCell ref="C56:W56"/>
    <mergeCell ref="D70:J70"/>
    <mergeCell ref="D69:J69"/>
    <mergeCell ref="D68:J68"/>
    <mergeCell ref="D67:J67"/>
    <mergeCell ref="D66:J66"/>
    <mergeCell ref="D65:J65"/>
    <mergeCell ref="D64:J64"/>
    <mergeCell ref="B52:W52"/>
    <mergeCell ref="Q78:Q79"/>
    <mergeCell ref="R78:T79"/>
    <mergeCell ref="D78:F79"/>
    <mergeCell ref="K76:L76"/>
    <mergeCell ref="K77:L77"/>
    <mergeCell ref="H78:I79"/>
    <mergeCell ref="G78:G79"/>
    <mergeCell ref="N78:P79"/>
  </mergeCells>
  <printOptions horizontalCentered="1"/>
  <pageMargins left="0.5" right="0.5" top="0.75" bottom="0.75" header="0.5" footer="0.5"/>
  <pageSetup fitToHeight="1" fitToWidth="1" horizontalDpi="600" verticalDpi="600" orientation="landscape" scale="36" r:id="rId2"/>
  <headerFooter alignWithMargins="0">
    <oddHeader>&amp;C&amp;F</oddHeader>
    <oddFooter>&amp;LPrepared by Stuart J. Kerry, Chair, 802.11 WG &amp;D&amp;RPage &amp;P</oddFooter>
  </headerFooter>
  <ignoredErrors>
    <ignoredError sqref="Y52" formula="1"/>
  </ignoredErrors>
  <drawing r:id="rId1"/>
</worksheet>
</file>

<file path=xl/worksheets/sheet8.xml><?xml version="1.0" encoding="utf-8"?>
<worksheet xmlns="http://schemas.openxmlformats.org/spreadsheetml/2006/main" xmlns:r="http://schemas.openxmlformats.org/officeDocument/2006/relationships">
  <sheetPr>
    <tabColor indexed="18"/>
  </sheetPr>
  <dimension ref="A1:CU107"/>
  <sheetViews>
    <sheetView showGridLines="0" workbookViewId="0" topLeftCell="A1">
      <selection activeCell="A1" sqref="A1"/>
    </sheetView>
  </sheetViews>
  <sheetFormatPr defaultColWidth="9.140625" defaultRowHeight="12.75"/>
  <cols>
    <col min="1" max="1" width="1.421875" style="0" customWidth="1"/>
    <col min="2" max="2" width="10.421875" style="0" customWidth="1"/>
    <col min="3" max="3" width="4.8515625" style="0" customWidth="1"/>
  </cols>
  <sheetData>
    <row r="1" spans="3:98" s="517" customFormat="1" ht="6" customHeight="1" thickBot="1">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c r="CI1" s="422"/>
      <c r="CJ1" s="422"/>
      <c r="CK1" s="422"/>
      <c r="CL1" s="422"/>
      <c r="CM1" s="422"/>
      <c r="CN1" s="422"/>
      <c r="CO1" s="422"/>
      <c r="CP1" s="422"/>
      <c r="CQ1" s="422"/>
      <c r="CR1" s="422"/>
      <c r="CS1" s="422"/>
      <c r="CT1" s="422"/>
    </row>
    <row r="2" spans="1:98" ht="21" thickBot="1">
      <c r="A2" s="517"/>
      <c r="B2" s="526" t="s">
        <v>410</v>
      </c>
      <c r="C2" s="354"/>
      <c r="D2" s="116" t="s">
        <v>408</v>
      </c>
      <c r="E2" s="117"/>
      <c r="F2" s="117"/>
      <c r="G2" s="117"/>
      <c r="H2" s="117"/>
      <c r="I2" s="117"/>
      <c r="J2" s="117"/>
      <c r="K2" s="117"/>
      <c r="L2" s="117"/>
      <c r="M2" s="117"/>
      <c r="N2" s="116"/>
      <c r="O2" s="520"/>
      <c r="P2" s="520"/>
      <c r="Q2" s="521"/>
      <c r="R2" s="521"/>
      <c r="S2" s="521"/>
      <c r="T2" s="521"/>
      <c r="U2" s="521"/>
      <c r="V2" s="521"/>
      <c r="W2" s="521"/>
      <c r="X2" s="521"/>
      <c r="Y2" s="521"/>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4"/>
      <c r="CD2" s="354"/>
      <c r="CE2" s="354"/>
      <c r="CF2" s="354"/>
      <c r="CG2" s="354"/>
      <c r="CH2" s="354"/>
      <c r="CI2" s="354"/>
      <c r="CJ2" s="354"/>
      <c r="CK2" s="354"/>
      <c r="CL2" s="354"/>
      <c r="CM2" s="354"/>
      <c r="CN2" s="354"/>
      <c r="CO2" s="354"/>
      <c r="CP2" s="354"/>
      <c r="CQ2" s="354"/>
      <c r="CR2" s="354"/>
      <c r="CS2" s="354"/>
      <c r="CT2" s="354"/>
    </row>
    <row r="3" spans="1:98" ht="20.25" customHeight="1">
      <c r="A3" s="517"/>
      <c r="B3" s="1298" t="s">
        <v>741</v>
      </c>
      <c r="C3" s="354"/>
      <c r="D3" s="116" t="s">
        <v>412</v>
      </c>
      <c r="E3" s="118"/>
      <c r="F3" s="118"/>
      <c r="G3" s="118"/>
      <c r="H3" s="118"/>
      <c r="I3" s="118"/>
      <c r="J3" s="118"/>
      <c r="K3" s="118"/>
      <c r="L3" s="118"/>
      <c r="M3" s="118"/>
      <c r="N3" s="522"/>
      <c r="O3" s="421"/>
      <c r="P3" s="421"/>
      <c r="Q3" s="523"/>
      <c r="R3" s="523"/>
      <c r="S3" s="521"/>
      <c r="T3" s="521"/>
      <c r="U3" s="521"/>
      <c r="V3" s="521"/>
      <c r="W3" s="521"/>
      <c r="X3" s="521"/>
      <c r="Y3" s="521"/>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row>
    <row r="4" spans="1:98" ht="21" customHeight="1" thickBot="1">
      <c r="A4" s="517"/>
      <c r="B4" s="1299"/>
      <c r="C4" s="354"/>
      <c r="D4" s="119" t="s">
        <v>411</v>
      </c>
      <c r="E4" s="118"/>
      <c r="F4" s="118"/>
      <c r="G4" s="118"/>
      <c r="H4" s="118"/>
      <c r="I4" s="118"/>
      <c r="J4" s="118"/>
      <c r="K4" s="118"/>
      <c r="L4" s="118"/>
      <c r="M4" s="118"/>
      <c r="N4" s="522"/>
      <c r="O4" s="421"/>
      <c r="P4" s="421"/>
      <c r="Q4" s="523"/>
      <c r="R4" s="523"/>
      <c r="S4" s="521"/>
      <c r="T4" s="521"/>
      <c r="U4" s="521"/>
      <c r="V4" s="521"/>
      <c r="W4" s="521"/>
      <c r="X4" s="521"/>
      <c r="Y4" s="521"/>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row>
    <row r="5" spans="3:98" s="517" customFormat="1" ht="6" customHeight="1">
      <c r="C5" s="423"/>
      <c r="D5" s="424"/>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row>
    <row r="6" spans="2:95" s="519" customFormat="1" ht="15.75">
      <c r="B6" s="120" t="s">
        <v>481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row>
    <row r="7" spans="2:95" s="519" customFormat="1" ht="15.75">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row>
    <row r="8" spans="2:95" s="518" customFormat="1" ht="15.75">
      <c r="B8" s="220" t="s">
        <v>479</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c r="CN8" s="425"/>
      <c r="CO8" s="425"/>
      <c r="CP8" s="425"/>
      <c r="CQ8" s="425"/>
    </row>
    <row r="9" spans="2:4" s="430" customFormat="1" ht="15.75">
      <c r="B9" s="427" t="s">
        <v>52</v>
      </c>
      <c r="C9" s="428" t="s">
        <v>633</v>
      </c>
      <c r="D9" s="428"/>
    </row>
    <row r="10" spans="2:4" s="430" customFormat="1" ht="15.75">
      <c r="B10" s="561" t="s">
        <v>52</v>
      </c>
      <c r="C10" s="428" t="s">
        <v>739</v>
      </c>
      <c r="D10" s="428"/>
    </row>
    <row r="11" spans="2:4" s="430" customFormat="1" ht="15.75">
      <c r="B11" s="561" t="s">
        <v>52</v>
      </c>
      <c r="C11" s="428" t="s">
        <v>634</v>
      </c>
      <c r="D11" s="428"/>
    </row>
    <row r="12" spans="2:96" s="518" customFormat="1" ht="15.75">
      <c r="B12" s="220" t="s">
        <v>478</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row>
    <row r="13" spans="2:96" ht="15.75">
      <c r="B13" s="431" t="s">
        <v>52</v>
      </c>
      <c r="C13" s="436" t="s">
        <v>400</v>
      </c>
      <c r="D13" s="432"/>
      <c r="E13" s="432"/>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c r="CL13" s="438"/>
      <c r="CM13" s="438"/>
      <c r="CN13" s="438"/>
      <c r="CO13" s="438"/>
      <c r="CP13" s="438"/>
      <c r="CQ13" s="438"/>
      <c r="CR13" s="438"/>
    </row>
    <row r="14" spans="2:96" ht="15.75">
      <c r="B14" s="431" t="s">
        <v>52</v>
      </c>
      <c r="C14" s="432" t="s">
        <v>401</v>
      </c>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row>
    <row r="15" spans="2:97" ht="15.75">
      <c r="B15" s="431"/>
      <c r="C15" s="524" t="s">
        <v>52</v>
      </c>
      <c r="D15" s="432" t="s">
        <v>402</v>
      </c>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2"/>
      <c r="CO15" s="432"/>
      <c r="CP15" s="432"/>
      <c r="CQ15" s="432"/>
      <c r="CR15" s="432"/>
      <c r="CS15" s="432"/>
    </row>
    <row r="16" spans="2:97" ht="15.75">
      <c r="B16" s="431"/>
      <c r="C16" s="524" t="s">
        <v>52</v>
      </c>
      <c r="D16" s="436" t="s">
        <v>625</v>
      </c>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431"/>
      <c r="BC16" s="431"/>
      <c r="BD16" s="431"/>
      <c r="BE16" s="431"/>
      <c r="BF16" s="431"/>
      <c r="BG16" s="431"/>
      <c r="BH16" s="431"/>
      <c r="BI16" s="431"/>
      <c r="BJ16" s="431"/>
      <c r="BK16" s="431"/>
      <c r="BL16" s="431"/>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row>
    <row r="17" spans="2:97" s="518" customFormat="1" ht="15.75">
      <c r="B17" s="220" t="s">
        <v>477</v>
      </c>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row>
    <row r="18" spans="2:97" ht="15.75">
      <c r="B18" s="427" t="s">
        <v>52</v>
      </c>
      <c r="C18" s="429" t="s">
        <v>392</v>
      </c>
      <c r="D18" s="428"/>
      <c r="E18" s="428"/>
      <c r="F18" s="428"/>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6"/>
      <c r="CO18" s="426"/>
      <c r="CP18" s="426"/>
      <c r="CQ18" s="426"/>
      <c r="CR18" s="426"/>
      <c r="CS18" s="426"/>
    </row>
    <row r="19" spans="2:97" ht="15.75">
      <c r="B19" s="427" t="s">
        <v>52</v>
      </c>
      <c r="C19" s="429" t="s">
        <v>393</v>
      </c>
      <c r="D19" s="428"/>
      <c r="E19" s="428"/>
      <c r="F19" s="428"/>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6"/>
      <c r="CK19" s="426"/>
      <c r="CL19" s="426"/>
      <c r="CM19" s="426"/>
      <c r="CN19" s="426"/>
      <c r="CO19" s="426"/>
      <c r="CP19" s="426"/>
      <c r="CQ19" s="426"/>
      <c r="CR19" s="426"/>
      <c r="CS19" s="426"/>
    </row>
    <row r="20" spans="2:97" ht="15.75">
      <c r="B20" s="427" t="s">
        <v>52</v>
      </c>
      <c r="C20" s="429" t="s">
        <v>394</v>
      </c>
      <c r="D20" s="428"/>
      <c r="E20" s="428"/>
      <c r="F20" s="428"/>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426"/>
      <c r="CO20" s="426"/>
      <c r="CP20" s="426"/>
      <c r="CQ20" s="426"/>
      <c r="CR20" s="426"/>
      <c r="CS20" s="426"/>
    </row>
    <row r="21" spans="2:97" ht="15.75">
      <c r="B21" s="427" t="s">
        <v>52</v>
      </c>
      <c r="C21" s="429" t="s">
        <v>395</v>
      </c>
      <c r="D21" s="428"/>
      <c r="E21" s="428"/>
      <c r="F21" s="428"/>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26"/>
      <c r="CM21" s="426"/>
      <c r="CN21" s="426"/>
      <c r="CO21" s="426"/>
      <c r="CP21" s="426"/>
      <c r="CQ21" s="426"/>
      <c r="CR21" s="426"/>
      <c r="CS21" s="426"/>
    </row>
    <row r="22" spans="2:97" s="518" customFormat="1" ht="15.75">
      <c r="B22" s="220" t="s">
        <v>476</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c r="BY22" s="425"/>
      <c r="BZ22" s="425"/>
      <c r="CA22" s="425"/>
      <c r="CB22" s="425"/>
      <c r="CC22" s="425"/>
      <c r="CD22" s="425"/>
      <c r="CE22" s="425"/>
      <c r="CF22" s="425"/>
      <c r="CG22" s="425"/>
      <c r="CH22" s="425"/>
      <c r="CI22" s="425"/>
      <c r="CJ22" s="425"/>
      <c r="CK22" s="425"/>
      <c r="CL22" s="425"/>
      <c r="CM22" s="425"/>
      <c r="CN22" s="425"/>
      <c r="CO22" s="425"/>
      <c r="CP22" s="425"/>
      <c r="CQ22" s="425"/>
      <c r="CR22" s="425"/>
      <c r="CS22" s="425"/>
    </row>
    <row r="23" spans="2:97" ht="15.75">
      <c r="B23" s="427" t="s">
        <v>52</v>
      </c>
      <c r="C23" s="429" t="s">
        <v>376</v>
      </c>
      <c r="D23" s="428"/>
      <c r="E23" s="428"/>
      <c r="F23" s="428"/>
      <c r="G23" s="428"/>
      <c r="H23" s="428"/>
      <c r="I23" s="428"/>
      <c r="J23" s="428"/>
      <c r="K23" s="428"/>
      <c r="L23" s="430"/>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426"/>
      <c r="CO23" s="426"/>
      <c r="CP23" s="426"/>
      <c r="CQ23" s="426"/>
      <c r="CR23" s="426"/>
      <c r="CS23" s="426"/>
    </row>
    <row r="24" spans="2:97" ht="15.75">
      <c r="B24" s="427" t="s">
        <v>52</v>
      </c>
      <c r="C24" s="429" t="s">
        <v>377</v>
      </c>
      <c r="D24" s="428"/>
      <c r="E24" s="428"/>
      <c r="F24" s="428"/>
      <c r="G24" s="428"/>
      <c r="H24" s="428"/>
      <c r="I24" s="428"/>
      <c r="J24" s="428"/>
      <c r="K24" s="428"/>
      <c r="L24" s="430"/>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c r="CD24" s="426"/>
      <c r="CE24" s="426"/>
      <c r="CF24" s="426"/>
      <c r="CG24" s="426"/>
      <c r="CH24" s="426"/>
      <c r="CI24" s="426"/>
      <c r="CJ24" s="426"/>
      <c r="CK24" s="426"/>
      <c r="CL24" s="426"/>
      <c r="CM24" s="426"/>
      <c r="CN24" s="426"/>
      <c r="CO24" s="426"/>
      <c r="CP24" s="426"/>
      <c r="CQ24" s="426"/>
      <c r="CR24" s="426"/>
      <c r="CS24" s="426"/>
    </row>
    <row r="25" spans="2:97" ht="15.75">
      <c r="B25" s="427" t="s">
        <v>52</v>
      </c>
      <c r="C25" s="429" t="s">
        <v>378</v>
      </c>
      <c r="D25" s="428"/>
      <c r="E25" s="428"/>
      <c r="F25" s="428"/>
      <c r="G25" s="428"/>
      <c r="H25" s="428"/>
      <c r="I25" s="428"/>
      <c r="J25" s="428"/>
      <c r="K25" s="428"/>
      <c r="L25" s="430"/>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6"/>
      <c r="CL25" s="426"/>
      <c r="CM25" s="426"/>
      <c r="CN25" s="426"/>
      <c r="CO25" s="426"/>
      <c r="CP25" s="426"/>
      <c r="CQ25" s="426"/>
      <c r="CR25" s="426"/>
      <c r="CS25" s="426"/>
    </row>
    <row r="26" spans="2:97" ht="15.75">
      <c r="B26" s="427" t="s">
        <v>52</v>
      </c>
      <c r="C26" s="429" t="s">
        <v>470</v>
      </c>
      <c r="D26" s="428"/>
      <c r="E26" s="428"/>
      <c r="F26" s="428"/>
      <c r="G26" s="428"/>
      <c r="H26" s="428"/>
      <c r="I26" s="428"/>
      <c r="J26" s="428"/>
      <c r="K26" s="428"/>
      <c r="L26" s="430"/>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c r="CL26" s="426"/>
      <c r="CM26" s="426"/>
      <c r="CN26" s="426"/>
      <c r="CO26" s="426"/>
      <c r="CP26" s="426"/>
      <c r="CQ26" s="426"/>
      <c r="CR26" s="426"/>
      <c r="CS26" s="426"/>
    </row>
    <row r="27" spans="2:97" s="518" customFormat="1" ht="15.75">
      <c r="B27" s="220" t="s">
        <v>475</v>
      </c>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425"/>
      <c r="CS27" s="425"/>
    </row>
    <row r="28" spans="2:97" ht="15.75">
      <c r="B28" s="427" t="s">
        <v>52</v>
      </c>
      <c r="C28" s="429" t="s">
        <v>390</v>
      </c>
      <c r="D28" s="428"/>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0"/>
      <c r="CG28" s="430"/>
      <c r="CH28" s="430"/>
      <c r="CI28" s="430"/>
      <c r="CJ28" s="430"/>
      <c r="CK28" s="430"/>
      <c r="CL28" s="430"/>
      <c r="CM28" s="430"/>
      <c r="CN28" s="430"/>
      <c r="CO28" s="430"/>
      <c r="CP28" s="430"/>
      <c r="CQ28" s="430"/>
      <c r="CR28" s="430"/>
      <c r="CS28" s="430"/>
    </row>
    <row r="29" spans="2:97" ht="15.75">
      <c r="B29" s="427" t="s">
        <v>52</v>
      </c>
      <c r="C29" s="429" t="s">
        <v>391</v>
      </c>
      <c r="D29" s="428"/>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430"/>
      <c r="CC29" s="430"/>
      <c r="CD29" s="430"/>
      <c r="CE29" s="430"/>
      <c r="CF29" s="430"/>
      <c r="CG29" s="430"/>
      <c r="CH29" s="430"/>
      <c r="CI29" s="430"/>
      <c r="CJ29" s="430"/>
      <c r="CK29" s="430"/>
      <c r="CL29" s="430"/>
      <c r="CM29" s="430"/>
      <c r="CN29" s="430"/>
      <c r="CO29" s="430"/>
      <c r="CP29" s="430"/>
      <c r="CQ29" s="430"/>
      <c r="CR29" s="430"/>
      <c r="CS29" s="430"/>
    </row>
    <row r="30" spans="2:97" ht="15.75">
      <c r="B30" s="427" t="s">
        <v>52</v>
      </c>
      <c r="C30" s="429" t="s">
        <v>378</v>
      </c>
      <c r="D30" s="428"/>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0"/>
      <c r="CO30" s="430"/>
      <c r="CP30" s="430"/>
      <c r="CQ30" s="430"/>
      <c r="CR30" s="430"/>
      <c r="CS30" s="430"/>
    </row>
    <row r="31" spans="2:97" s="518" customFormat="1" ht="15.75">
      <c r="B31" s="220" t="s">
        <v>474</v>
      </c>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425"/>
      <c r="CS31" s="425"/>
    </row>
    <row r="32" spans="2:97" ht="15.75">
      <c r="B32" s="431" t="s">
        <v>52</v>
      </c>
      <c r="C32" s="432" t="s">
        <v>531</v>
      </c>
      <c r="D32" s="432"/>
      <c r="E32" s="432"/>
      <c r="F32" s="432"/>
      <c r="G32" s="432"/>
      <c r="H32" s="432"/>
      <c r="I32" s="432"/>
      <c r="J32" s="432"/>
      <c r="K32" s="432"/>
      <c r="L32" s="432"/>
      <c r="M32" s="432"/>
      <c r="N32" s="432"/>
      <c r="O32" s="432"/>
      <c r="P32" s="432"/>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c r="BD32" s="433"/>
      <c r="BE32" s="433"/>
      <c r="BF32" s="433"/>
      <c r="BG32" s="433"/>
      <c r="BH32" s="433"/>
      <c r="BI32" s="433"/>
      <c r="BJ32" s="433"/>
      <c r="BK32" s="433"/>
      <c r="BL32" s="433"/>
      <c r="BM32" s="433"/>
      <c r="BN32" s="433"/>
      <c r="BO32" s="433"/>
      <c r="BP32" s="433"/>
      <c r="BQ32" s="433"/>
      <c r="BR32" s="433"/>
      <c r="BS32" s="433"/>
      <c r="BT32" s="433"/>
      <c r="BU32" s="433"/>
      <c r="BV32" s="433"/>
      <c r="BW32" s="433"/>
      <c r="BX32" s="433"/>
      <c r="BY32" s="433"/>
      <c r="BZ32" s="433"/>
      <c r="CA32" s="433"/>
      <c r="CB32" s="433"/>
      <c r="CC32" s="433"/>
      <c r="CD32" s="433"/>
      <c r="CE32" s="433"/>
      <c r="CF32" s="433"/>
      <c r="CG32" s="433"/>
      <c r="CH32" s="433"/>
      <c r="CI32" s="433"/>
      <c r="CJ32" s="433"/>
      <c r="CK32" s="433"/>
      <c r="CL32" s="433"/>
      <c r="CM32" s="433"/>
      <c r="CN32" s="433"/>
      <c r="CO32" s="433"/>
      <c r="CP32" s="433"/>
      <c r="CQ32" s="433"/>
      <c r="CR32" s="433"/>
      <c r="CS32" s="433"/>
    </row>
    <row r="33" spans="2:97" ht="15.75">
      <c r="B33" s="431" t="s">
        <v>52</v>
      </c>
      <c r="C33" s="432" t="s">
        <v>373</v>
      </c>
      <c r="D33" s="432"/>
      <c r="E33" s="432"/>
      <c r="F33" s="432"/>
      <c r="G33" s="432"/>
      <c r="H33" s="432"/>
      <c r="I33" s="432"/>
      <c r="J33" s="432"/>
      <c r="K33" s="432"/>
      <c r="L33" s="432"/>
      <c r="M33" s="432"/>
      <c r="N33" s="432"/>
      <c r="O33" s="432"/>
      <c r="P33" s="432"/>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3"/>
      <c r="BC33" s="433"/>
      <c r="BD33" s="433"/>
      <c r="BE33" s="433"/>
      <c r="BF33" s="433"/>
      <c r="BG33" s="433"/>
      <c r="BH33" s="433"/>
      <c r="BI33" s="433"/>
      <c r="BJ33" s="433"/>
      <c r="BK33" s="433"/>
      <c r="BL33" s="433"/>
      <c r="BM33" s="433"/>
      <c r="BN33" s="433"/>
      <c r="BO33" s="433"/>
      <c r="BP33" s="433"/>
      <c r="BQ33" s="433"/>
      <c r="BR33" s="433"/>
      <c r="BS33" s="433"/>
      <c r="BT33" s="433"/>
      <c r="BU33" s="433"/>
      <c r="BV33" s="433"/>
      <c r="BW33" s="433"/>
      <c r="BX33" s="433"/>
      <c r="BY33" s="433"/>
      <c r="BZ33" s="433"/>
      <c r="CA33" s="433"/>
      <c r="CB33" s="433"/>
      <c r="CC33" s="433"/>
      <c r="CD33" s="433"/>
      <c r="CE33" s="433"/>
      <c r="CF33" s="433"/>
      <c r="CG33" s="433"/>
      <c r="CH33" s="433"/>
      <c r="CI33" s="433"/>
      <c r="CJ33" s="433"/>
      <c r="CK33" s="433"/>
      <c r="CL33" s="433"/>
      <c r="CM33" s="433"/>
      <c r="CN33" s="433"/>
      <c r="CO33" s="433"/>
      <c r="CP33" s="433"/>
      <c r="CQ33" s="433"/>
      <c r="CR33" s="433"/>
      <c r="CS33" s="433"/>
    </row>
    <row r="34" spans="2:97" ht="15.75">
      <c r="B34" s="431" t="s">
        <v>52</v>
      </c>
      <c r="C34" s="432" t="s">
        <v>374</v>
      </c>
      <c r="D34" s="432"/>
      <c r="E34" s="432"/>
      <c r="F34" s="432"/>
      <c r="G34" s="432"/>
      <c r="H34" s="432"/>
      <c r="I34" s="432"/>
      <c r="J34" s="432"/>
      <c r="K34" s="432"/>
      <c r="L34" s="432"/>
      <c r="M34" s="432"/>
      <c r="N34" s="432"/>
      <c r="O34" s="432"/>
      <c r="P34" s="432"/>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3"/>
      <c r="BC34" s="433"/>
      <c r="BD34" s="433"/>
      <c r="BE34" s="433"/>
      <c r="BF34" s="433"/>
      <c r="BG34" s="433"/>
      <c r="BH34" s="433"/>
      <c r="BI34" s="433"/>
      <c r="BJ34" s="433"/>
      <c r="BK34" s="433"/>
      <c r="BL34" s="433"/>
      <c r="BM34" s="433"/>
      <c r="BN34" s="433"/>
      <c r="BO34" s="433"/>
      <c r="BP34" s="433"/>
      <c r="BQ34" s="433"/>
      <c r="BR34" s="433"/>
      <c r="BS34" s="433"/>
      <c r="BT34" s="433"/>
      <c r="BU34" s="433"/>
      <c r="BV34" s="433"/>
      <c r="BW34" s="433"/>
      <c r="BX34" s="433"/>
      <c r="BY34" s="433"/>
      <c r="BZ34" s="433"/>
      <c r="CA34" s="433"/>
      <c r="CB34" s="433"/>
      <c r="CC34" s="433"/>
      <c r="CD34" s="433"/>
      <c r="CE34" s="433"/>
      <c r="CF34" s="433"/>
      <c r="CG34" s="433"/>
      <c r="CH34" s="433"/>
      <c r="CI34" s="433"/>
      <c r="CJ34" s="433"/>
      <c r="CK34" s="433"/>
      <c r="CL34" s="433"/>
      <c r="CM34" s="433"/>
      <c r="CN34" s="433"/>
      <c r="CO34" s="433"/>
      <c r="CP34" s="433"/>
      <c r="CQ34" s="433"/>
      <c r="CR34" s="433"/>
      <c r="CS34" s="433"/>
    </row>
    <row r="35" spans="2:97" ht="15.75">
      <c r="B35" s="434" t="s">
        <v>52</v>
      </c>
      <c r="C35" s="432" t="s">
        <v>532</v>
      </c>
      <c r="D35" s="432"/>
      <c r="E35" s="432"/>
      <c r="F35" s="432"/>
      <c r="G35" s="432"/>
      <c r="H35" s="432"/>
      <c r="I35" s="432"/>
      <c r="J35" s="432"/>
      <c r="K35" s="432"/>
      <c r="L35" s="432"/>
      <c r="M35" s="432"/>
      <c r="N35" s="432"/>
      <c r="O35" s="432"/>
      <c r="P35" s="432"/>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c r="BJ35" s="433"/>
      <c r="BK35" s="433"/>
      <c r="BL35" s="433"/>
      <c r="BM35" s="433"/>
      <c r="BN35" s="433"/>
      <c r="BO35" s="433"/>
      <c r="BP35" s="433"/>
      <c r="BQ35" s="433"/>
      <c r="BR35" s="433"/>
      <c r="BS35" s="433"/>
      <c r="BT35" s="433"/>
      <c r="BU35" s="433"/>
      <c r="BV35" s="433"/>
      <c r="BW35" s="433"/>
      <c r="BX35" s="433"/>
      <c r="BY35" s="433"/>
      <c r="BZ35" s="433"/>
      <c r="CA35" s="433"/>
      <c r="CB35" s="433"/>
      <c r="CC35" s="433"/>
      <c r="CD35" s="433"/>
      <c r="CE35" s="433"/>
      <c r="CF35" s="433"/>
      <c r="CG35" s="433"/>
      <c r="CH35" s="433"/>
      <c r="CI35" s="433"/>
      <c r="CJ35" s="433"/>
      <c r="CK35" s="433"/>
      <c r="CL35" s="433"/>
      <c r="CM35" s="433"/>
      <c r="CN35" s="433"/>
      <c r="CO35" s="433"/>
      <c r="CP35" s="433"/>
      <c r="CQ35" s="433"/>
      <c r="CR35" s="433"/>
      <c r="CS35" s="433"/>
    </row>
    <row r="36" spans="2:97" ht="15.75">
      <c r="B36" s="431" t="s">
        <v>52</v>
      </c>
      <c r="C36" s="432" t="s">
        <v>375</v>
      </c>
      <c r="D36" s="432"/>
      <c r="E36" s="432"/>
      <c r="F36" s="432"/>
      <c r="G36" s="432"/>
      <c r="H36" s="432"/>
      <c r="I36" s="432"/>
      <c r="J36" s="432"/>
      <c r="K36" s="432"/>
      <c r="L36" s="432"/>
      <c r="M36" s="432"/>
      <c r="N36" s="432"/>
      <c r="O36" s="432"/>
      <c r="P36" s="432"/>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33"/>
      <c r="BH36" s="433"/>
      <c r="BI36" s="433"/>
      <c r="BJ36" s="433"/>
      <c r="BK36" s="433"/>
      <c r="BL36" s="433"/>
      <c r="BM36" s="433"/>
      <c r="BN36" s="433"/>
      <c r="BO36" s="433"/>
      <c r="BP36" s="433"/>
      <c r="BQ36" s="433"/>
      <c r="BR36" s="433"/>
      <c r="BS36" s="433"/>
      <c r="BT36" s="433"/>
      <c r="BU36" s="433"/>
      <c r="BV36" s="433"/>
      <c r="BW36" s="433"/>
      <c r="BX36" s="433"/>
      <c r="BY36" s="433"/>
      <c r="BZ36" s="433"/>
      <c r="CA36" s="433"/>
      <c r="CB36" s="433"/>
      <c r="CC36" s="433"/>
      <c r="CD36" s="433"/>
      <c r="CE36" s="433"/>
      <c r="CF36" s="433"/>
      <c r="CG36" s="433"/>
      <c r="CH36" s="433"/>
      <c r="CI36" s="433"/>
      <c r="CJ36" s="433"/>
      <c r="CK36" s="433"/>
      <c r="CL36" s="433"/>
      <c r="CM36" s="433"/>
      <c r="CN36" s="433"/>
      <c r="CO36" s="433"/>
      <c r="CP36" s="433"/>
      <c r="CQ36" s="433"/>
      <c r="CR36" s="433"/>
      <c r="CS36" s="433"/>
    </row>
    <row r="37" spans="2:97" ht="15.75">
      <c r="B37" s="431" t="s">
        <v>52</v>
      </c>
      <c r="C37" s="432" t="s">
        <v>533</v>
      </c>
      <c r="D37" s="432"/>
      <c r="E37" s="432"/>
      <c r="F37" s="432"/>
      <c r="G37" s="432"/>
      <c r="H37" s="432"/>
      <c r="I37" s="432"/>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8"/>
      <c r="AY37" s="438"/>
      <c r="AZ37" s="438"/>
      <c r="BA37" s="438"/>
      <c r="BB37" s="438"/>
      <c r="BC37" s="438"/>
      <c r="BD37" s="438"/>
      <c r="BE37" s="438"/>
      <c r="BF37" s="438"/>
      <c r="BG37" s="438"/>
      <c r="BH37" s="438"/>
      <c r="BI37" s="438"/>
      <c r="BJ37" s="438"/>
      <c r="BK37" s="438"/>
      <c r="BL37" s="438"/>
      <c r="BM37" s="438"/>
      <c r="BN37" s="438"/>
      <c r="BO37" s="438"/>
      <c r="BP37" s="438"/>
      <c r="BQ37" s="438"/>
      <c r="BR37" s="438"/>
      <c r="BS37" s="438"/>
      <c r="BT37" s="438"/>
      <c r="BU37" s="438"/>
      <c r="BV37" s="438"/>
      <c r="BW37" s="438"/>
      <c r="BX37" s="438"/>
      <c r="BY37" s="438"/>
      <c r="BZ37" s="438"/>
      <c r="CA37" s="438"/>
      <c r="CB37" s="438"/>
      <c r="CC37" s="438"/>
      <c r="CD37" s="438"/>
      <c r="CE37" s="438"/>
      <c r="CF37" s="438"/>
      <c r="CG37" s="438"/>
      <c r="CH37" s="438"/>
      <c r="CI37" s="438"/>
      <c r="CJ37" s="438"/>
      <c r="CK37" s="438"/>
      <c r="CL37" s="438"/>
      <c r="CM37" s="438"/>
      <c r="CN37" s="438"/>
      <c r="CO37" s="438"/>
      <c r="CP37" s="438"/>
      <c r="CQ37" s="438"/>
      <c r="CR37" s="438"/>
      <c r="CS37" s="438"/>
    </row>
    <row r="38" spans="2:97" s="518" customFormat="1" ht="15.75">
      <c r="B38" s="220" t="s">
        <v>473</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5"/>
      <c r="BP38" s="425"/>
      <c r="BQ38" s="425"/>
      <c r="BR38" s="425"/>
      <c r="BS38" s="425"/>
      <c r="BT38" s="425"/>
      <c r="BU38" s="425"/>
      <c r="BV38" s="425"/>
      <c r="BW38" s="425"/>
      <c r="BX38" s="425"/>
      <c r="BY38" s="425"/>
      <c r="BZ38" s="425"/>
      <c r="CA38" s="425"/>
      <c r="CB38" s="425"/>
      <c r="CC38" s="425"/>
      <c r="CD38" s="425"/>
      <c r="CE38" s="425"/>
      <c r="CF38" s="425"/>
      <c r="CG38" s="425"/>
      <c r="CH38" s="425"/>
      <c r="CI38" s="425"/>
      <c r="CJ38" s="425"/>
      <c r="CK38" s="425"/>
      <c r="CL38" s="425"/>
      <c r="CM38" s="425"/>
      <c r="CN38" s="425"/>
      <c r="CO38" s="425"/>
      <c r="CP38" s="425"/>
      <c r="CQ38" s="425"/>
      <c r="CR38" s="425"/>
      <c r="CS38" s="425"/>
    </row>
    <row r="39" spans="2:97" ht="15.75">
      <c r="B39" s="427" t="s">
        <v>52</v>
      </c>
      <c r="C39" s="428" t="s">
        <v>735</v>
      </c>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0"/>
      <c r="BR39" s="430"/>
      <c r="BS39" s="430"/>
      <c r="BT39" s="430"/>
      <c r="BU39" s="430"/>
      <c r="BV39" s="430"/>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0"/>
    </row>
    <row r="40" spans="2:97" ht="15.75">
      <c r="B40" s="427" t="s">
        <v>52</v>
      </c>
      <c r="C40" s="428" t="s">
        <v>397</v>
      </c>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0"/>
      <c r="CO40" s="430"/>
      <c r="CP40" s="430"/>
      <c r="CQ40" s="430"/>
      <c r="CR40" s="430"/>
      <c r="CS40" s="430"/>
    </row>
    <row r="41" spans="2:97" ht="15.75">
      <c r="B41" s="427" t="s">
        <v>52</v>
      </c>
      <c r="C41" s="428" t="s">
        <v>396</v>
      </c>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row>
    <row r="42" spans="2:97" ht="15.75">
      <c r="B42" s="427" t="s">
        <v>52</v>
      </c>
      <c r="C42" s="429" t="s">
        <v>398</v>
      </c>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0"/>
      <c r="CO42" s="430"/>
      <c r="CP42" s="430"/>
      <c r="CQ42" s="430"/>
      <c r="CR42" s="430"/>
      <c r="CS42" s="430"/>
    </row>
    <row r="43" spans="2:97" ht="15.75">
      <c r="B43" s="427" t="s">
        <v>52</v>
      </c>
      <c r="C43" s="429" t="s">
        <v>399</v>
      </c>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0"/>
      <c r="BR43" s="430"/>
      <c r="BS43" s="430"/>
      <c r="BT43" s="430"/>
      <c r="BU43" s="430"/>
      <c r="BV43" s="430"/>
      <c r="BW43" s="430"/>
      <c r="BX43" s="430"/>
      <c r="BY43" s="430"/>
      <c r="BZ43" s="430"/>
      <c r="CA43" s="430"/>
      <c r="CB43" s="430"/>
      <c r="CC43" s="430"/>
      <c r="CD43" s="430"/>
      <c r="CE43" s="430"/>
      <c r="CF43" s="430"/>
      <c r="CG43" s="430"/>
      <c r="CH43" s="430"/>
      <c r="CI43" s="430"/>
      <c r="CJ43" s="430"/>
      <c r="CK43" s="430"/>
      <c r="CL43" s="430"/>
      <c r="CM43" s="430"/>
      <c r="CN43" s="430"/>
      <c r="CO43" s="430"/>
      <c r="CP43" s="430"/>
      <c r="CQ43" s="430"/>
      <c r="CR43" s="430"/>
      <c r="CS43" s="430"/>
    </row>
    <row r="44" spans="2:97" s="518" customFormat="1" ht="15.75">
      <c r="B44" s="220" t="s">
        <v>472</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5"/>
      <c r="AP44" s="425"/>
      <c r="AQ44" s="425"/>
      <c r="AR44" s="425"/>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row>
    <row r="45" spans="2:97" ht="15.75">
      <c r="B45" s="427" t="s">
        <v>52</v>
      </c>
      <c r="C45" s="428" t="s">
        <v>403</v>
      </c>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5"/>
      <c r="CO45" s="435"/>
      <c r="CP45" s="435"/>
      <c r="CQ45" s="435"/>
      <c r="CR45" s="435"/>
      <c r="CS45" s="435"/>
    </row>
    <row r="46" spans="2:97" ht="15.75">
      <c r="B46" s="427" t="s">
        <v>52</v>
      </c>
      <c r="C46" s="428" t="s">
        <v>404</v>
      </c>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c r="CO46" s="435"/>
      <c r="CP46" s="435"/>
      <c r="CQ46" s="435"/>
      <c r="CR46" s="435"/>
      <c r="CS46" s="435"/>
    </row>
    <row r="47" spans="2:97" ht="15.75">
      <c r="B47" s="427" t="s">
        <v>52</v>
      </c>
      <c r="C47" s="428" t="s">
        <v>405</v>
      </c>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5"/>
      <c r="BN47" s="435"/>
      <c r="BO47" s="435"/>
      <c r="BP47" s="435"/>
      <c r="BQ47" s="435"/>
      <c r="BR47" s="435"/>
      <c r="BS47" s="435"/>
      <c r="BT47" s="435"/>
      <c r="BU47" s="435"/>
      <c r="BV47" s="435"/>
      <c r="BW47" s="435"/>
      <c r="BX47" s="435"/>
      <c r="BY47" s="435"/>
      <c r="BZ47" s="435"/>
      <c r="CA47" s="435"/>
      <c r="CB47" s="435"/>
      <c r="CC47" s="435"/>
      <c r="CD47" s="435"/>
      <c r="CE47" s="435"/>
      <c r="CF47" s="435"/>
      <c r="CG47" s="435"/>
      <c r="CH47" s="435"/>
      <c r="CI47" s="435"/>
      <c r="CJ47" s="435"/>
      <c r="CK47" s="435"/>
      <c r="CL47" s="435"/>
      <c r="CM47" s="435"/>
      <c r="CN47" s="435"/>
      <c r="CO47" s="435"/>
      <c r="CP47" s="435"/>
      <c r="CQ47" s="435"/>
      <c r="CR47" s="435"/>
      <c r="CS47" s="435"/>
    </row>
    <row r="48" spans="2:97" s="518" customFormat="1" ht="15.75">
      <c r="B48" s="220" t="s">
        <v>471</v>
      </c>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c r="BR48" s="425"/>
      <c r="BS48" s="425"/>
      <c r="BT48" s="425"/>
      <c r="BU48" s="425"/>
      <c r="BV48" s="425"/>
      <c r="BW48" s="425"/>
      <c r="BX48" s="425"/>
      <c r="BY48" s="425"/>
      <c r="BZ48" s="425"/>
      <c r="CA48" s="425"/>
      <c r="CB48" s="425"/>
      <c r="CC48" s="425"/>
      <c r="CD48" s="425"/>
      <c r="CE48" s="425"/>
      <c r="CF48" s="425"/>
      <c r="CG48" s="425"/>
      <c r="CH48" s="425"/>
      <c r="CI48" s="425"/>
      <c r="CJ48" s="425"/>
      <c r="CK48" s="425"/>
      <c r="CL48" s="425"/>
      <c r="CM48" s="425"/>
      <c r="CN48" s="425"/>
      <c r="CO48" s="425"/>
      <c r="CP48" s="425"/>
      <c r="CQ48" s="425"/>
      <c r="CR48" s="425"/>
      <c r="CS48" s="425"/>
    </row>
    <row r="49" spans="2:97" ht="15.75">
      <c r="B49" s="427" t="s">
        <v>52</v>
      </c>
      <c r="C49" s="428"/>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6"/>
      <c r="CL49" s="426"/>
      <c r="CM49" s="426"/>
      <c r="CN49" s="426"/>
      <c r="CO49" s="426"/>
      <c r="CP49" s="426"/>
      <c r="CQ49" s="426"/>
      <c r="CR49" s="426"/>
      <c r="CS49" s="426"/>
    </row>
    <row r="50" spans="2:97" s="517" customFormat="1" ht="15.75">
      <c r="B50" s="440"/>
      <c r="C50" s="441"/>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439"/>
      <c r="BT50" s="439"/>
      <c r="BU50" s="439"/>
      <c r="BV50" s="439"/>
      <c r="BW50" s="439"/>
      <c r="BX50" s="439"/>
      <c r="BY50" s="439"/>
      <c r="BZ50" s="439"/>
      <c r="CA50" s="439"/>
      <c r="CB50" s="439"/>
      <c r="CC50" s="439"/>
      <c r="CD50" s="439"/>
      <c r="CE50" s="439"/>
      <c r="CF50" s="439"/>
      <c r="CG50" s="439"/>
      <c r="CH50" s="439"/>
      <c r="CI50" s="439"/>
      <c r="CJ50" s="439"/>
      <c r="CK50" s="439"/>
      <c r="CL50" s="439"/>
      <c r="CM50" s="439"/>
      <c r="CN50" s="439"/>
      <c r="CO50" s="439"/>
      <c r="CP50" s="439"/>
      <c r="CQ50" s="439"/>
      <c r="CR50" s="439"/>
      <c r="CS50" s="439"/>
    </row>
    <row r="51" spans="2:97" s="519" customFormat="1" ht="15.75">
      <c r="B51" s="120" t="s">
        <v>480</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row>
    <row r="52" spans="2:97" s="519" customFormat="1" ht="15.75">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row>
    <row r="53" spans="2:97" s="518" customFormat="1" ht="15.75">
      <c r="B53" s="220" t="s">
        <v>362</v>
      </c>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5"/>
      <c r="BO53" s="425"/>
      <c r="BP53" s="425"/>
      <c r="BQ53" s="425"/>
      <c r="BR53" s="425"/>
      <c r="BS53" s="425"/>
      <c r="BT53" s="425"/>
      <c r="BU53" s="425"/>
      <c r="BV53" s="425"/>
      <c r="BW53" s="425"/>
      <c r="BX53" s="425"/>
      <c r="BY53" s="425"/>
      <c r="BZ53" s="425"/>
      <c r="CA53" s="425"/>
      <c r="CB53" s="425"/>
      <c r="CC53" s="425"/>
      <c r="CD53" s="425"/>
      <c r="CE53" s="425"/>
      <c r="CF53" s="425"/>
      <c r="CG53" s="425"/>
      <c r="CH53" s="425"/>
      <c r="CI53" s="425"/>
      <c r="CJ53" s="425"/>
      <c r="CK53" s="425"/>
      <c r="CL53" s="425"/>
      <c r="CM53" s="425"/>
      <c r="CN53" s="425"/>
      <c r="CO53" s="425"/>
      <c r="CP53" s="425"/>
      <c r="CQ53" s="425"/>
      <c r="CR53" s="425"/>
      <c r="CS53" s="425"/>
    </row>
    <row r="54" spans="2:3" s="570" customFormat="1" ht="15.75">
      <c r="B54" s="434" t="s">
        <v>52</v>
      </c>
      <c r="C54" s="432" t="s">
        <v>379</v>
      </c>
    </row>
    <row r="55" spans="2:3" s="570" customFormat="1" ht="15.75">
      <c r="B55" s="434" t="s">
        <v>52</v>
      </c>
      <c r="C55" s="432" t="s">
        <v>380</v>
      </c>
    </row>
    <row r="56" spans="2:3" s="570" customFormat="1" ht="15.75">
      <c r="B56" s="434" t="s">
        <v>52</v>
      </c>
      <c r="C56" s="432" t="s">
        <v>381</v>
      </c>
    </row>
    <row r="57" spans="2:4" s="570" customFormat="1" ht="15.75">
      <c r="B57" s="432"/>
      <c r="C57" s="525" t="s">
        <v>52</v>
      </c>
      <c r="D57" s="436" t="s">
        <v>382</v>
      </c>
    </row>
    <row r="58" spans="2:4" s="570" customFormat="1" ht="15.75">
      <c r="B58" s="432"/>
      <c r="C58" s="525" t="s">
        <v>52</v>
      </c>
      <c r="D58" s="436" t="s">
        <v>740</v>
      </c>
    </row>
    <row r="59" spans="2:4" s="570" customFormat="1" ht="15.75">
      <c r="B59" s="434" t="s">
        <v>52</v>
      </c>
      <c r="C59" s="436" t="s">
        <v>577</v>
      </c>
      <c r="D59" s="571"/>
    </row>
    <row r="60" spans="2:97" s="518" customFormat="1" ht="15.75">
      <c r="B60" s="220" t="s">
        <v>363</v>
      </c>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5"/>
      <c r="AY60" s="425"/>
      <c r="AZ60" s="425"/>
      <c r="BA60" s="425"/>
      <c r="BB60" s="425"/>
      <c r="BC60" s="425"/>
      <c r="BD60" s="425"/>
      <c r="BE60" s="425"/>
      <c r="BF60" s="425"/>
      <c r="BG60" s="425"/>
      <c r="BH60" s="425"/>
      <c r="BI60" s="425"/>
      <c r="BJ60" s="425"/>
      <c r="BK60" s="425"/>
      <c r="BL60" s="425"/>
      <c r="BM60" s="425"/>
      <c r="BN60" s="425"/>
      <c r="BO60" s="425"/>
      <c r="BP60" s="425"/>
      <c r="BQ60" s="425"/>
      <c r="BR60" s="425"/>
      <c r="BS60" s="425"/>
      <c r="BT60" s="425"/>
      <c r="BU60" s="425"/>
      <c r="BV60" s="425"/>
      <c r="BW60" s="425"/>
      <c r="BX60" s="425"/>
      <c r="BY60" s="425"/>
      <c r="BZ60" s="425"/>
      <c r="CA60" s="425"/>
      <c r="CB60" s="425"/>
      <c r="CC60" s="425"/>
      <c r="CD60" s="425"/>
      <c r="CE60" s="425"/>
      <c r="CF60" s="425"/>
      <c r="CG60" s="425"/>
      <c r="CH60" s="425"/>
      <c r="CI60" s="425"/>
      <c r="CJ60" s="425"/>
      <c r="CK60" s="425"/>
      <c r="CL60" s="425"/>
      <c r="CM60" s="425"/>
      <c r="CN60" s="425"/>
      <c r="CO60" s="425"/>
      <c r="CP60" s="425"/>
      <c r="CQ60" s="425"/>
      <c r="CR60" s="425"/>
      <c r="CS60" s="425"/>
    </row>
    <row r="61" spans="2:96" s="569" customFormat="1" ht="15.75">
      <c r="B61" s="427" t="s">
        <v>52</v>
      </c>
      <c r="C61" s="428" t="s">
        <v>733</v>
      </c>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c r="BA61" s="428"/>
      <c r="BB61" s="428"/>
      <c r="BC61" s="428"/>
      <c r="BD61" s="428"/>
      <c r="BE61" s="428"/>
      <c r="BF61" s="428"/>
      <c r="BG61" s="428"/>
      <c r="BH61" s="428"/>
      <c r="BI61" s="428"/>
      <c r="BJ61" s="428"/>
      <c r="BK61" s="428"/>
      <c r="BL61" s="428"/>
      <c r="BM61" s="428"/>
      <c r="BN61" s="428"/>
      <c r="BO61" s="428"/>
      <c r="BP61" s="428"/>
      <c r="BQ61" s="428"/>
      <c r="BR61" s="428"/>
      <c r="BS61" s="428"/>
      <c r="BT61" s="428"/>
      <c r="BU61" s="428"/>
      <c r="BV61" s="428"/>
      <c r="BW61" s="428"/>
      <c r="BX61" s="428"/>
      <c r="BY61" s="428"/>
      <c r="BZ61" s="428"/>
      <c r="CA61" s="428"/>
      <c r="CB61" s="428"/>
      <c r="CC61" s="428"/>
      <c r="CD61" s="428"/>
      <c r="CE61" s="428"/>
      <c r="CF61" s="428"/>
      <c r="CG61" s="428"/>
      <c r="CH61" s="428"/>
      <c r="CI61" s="428"/>
      <c r="CJ61" s="428"/>
      <c r="CK61" s="428"/>
      <c r="CL61" s="428"/>
      <c r="CM61" s="428"/>
      <c r="CN61" s="428"/>
      <c r="CO61" s="428"/>
      <c r="CP61" s="428"/>
      <c r="CQ61" s="428"/>
      <c r="CR61" s="428"/>
    </row>
    <row r="62" spans="2:96" s="569" customFormat="1" ht="15.75">
      <c r="B62" s="427" t="s">
        <v>52</v>
      </c>
      <c r="C62" s="428" t="s">
        <v>734</v>
      </c>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row>
    <row r="63" spans="3:99" s="569" customFormat="1" ht="15.75">
      <c r="C63" s="525" t="s">
        <v>52</v>
      </c>
      <c r="D63" s="428" t="s">
        <v>736</v>
      </c>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28"/>
      <c r="BN63" s="428"/>
      <c r="BO63" s="428"/>
      <c r="BP63" s="428"/>
      <c r="BQ63" s="428"/>
      <c r="BR63" s="428"/>
      <c r="BS63" s="428"/>
      <c r="BT63" s="428"/>
      <c r="BU63" s="428"/>
      <c r="BV63" s="428"/>
      <c r="BW63" s="428"/>
      <c r="BX63" s="428"/>
      <c r="BY63" s="428"/>
      <c r="BZ63" s="428"/>
      <c r="CA63" s="428"/>
      <c r="CB63" s="428"/>
      <c r="CC63" s="428"/>
      <c r="CD63" s="428"/>
      <c r="CE63" s="428"/>
      <c r="CF63" s="428"/>
      <c r="CG63" s="428"/>
      <c r="CH63" s="428"/>
      <c r="CI63" s="428"/>
      <c r="CJ63" s="428"/>
      <c r="CK63" s="428"/>
      <c r="CL63" s="428"/>
      <c r="CM63" s="428"/>
      <c r="CN63" s="428"/>
      <c r="CO63" s="428"/>
      <c r="CP63" s="428"/>
      <c r="CQ63" s="428"/>
      <c r="CR63" s="428"/>
      <c r="CS63" s="428"/>
      <c r="CT63" s="428"/>
      <c r="CU63" s="428"/>
    </row>
    <row r="64" spans="3:99" s="569" customFormat="1" ht="15.75">
      <c r="C64" s="525" t="s">
        <v>52</v>
      </c>
      <c r="D64" s="428" t="s">
        <v>737</v>
      </c>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28"/>
      <c r="BN64" s="428"/>
      <c r="BO64" s="428"/>
      <c r="BP64" s="428"/>
      <c r="BQ64" s="428"/>
      <c r="BR64" s="428"/>
      <c r="BS64" s="428"/>
      <c r="BT64" s="428"/>
      <c r="BU64" s="428"/>
      <c r="BV64" s="428"/>
      <c r="BW64" s="428"/>
      <c r="BX64" s="428"/>
      <c r="BY64" s="428"/>
      <c r="BZ64" s="428"/>
      <c r="CA64" s="428"/>
      <c r="CB64" s="428"/>
      <c r="CC64" s="428"/>
      <c r="CD64" s="428"/>
      <c r="CE64" s="428"/>
      <c r="CF64" s="428"/>
      <c r="CG64" s="428"/>
      <c r="CH64" s="428"/>
      <c r="CI64" s="428"/>
      <c r="CJ64" s="428"/>
      <c r="CK64" s="428"/>
      <c r="CL64" s="428"/>
      <c r="CM64" s="428"/>
      <c r="CN64" s="428"/>
      <c r="CO64" s="428"/>
      <c r="CP64" s="428"/>
      <c r="CQ64" s="428"/>
      <c r="CR64" s="428"/>
      <c r="CS64" s="428"/>
      <c r="CT64" s="428"/>
      <c r="CU64" s="428"/>
    </row>
    <row r="65" spans="3:99" s="569" customFormat="1" ht="15.75">
      <c r="C65" s="525" t="s">
        <v>52</v>
      </c>
      <c r="D65" s="428" t="s">
        <v>738</v>
      </c>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c r="BK65" s="428"/>
      <c r="BL65" s="428"/>
      <c r="BM65" s="428"/>
      <c r="BN65" s="428"/>
      <c r="BO65" s="428"/>
      <c r="BP65" s="428"/>
      <c r="BQ65" s="428"/>
      <c r="BR65" s="428"/>
      <c r="BS65" s="428"/>
      <c r="BT65" s="428"/>
      <c r="BU65" s="428"/>
      <c r="BV65" s="428"/>
      <c r="BW65" s="428"/>
      <c r="BX65" s="428"/>
      <c r="BY65" s="428"/>
      <c r="BZ65" s="428"/>
      <c r="CA65" s="428"/>
      <c r="CB65" s="428"/>
      <c r="CC65" s="428"/>
      <c r="CD65" s="428"/>
      <c r="CE65" s="428"/>
      <c r="CF65" s="428"/>
      <c r="CG65" s="428"/>
      <c r="CH65" s="428"/>
      <c r="CI65" s="428"/>
      <c r="CJ65" s="428"/>
      <c r="CK65" s="428"/>
      <c r="CL65" s="428"/>
      <c r="CM65" s="428"/>
      <c r="CN65" s="428"/>
      <c r="CO65" s="428"/>
      <c r="CP65" s="428"/>
      <c r="CQ65" s="428"/>
      <c r="CR65" s="428"/>
      <c r="CS65" s="428"/>
      <c r="CT65" s="428"/>
      <c r="CU65" s="428"/>
    </row>
    <row r="66" spans="2:97" s="519" customFormat="1" ht="15.75">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37"/>
      <c r="BR66" s="437"/>
      <c r="BS66" s="437"/>
      <c r="BT66" s="437"/>
      <c r="BU66" s="437"/>
      <c r="BV66" s="437"/>
      <c r="BW66" s="437"/>
      <c r="BX66" s="437"/>
      <c r="BY66" s="437"/>
      <c r="BZ66" s="437"/>
      <c r="CA66" s="437"/>
      <c r="CB66" s="437"/>
      <c r="CC66" s="437"/>
      <c r="CD66" s="437"/>
      <c r="CE66" s="437"/>
      <c r="CF66" s="437"/>
      <c r="CG66" s="437"/>
      <c r="CH66" s="437"/>
      <c r="CI66" s="437"/>
      <c r="CJ66" s="437"/>
      <c r="CK66" s="437"/>
      <c r="CL66" s="437"/>
      <c r="CM66" s="437"/>
      <c r="CN66" s="437"/>
      <c r="CO66" s="437"/>
      <c r="CP66" s="437"/>
      <c r="CQ66" s="437"/>
      <c r="CR66" s="437"/>
      <c r="CS66" s="437"/>
    </row>
    <row r="67" spans="2:97" s="519" customFormat="1" ht="15.75">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7"/>
      <c r="BN67" s="437"/>
      <c r="BO67" s="437"/>
      <c r="BP67" s="437"/>
      <c r="BQ67" s="437"/>
      <c r="BR67" s="437"/>
      <c r="BS67" s="437"/>
      <c r="BT67" s="437"/>
      <c r="BU67" s="437"/>
      <c r="BV67" s="437"/>
      <c r="BW67" s="437"/>
      <c r="BX67" s="437"/>
      <c r="BY67" s="437"/>
      <c r="BZ67" s="437"/>
      <c r="CA67" s="437"/>
      <c r="CB67" s="437"/>
      <c r="CC67" s="437"/>
      <c r="CD67" s="437"/>
      <c r="CE67" s="437"/>
      <c r="CF67" s="437"/>
      <c r="CG67" s="437"/>
      <c r="CH67" s="437"/>
      <c r="CI67" s="437"/>
      <c r="CJ67" s="437"/>
      <c r="CK67" s="437"/>
      <c r="CL67" s="437"/>
      <c r="CM67" s="437"/>
      <c r="CN67" s="437"/>
      <c r="CO67" s="437"/>
      <c r="CP67" s="437"/>
      <c r="CQ67" s="437"/>
      <c r="CR67" s="437"/>
      <c r="CS67" s="437"/>
    </row>
    <row r="68" spans="2:97" ht="15">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53"/>
      <c r="CG68" s="353"/>
      <c r="CH68" s="353"/>
      <c r="CI68" s="353"/>
      <c r="CJ68" s="353"/>
      <c r="CK68" s="353"/>
      <c r="CL68" s="353"/>
      <c r="CM68" s="353"/>
      <c r="CN68" s="353"/>
      <c r="CO68" s="353"/>
      <c r="CP68" s="353"/>
      <c r="CQ68" s="353"/>
      <c r="CR68" s="353"/>
      <c r="CS68" s="353"/>
    </row>
    <row r="69" spans="3:99" ht="15">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3"/>
      <c r="BY69" s="353"/>
      <c r="BZ69" s="353"/>
      <c r="CA69" s="353"/>
      <c r="CB69" s="353"/>
      <c r="CC69" s="353"/>
      <c r="CD69" s="353"/>
      <c r="CE69" s="353"/>
      <c r="CF69" s="353"/>
      <c r="CG69" s="353"/>
      <c r="CH69" s="353"/>
      <c r="CI69" s="353"/>
      <c r="CJ69" s="353"/>
      <c r="CK69" s="353"/>
      <c r="CL69" s="353"/>
      <c r="CM69" s="353"/>
      <c r="CN69" s="353"/>
      <c r="CO69" s="353"/>
      <c r="CP69" s="353"/>
      <c r="CQ69" s="353"/>
      <c r="CR69" s="353"/>
      <c r="CS69" s="353"/>
      <c r="CT69" s="353"/>
      <c r="CU69" s="353"/>
    </row>
    <row r="70" spans="3:99" ht="15">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3"/>
      <c r="BY70" s="353"/>
      <c r="BZ70" s="353"/>
      <c r="CA70" s="353"/>
      <c r="CB70" s="353"/>
      <c r="CC70" s="353"/>
      <c r="CD70" s="353"/>
      <c r="CE70" s="353"/>
      <c r="CF70" s="353"/>
      <c r="CG70" s="353"/>
      <c r="CH70" s="353"/>
      <c r="CI70" s="353"/>
      <c r="CJ70" s="353"/>
      <c r="CK70" s="353"/>
      <c r="CL70" s="353"/>
      <c r="CM70" s="353"/>
      <c r="CN70" s="353"/>
      <c r="CO70" s="353"/>
      <c r="CP70" s="353"/>
      <c r="CQ70" s="353"/>
      <c r="CR70" s="353"/>
      <c r="CS70" s="353"/>
      <c r="CT70" s="353"/>
      <c r="CU70" s="353"/>
    </row>
    <row r="71" spans="3:99" ht="15">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c r="BZ71" s="353"/>
      <c r="CA71" s="353"/>
      <c r="CB71" s="353"/>
      <c r="CC71" s="353"/>
      <c r="CD71" s="353"/>
      <c r="CE71" s="353"/>
      <c r="CF71" s="353"/>
      <c r="CG71" s="353"/>
      <c r="CH71" s="353"/>
      <c r="CI71" s="353"/>
      <c r="CJ71" s="353"/>
      <c r="CK71" s="353"/>
      <c r="CL71" s="353"/>
      <c r="CM71" s="353"/>
      <c r="CN71" s="353"/>
      <c r="CO71" s="353"/>
      <c r="CP71" s="353"/>
      <c r="CQ71" s="353"/>
      <c r="CR71" s="353"/>
      <c r="CS71" s="353"/>
      <c r="CT71" s="353"/>
      <c r="CU71" s="353"/>
    </row>
    <row r="72" spans="3:99" ht="15">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c r="BT72" s="353"/>
      <c r="BU72" s="353"/>
      <c r="BV72" s="353"/>
      <c r="BW72" s="353"/>
      <c r="BX72" s="353"/>
      <c r="BY72" s="353"/>
      <c r="BZ72" s="353"/>
      <c r="CA72" s="353"/>
      <c r="CB72" s="353"/>
      <c r="CC72" s="353"/>
      <c r="CD72" s="353"/>
      <c r="CE72" s="353"/>
      <c r="CF72" s="353"/>
      <c r="CG72" s="353"/>
      <c r="CH72" s="353"/>
      <c r="CI72" s="353"/>
      <c r="CJ72" s="353"/>
      <c r="CK72" s="353"/>
      <c r="CL72" s="353"/>
      <c r="CM72" s="353"/>
      <c r="CN72" s="353"/>
      <c r="CO72" s="353"/>
      <c r="CP72" s="353"/>
      <c r="CQ72" s="353"/>
      <c r="CR72" s="353"/>
      <c r="CS72" s="353"/>
      <c r="CT72" s="353"/>
      <c r="CU72" s="353"/>
    </row>
    <row r="73" spans="3:99" ht="15">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c r="BT73" s="353"/>
      <c r="BU73" s="353"/>
      <c r="BV73" s="353"/>
      <c r="BW73" s="353"/>
      <c r="BX73" s="353"/>
      <c r="BY73" s="353"/>
      <c r="BZ73" s="353"/>
      <c r="CA73" s="353"/>
      <c r="CB73" s="353"/>
      <c r="CC73" s="353"/>
      <c r="CD73" s="353"/>
      <c r="CE73" s="353"/>
      <c r="CF73" s="353"/>
      <c r="CG73" s="353"/>
      <c r="CH73" s="353"/>
      <c r="CI73" s="353"/>
      <c r="CJ73" s="353"/>
      <c r="CK73" s="353"/>
      <c r="CL73" s="353"/>
      <c r="CM73" s="353"/>
      <c r="CN73" s="353"/>
      <c r="CO73" s="353"/>
      <c r="CP73" s="353"/>
      <c r="CQ73" s="353"/>
      <c r="CR73" s="353"/>
      <c r="CS73" s="353"/>
      <c r="CT73" s="353"/>
      <c r="CU73" s="353"/>
    </row>
    <row r="74" spans="3:99" ht="15">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353"/>
      <c r="CD74" s="353"/>
      <c r="CE74" s="353"/>
      <c r="CF74" s="353"/>
      <c r="CG74" s="353"/>
      <c r="CH74" s="353"/>
      <c r="CI74" s="353"/>
      <c r="CJ74" s="353"/>
      <c r="CK74" s="353"/>
      <c r="CL74" s="353"/>
      <c r="CM74" s="353"/>
      <c r="CN74" s="353"/>
      <c r="CO74" s="353"/>
      <c r="CP74" s="353"/>
      <c r="CQ74" s="353"/>
      <c r="CR74" s="353"/>
      <c r="CS74" s="353"/>
      <c r="CT74" s="353"/>
      <c r="CU74" s="353"/>
    </row>
    <row r="75" spans="3:99" ht="15">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row>
    <row r="76" spans="3:99" ht="15">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3"/>
      <c r="CC76" s="353"/>
      <c r="CD76" s="353"/>
      <c r="CE76" s="353"/>
      <c r="CF76" s="353"/>
      <c r="CG76" s="353"/>
      <c r="CH76" s="353"/>
      <c r="CI76" s="353"/>
      <c r="CJ76" s="353"/>
      <c r="CK76" s="353"/>
      <c r="CL76" s="353"/>
      <c r="CM76" s="353"/>
      <c r="CN76" s="353"/>
      <c r="CO76" s="353"/>
      <c r="CP76" s="353"/>
      <c r="CQ76" s="353"/>
      <c r="CR76" s="353"/>
      <c r="CS76" s="353"/>
      <c r="CT76" s="353"/>
      <c r="CU76" s="353"/>
    </row>
    <row r="77" spans="3:99" ht="15">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c r="BZ77" s="353"/>
      <c r="CA77" s="353"/>
      <c r="CB77" s="353"/>
      <c r="CC77" s="353"/>
      <c r="CD77" s="353"/>
      <c r="CE77" s="353"/>
      <c r="CF77" s="353"/>
      <c r="CG77" s="353"/>
      <c r="CH77" s="353"/>
      <c r="CI77" s="353"/>
      <c r="CJ77" s="353"/>
      <c r="CK77" s="353"/>
      <c r="CL77" s="353"/>
      <c r="CM77" s="353"/>
      <c r="CN77" s="353"/>
      <c r="CO77" s="353"/>
      <c r="CP77" s="353"/>
      <c r="CQ77" s="353"/>
      <c r="CR77" s="353"/>
      <c r="CS77" s="353"/>
      <c r="CT77" s="353"/>
      <c r="CU77" s="353"/>
    </row>
    <row r="78" spans="3:99" ht="15">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3"/>
      <c r="BY78" s="353"/>
      <c r="BZ78" s="353"/>
      <c r="CA78" s="353"/>
      <c r="CB78" s="353"/>
      <c r="CC78" s="353"/>
      <c r="CD78" s="353"/>
      <c r="CE78" s="353"/>
      <c r="CF78" s="353"/>
      <c r="CG78" s="353"/>
      <c r="CH78" s="353"/>
      <c r="CI78" s="353"/>
      <c r="CJ78" s="353"/>
      <c r="CK78" s="353"/>
      <c r="CL78" s="353"/>
      <c r="CM78" s="353"/>
      <c r="CN78" s="353"/>
      <c r="CO78" s="353"/>
      <c r="CP78" s="353"/>
      <c r="CQ78" s="353"/>
      <c r="CR78" s="353"/>
      <c r="CS78" s="353"/>
      <c r="CT78" s="353"/>
      <c r="CU78" s="353"/>
    </row>
    <row r="79" spans="3:99" ht="15">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3"/>
      <c r="BV79" s="353"/>
      <c r="BW79" s="353"/>
      <c r="BX79" s="353"/>
      <c r="BY79" s="353"/>
      <c r="BZ79" s="353"/>
      <c r="CA79" s="353"/>
      <c r="CB79" s="353"/>
      <c r="CC79" s="353"/>
      <c r="CD79" s="353"/>
      <c r="CE79" s="353"/>
      <c r="CF79" s="353"/>
      <c r="CG79" s="353"/>
      <c r="CH79" s="353"/>
      <c r="CI79" s="353"/>
      <c r="CJ79" s="353"/>
      <c r="CK79" s="353"/>
      <c r="CL79" s="353"/>
      <c r="CM79" s="353"/>
      <c r="CN79" s="353"/>
      <c r="CO79" s="353"/>
      <c r="CP79" s="353"/>
      <c r="CQ79" s="353"/>
      <c r="CR79" s="353"/>
      <c r="CS79" s="353"/>
      <c r="CT79" s="353"/>
      <c r="CU79" s="353"/>
    </row>
    <row r="80" spans="3:99" ht="15">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3"/>
      <c r="BV80" s="353"/>
      <c r="BW80" s="353"/>
      <c r="BX80" s="353"/>
      <c r="BY80" s="353"/>
      <c r="BZ80" s="353"/>
      <c r="CA80" s="353"/>
      <c r="CB80" s="353"/>
      <c r="CC80" s="353"/>
      <c r="CD80" s="353"/>
      <c r="CE80" s="353"/>
      <c r="CF80" s="353"/>
      <c r="CG80" s="353"/>
      <c r="CH80" s="353"/>
      <c r="CI80" s="353"/>
      <c r="CJ80" s="353"/>
      <c r="CK80" s="353"/>
      <c r="CL80" s="353"/>
      <c r="CM80" s="353"/>
      <c r="CN80" s="353"/>
      <c r="CO80" s="353"/>
      <c r="CP80" s="353"/>
      <c r="CQ80" s="353"/>
      <c r="CR80" s="353"/>
      <c r="CS80" s="353"/>
      <c r="CT80" s="353"/>
      <c r="CU80" s="353"/>
    </row>
    <row r="81" spans="3:99" ht="15">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c r="BT81" s="353"/>
      <c r="BU81" s="353"/>
      <c r="BV81" s="353"/>
      <c r="BW81" s="353"/>
      <c r="BX81" s="353"/>
      <c r="BY81" s="353"/>
      <c r="BZ81" s="353"/>
      <c r="CA81" s="353"/>
      <c r="CB81" s="353"/>
      <c r="CC81" s="353"/>
      <c r="CD81" s="353"/>
      <c r="CE81" s="353"/>
      <c r="CF81" s="353"/>
      <c r="CG81" s="353"/>
      <c r="CH81" s="353"/>
      <c r="CI81" s="353"/>
      <c r="CJ81" s="353"/>
      <c r="CK81" s="353"/>
      <c r="CL81" s="353"/>
      <c r="CM81" s="353"/>
      <c r="CN81" s="353"/>
      <c r="CO81" s="353"/>
      <c r="CP81" s="353"/>
      <c r="CQ81" s="353"/>
      <c r="CR81" s="353"/>
      <c r="CS81" s="353"/>
      <c r="CT81" s="353"/>
      <c r="CU81" s="353"/>
    </row>
    <row r="82" spans="3:99" ht="15">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353"/>
      <c r="BS82" s="353"/>
      <c r="BT82" s="353"/>
      <c r="BU82" s="353"/>
      <c r="BV82" s="353"/>
      <c r="BW82" s="353"/>
      <c r="BX82" s="353"/>
      <c r="BY82" s="353"/>
      <c r="BZ82" s="353"/>
      <c r="CA82" s="353"/>
      <c r="CB82" s="353"/>
      <c r="CC82" s="353"/>
      <c r="CD82" s="353"/>
      <c r="CE82" s="353"/>
      <c r="CF82" s="353"/>
      <c r="CG82" s="353"/>
      <c r="CH82" s="353"/>
      <c r="CI82" s="353"/>
      <c r="CJ82" s="353"/>
      <c r="CK82" s="353"/>
      <c r="CL82" s="353"/>
      <c r="CM82" s="353"/>
      <c r="CN82" s="353"/>
      <c r="CO82" s="353"/>
      <c r="CP82" s="353"/>
      <c r="CQ82" s="353"/>
      <c r="CR82" s="353"/>
      <c r="CS82" s="353"/>
      <c r="CT82" s="353"/>
      <c r="CU82" s="353"/>
    </row>
    <row r="83" spans="3:99" ht="15">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c r="BZ83" s="353"/>
      <c r="CA83" s="353"/>
      <c r="CB83" s="353"/>
      <c r="CC83" s="353"/>
      <c r="CD83" s="353"/>
      <c r="CE83" s="353"/>
      <c r="CF83" s="353"/>
      <c r="CG83" s="353"/>
      <c r="CH83" s="353"/>
      <c r="CI83" s="353"/>
      <c r="CJ83" s="353"/>
      <c r="CK83" s="353"/>
      <c r="CL83" s="353"/>
      <c r="CM83" s="353"/>
      <c r="CN83" s="353"/>
      <c r="CO83" s="353"/>
      <c r="CP83" s="353"/>
      <c r="CQ83" s="353"/>
      <c r="CR83" s="353"/>
      <c r="CS83" s="353"/>
      <c r="CT83" s="353"/>
      <c r="CU83" s="353"/>
    </row>
    <row r="84" spans="3:99" ht="15">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c r="BZ84" s="353"/>
      <c r="CA84" s="353"/>
      <c r="CB84" s="353"/>
      <c r="CC84" s="353"/>
      <c r="CD84" s="353"/>
      <c r="CE84" s="353"/>
      <c r="CF84" s="353"/>
      <c r="CG84" s="353"/>
      <c r="CH84" s="353"/>
      <c r="CI84" s="353"/>
      <c r="CJ84" s="353"/>
      <c r="CK84" s="353"/>
      <c r="CL84" s="353"/>
      <c r="CM84" s="353"/>
      <c r="CN84" s="353"/>
      <c r="CO84" s="353"/>
      <c r="CP84" s="353"/>
      <c r="CQ84" s="353"/>
      <c r="CR84" s="353"/>
      <c r="CS84" s="353"/>
      <c r="CT84" s="353"/>
      <c r="CU84" s="353"/>
    </row>
    <row r="85" spans="3:99" ht="15">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3"/>
      <c r="BY85" s="353"/>
      <c r="BZ85" s="353"/>
      <c r="CA85" s="353"/>
      <c r="CB85" s="353"/>
      <c r="CC85" s="353"/>
      <c r="CD85" s="353"/>
      <c r="CE85" s="353"/>
      <c r="CF85" s="353"/>
      <c r="CG85" s="353"/>
      <c r="CH85" s="353"/>
      <c r="CI85" s="353"/>
      <c r="CJ85" s="353"/>
      <c r="CK85" s="353"/>
      <c r="CL85" s="353"/>
      <c r="CM85" s="353"/>
      <c r="CN85" s="353"/>
      <c r="CO85" s="353"/>
      <c r="CP85" s="353"/>
      <c r="CQ85" s="353"/>
      <c r="CR85" s="353"/>
      <c r="CS85" s="353"/>
      <c r="CT85" s="353"/>
      <c r="CU85" s="353"/>
    </row>
    <row r="86" spans="3:99" ht="15">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c r="BZ86" s="353"/>
      <c r="CA86" s="353"/>
      <c r="CB86" s="353"/>
      <c r="CC86" s="353"/>
      <c r="CD86" s="353"/>
      <c r="CE86" s="353"/>
      <c r="CF86" s="353"/>
      <c r="CG86" s="353"/>
      <c r="CH86" s="353"/>
      <c r="CI86" s="353"/>
      <c r="CJ86" s="353"/>
      <c r="CK86" s="353"/>
      <c r="CL86" s="353"/>
      <c r="CM86" s="353"/>
      <c r="CN86" s="353"/>
      <c r="CO86" s="353"/>
      <c r="CP86" s="353"/>
      <c r="CQ86" s="353"/>
      <c r="CR86" s="353"/>
      <c r="CS86" s="353"/>
      <c r="CT86" s="353"/>
      <c r="CU86" s="353"/>
    </row>
    <row r="87" spans="3:99" ht="15">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3"/>
      <c r="BY87" s="353"/>
      <c r="BZ87" s="353"/>
      <c r="CA87" s="353"/>
      <c r="CB87" s="353"/>
      <c r="CC87" s="353"/>
      <c r="CD87" s="353"/>
      <c r="CE87" s="353"/>
      <c r="CF87" s="353"/>
      <c r="CG87" s="353"/>
      <c r="CH87" s="353"/>
      <c r="CI87" s="353"/>
      <c r="CJ87" s="353"/>
      <c r="CK87" s="353"/>
      <c r="CL87" s="353"/>
      <c r="CM87" s="353"/>
      <c r="CN87" s="353"/>
      <c r="CO87" s="353"/>
      <c r="CP87" s="353"/>
      <c r="CQ87" s="353"/>
      <c r="CR87" s="353"/>
      <c r="CS87" s="353"/>
      <c r="CT87" s="353"/>
      <c r="CU87" s="353"/>
    </row>
    <row r="88" spans="3:99" ht="15">
      <c r="C88" s="353"/>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c r="BZ88" s="353"/>
      <c r="CA88" s="353"/>
      <c r="CB88" s="353"/>
      <c r="CC88" s="353"/>
      <c r="CD88" s="353"/>
      <c r="CE88" s="353"/>
      <c r="CF88" s="353"/>
      <c r="CG88" s="353"/>
      <c r="CH88" s="353"/>
      <c r="CI88" s="353"/>
      <c r="CJ88" s="353"/>
      <c r="CK88" s="353"/>
      <c r="CL88" s="353"/>
      <c r="CM88" s="353"/>
      <c r="CN88" s="353"/>
      <c r="CO88" s="353"/>
      <c r="CP88" s="353"/>
      <c r="CQ88" s="353"/>
      <c r="CR88" s="353"/>
      <c r="CS88" s="353"/>
      <c r="CT88" s="353"/>
      <c r="CU88" s="353"/>
    </row>
    <row r="89" spans="3:99" ht="15">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c r="CF89" s="353"/>
      <c r="CG89" s="353"/>
      <c r="CH89" s="353"/>
      <c r="CI89" s="353"/>
      <c r="CJ89" s="353"/>
      <c r="CK89" s="353"/>
      <c r="CL89" s="353"/>
      <c r="CM89" s="353"/>
      <c r="CN89" s="353"/>
      <c r="CO89" s="353"/>
      <c r="CP89" s="353"/>
      <c r="CQ89" s="353"/>
      <c r="CR89" s="353"/>
      <c r="CS89" s="353"/>
      <c r="CT89" s="353"/>
      <c r="CU89" s="353"/>
    </row>
    <row r="90" spans="3:99" ht="15">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c r="BZ90" s="353"/>
      <c r="CA90" s="353"/>
      <c r="CB90" s="353"/>
      <c r="CC90" s="353"/>
      <c r="CD90" s="353"/>
      <c r="CE90" s="353"/>
      <c r="CF90" s="353"/>
      <c r="CG90" s="353"/>
      <c r="CH90" s="353"/>
      <c r="CI90" s="353"/>
      <c r="CJ90" s="353"/>
      <c r="CK90" s="353"/>
      <c r="CL90" s="353"/>
      <c r="CM90" s="353"/>
      <c r="CN90" s="353"/>
      <c r="CO90" s="353"/>
      <c r="CP90" s="353"/>
      <c r="CQ90" s="353"/>
      <c r="CR90" s="353"/>
      <c r="CS90" s="353"/>
      <c r="CT90" s="353"/>
      <c r="CU90" s="353"/>
    </row>
    <row r="91" spans="3:99" ht="15">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c r="BR91" s="353"/>
      <c r="BS91" s="353"/>
      <c r="BT91" s="353"/>
      <c r="BU91" s="353"/>
      <c r="BV91" s="353"/>
      <c r="BW91" s="353"/>
      <c r="BX91" s="353"/>
      <c r="BY91" s="353"/>
      <c r="BZ91" s="353"/>
      <c r="CA91" s="353"/>
      <c r="CB91" s="353"/>
      <c r="CC91" s="353"/>
      <c r="CD91" s="353"/>
      <c r="CE91" s="353"/>
      <c r="CF91" s="353"/>
      <c r="CG91" s="353"/>
      <c r="CH91" s="353"/>
      <c r="CI91" s="353"/>
      <c r="CJ91" s="353"/>
      <c r="CK91" s="353"/>
      <c r="CL91" s="353"/>
      <c r="CM91" s="353"/>
      <c r="CN91" s="353"/>
      <c r="CO91" s="353"/>
      <c r="CP91" s="353"/>
      <c r="CQ91" s="353"/>
      <c r="CR91" s="353"/>
      <c r="CS91" s="353"/>
      <c r="CT91" s="353"/>
      <c r="CU91" s="353"/>
    </row>
    <row r="92" spans="3:99" ht="15">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3"/>
      <c r="BY92" s="353"/>
      <c r="BZ92" s="353"/>
      <c r="CA92" s="353"/>
      <c r="CB92" s="353"/>
      <c r="CC92" s="353"/>
      <c r="CD92" s="353"/>
      <c r="CE92" s="353"/>
      <c r="CF92" s="353"/>
      <c r="CG92" s="353"/>
      <c r="CH92" s="353"/>
      <c r="CI92" s="353"/>
      <c r="CJ92" s="353"/>
      <c r="CK92" s="353"/>
      <c r="CL92" s="353"/>
      <c r="CM92" s="353"/>
      <c r="CN92" s="353"/>
      <c r="CO92" s="353"/>
      <c r="CP92" s="353"/>
      <c r="CQ92" s="353"/>
      <c r="CR92" s="353"/>
      <c r="CS92" s="353"/>
      <c r="CT92" s="353"/>
      <c r="CU92" s="353"/>
    </row>
    <row r="93" spans="3:99" ht="15">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53"/>
      <c r="BX93" s="353"/>
      <c r="BY93" s="353"/>
      <c r="BZ93" s="353"/>
      <c r="CA93" s="353"/>
      <c r="CB93" s="353"/>
      <c r="CC93" s="353"/>
      <c r="CD93" s="353"/>
      <c r="CE93" s="353"/>
      <c r="CF93" s="353"/>
      <c r="CG93" s="353"/>
      <c r="CH93" s="353"/>
      <c r="CI93" s="353"/>
      <c r="CJ93" s="353"/>
      <c r="CK93" s="353"/>
      <c r="CL93" s="353"/>
      <c r="CM93" s="353"/>
      <c r="CN93" s="353"/>
      <c r="CO93" s="353"/>
      <c r="CP93" s="353"/>
      <c r="CQ93" s="353"/>
      <c r="CR93" s="353"/>
      <c r="CS93" s="353"/>
      <c r="CT93" s="353"/>
      <c r="CU93" s="353"/>
    </row>
    <row r="94" spans="3:99" ht="15">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c r="BT94" s="353"/>
      <c r="BU94" s="353"/>
      <c r="BV94" s="353"/>
      <c r="BW94" s="353"/>
      <c r="BX94" s="353"/>
      <c r="BY94" s="353"/>
      <c r="BZ94" s="353"/>
      <c r="CA94" s="353"/>
      <c r="CB94" s="353"/>
      <c r="CC94" s="353"/>
      <c r="CD94" s="353"/>
      <c r="CE94" s="353"/>
      <c r="CF94" s="353"/>
      <c r="CG94" s="353"/>
      <c r="CH94" s="353"/>
      <c r="CI94" s="353"/>
      <c r="CJ94" s="353"/>
      <c r="CK94" s="353"/>
      <c r="CL94" s="353"/>
      <c r="CM94" s="353"/>
      <c r="CN94" s="353"/>
      <c r="CO94" s="353"/>
      <c r="CP94" s="353"/>
      <c r="CQ94" s="353"/>
      <c r="CR94" s="353"/>
      <c r="CS94" s="353"/>
      <c r="CT94" s="353"/>
      <c r="CU94" s="353"/>
    </row>
    <row r="95" spans="3:99" ht="15">
      <c r="C95" s="353"/>
      <c r="D95" s="353"/>
      <c r="E95" s="353"/>
      <c r="F95" s="353"/>
      <c r="G95" s="353"/>
      <c r="H95" s="353"/>
      <c r="I95" s="353"/>
      <c r="J95" s="353"/>
      <c r="K95" s="353"/>
      <c r="L95" s="353"/>
      <c r="M95" s="353"/>
      <c r="N95" s="353"/>
      <c r="O95" s="353"/>
      <c r="P95" s="353"/>
      <c r="Q95" s="353"/>
      <c r="R95" s="353"/>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c r="BR95" s="353"/>
      <c r="BS95" s="353"/>
      <c r="BT95" s="353"/>
      <c r="BU95" s="353"/>
      <c r="BV95" s="353"/>
      <c r="BW95" s="353"/>
      <c r="BX95" s="353"/>
      <c r="BY95" s="353"/>
      <c r="BZ95" s="353"/>
      <c r="CA95" s="353"/>
      <c r="CB95" s="353"/>
      <c r="CC95" s="353"/>
      <c r="CD95" s="353"/>
      <c r="CE95" s="353"/>
      <c r="CF95" s="353"/>
      <c r="CG95" s="353"/>
      <c r="CH95" s="353"/>
      <c r="CI95" s="353"/>
      <c r="CJ95" s="353"/>
      <c r="CK95" s="353"/>
      <c r="CL95" s="353"/>
      <c r="CM95" s="353"/>
      <c r="CN95" s="353"/>
      <c r="CO95" s="353"/>
      <c r="CP95" s="353"/>
      <c r="CQ95" s="353"/>
      <c r="CR95" s="353"/>
      <c r="CS95" s="353"/>
      <c r="CT95" s="353"/>
      <c r="CU95" s="353"/>
    </row>
    <row r="96" spans="3:99" ht="15">
      <c r="C96" s="353"/>
      <c r="D96" s="353"/>
      <c r="E96" s="353"/>
      <c r="F96" s="353"/>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c r="BT96" s="353"/>
      <c r="BU96" s="353"/>
      <c r="BV96" s="353"/>
      <c r="BW96" s="353"/>
      <c r="BX96" s="353"/>
      <c r="BY96" s="353"/>
      <c r="BZ96" s="353"/>
      <c r="CA96" s="353"/>
      <c r="CB96" s="353"/>
      <c r="CC96" s="353"/>
      <c r="CD96" s="353"/>
      <c r="CE96" s="353"/>
      <c r="CF96" s="353"/>
      <c r="CG96" s="353"/>
      <c r="CH96" s="353"/>
      <c r="CI96" s="353"/>
      <c r="CJ96" s="353"/>
      <c r="CK96" s="353"/>
      <c r="CL96" s="353"/>
      <c r="CM96" s="353"/>
      <c r="CN96" s="353"/>
      <c r="CO96" s="353"/>
      <c r="CP96" s="353"/>
      <c r="CQ96" s="353"/>
      <c r="CR96" s="353"/>
      <c r="CS96" s="353"/>
      <c r="CT96" s="353"/>
      <c r="CU96" s="353"/>
    </row>
    <row r="97" spans="3:99" ht="15">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c r="BT97" s="353"/>
      <c r="BU97" s="353"/>
      <c r="BV97" s="353"/>
      <c r="BW97" s="353"/>
      <c r="BX97" s="353"/>
      <c r="BY97" s="353"/>
      <c r="BZ97" s="353"/>
      <c r="CA97" s="353"/>
      <c r="CB97" s="353"/>
      <c r="CC97" s="353"/>
      <c r="CD97" s="353"/>
      <c r="CE97" s="353"/>
      <c r="CF97" s="353"/>
      <c r="CG97" s="353"/>
      <c r="CH97" s="353"/>
      <c r="CI97" s="353"/>
      <c r="CJ97" s="353"/>
      <c r="CK97" s="353"/>
      <c r="CL97" s="353"/>
      <c r="CM97" s="353"/>
      <c r="CN97" s="353"/>
      <c r="CO97" s="353"/>
      <c r="CP97" s="353"/>
      <c r="CQ97" s="353"/>
      <c r="CR97" s="353"/>
      <c r="CS97" s="353"/>
      <c r="CT97" s="353"/>
      <c r="CU97" s="353"/>
    </row>
    <row r="98" spans="3:99" ht="15">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3"/>
      <c r="BX98" s="353"/>
      <c r="BY98" s="353"/>
      <c r="BZ98" s="353"/>
      <c r="CA98" s="353"/>
      <c r="CB98" s="353"/>
      <c r="CC98" s="353"/>
      <c r="CD98" s="353"/>
      <c r="CE98" s="353"/>
      <c r="CF98" s="353"/>
      <c r="CG98" s="353"/>
      <c r="CH98" s="353"/>
      <c r="CI98" s="353"/>
      <c r="CJ98" s="353"/>
      <c r="CK98" s="353"/>
      <c r="CL98" s="353"/>
      <c r="CM98" s="353"/>
      <c r="CN98" s="353"/>
      <c r="CO98" s="353"/>
      <c r="CP98" s="353"/>
      <c r="CQ98" s="353"/>
      <c r="CR98" s="353"/>
      <c r="CS98" s="353"/>
      <c r="CT98" s="353"/>
      <c r="CU98" s="353"/>
    </row>
    <row r="99" spans="3:99" ht="15">
      <c r="C99" s="353"/>
      <c r="D99" s="353"/>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c r="BT99" s="353"/>
      <c r="BU99" s="353"/>
      <c r="BV99" s="353"/>
      <c r="BW99" s="353"/>
      <c r="BX99" s="353"/>
      <c r="BY99" s="353"/>
      <c r="BZ99" s="353"/>
      <c r="CA99" s="353"/>
      <c r="CB99" s="353"/>
      <c r="CC99" s="353"/>
      <c r="CD99" s="353"/>
      <c r="CE99" s="353"/>
      <c r="CF99" s="353"/>
      <c r="CG99" s="353"/>
      <c r="CH99" s="353"/>
      <c r="CI99" s="353"/>
      <c r="CJ99" s="353"/>
      <c r="CK99" s="353"/>
      <c r="CL99" s="353"/>
      <c r="CM99" s="353"/>
      <c r="CN99" s="353"/>
      <c r="CO99" s="353"/>
      <c r="CP99" s="353"/>
      <c r="CQ99" s="353"/>
      <c r="CR99" s="353"/>
      <c r="CS99" s="353"/>
      <c r="CT99" s="353"/>
      <c r="CU99" s="353"/>
    </row>
    <row r="100" spans="3:99" ht="15">
      <c r="C100" s="353"/>
      <c r="D100" s="353"/>
      <c r="E100" s="353"/>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3"/>
      <c r="BY100" s="353"/>
      <c r="BZ100" s="353"/>
      <c r="CA100" s="353"/>
      <c r="CB100" s="353"/>
      <c r="CC100" s="353"/>
      <c r="CD100" s="353"/>
      <c r="CE100" s="353"/>
      <c r="CF100" s="353"/>
      <c r="CG100" s="353"/>
      <c r="CH100" s="353"/>
      <c r="CI100" s="353"/>
      <c r="CJ100" s="353"/>
      <c r="CK100" s="353"/>
      <c r="CL100" s="353"/>
      <c r="CM100" s="353"/>
      <c r="CN100" s="353"/>
      <c r="CO100" s="353"/>
      <c r="CP100" s="353"/>
      <c r="CQ100" s="353"/>
      <c r="CR100" s="353"/>
      <c r="CS100" s="353"/>
      <c r="CT100" s="353"/>
      <c r="CU100" s="353"/>
    </row>
    <row r="101" spans="3:99" ht="15">
      <c r="C101" s="353"/>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c r="BZ101" s="353"/>
      <c r="CA101" s="353"/>
      <c r="CB101" s="353"/>
      <c r="CC101" s="353"/>
      <c r="CD101" s="353"/>
      <c r="CE101" s="353"/>
      <c r="CF101" s="353"/>
      <c r="CG101" s="353"/>
      <c r="CH101" s="353"/>
      <c r="CI101" s="353"/>
      <c r="CJ101" s="353"/>
      <c r="CK101" s="353"/>
      <c r="CL101" s="353"/>
      <c r="CM101" s="353"/>
      <c r="CN101" s="353"/>
      <c r="CO101" s="353"/>
      <c r="CP101" s="353"/>
      <c r="CQ101" s="353"/>
      <c r="CR101" s="353"/>
      <c r="CS101" s="353"/>
      <c r="CT101" s="353"/>
      <c r="CU101" s="353"/>
    </row>
    <row r="102" spans="3:99" ht="15">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3"/>
      <c r="BY102" s="353"/>
      <c r="BZ102" s="353"/>
      <c r="CA102" s="353"/>
      <c r="CB102" s="353"/>
      <c r="CC102" s="353"/>
      <c r="CD102" s="353"/>
      <c r="CE102" s="353"/>
      <c r="CF102" s="353"/>
      <c r="CG102" s="353"/>
      <c r="CH102" s="353"/>
      <c r="CI102" s="353"/>
      <c r="CJ102" s="353"/>
      <c r="CK102" s="353"/>
      <c r="CL102" s="353"/>
      <c r="CM102" s="353"/>
      <c r="CN102" s="353"/>
      <c r="CO102" s="353"/>
      <c r="CP102" s="353"/>
      <c r="CQ102" s="353"/>
      <c r="CR102" s="353"/>
      <c r="CS102" s="353"/>
      <c r="CT102" s="353"/>
      <c r="CU102" s="353"/>
    </row>
    <row r="103" spans="3:99" ht="15">
      <c r="C103" s="353"/>
      <c r="D103" s="353"/>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c r="BZ103" s="353"/>
      <c r="CA103" s="353"/>
      <c r="CB103" s="353"/>
      <c r="CC103" s="353"/>
      <c r="CD103" s="353"/>
      <c r="CE103" s="353"/>
      <c r="CF103" s="353"/>
      <c r="CG103" s="353"/>
      <c r="CH103" s="353"/>
      <c r="CI103" s="353"/>
      <c r="CJ103" s="353"/>
      <c r="CK103" s="353"/>
      <c r="CL103" s="353"/>
      <c r="CM103" s="353"/>
      <c r="CN103" s="353"/>
      <c r="CO103" s="353"/>
      <c r="CP103" s="353"/>
      <c r="CQ103" s="353"/>
      <c r="CR103" s="353"/>
      <c r="CS103" s="353"/>
      <c r="CT103" s="353"/>
      <c r="CU103" s="353"/>
    </row>
    <row r="104" spans="3:99" ht="15">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c r="BV104" s="353"/>
      <c r="BW104" s="353"/>
      <c r="BX104" s="353"/>
      <c r="BY104" s="353"/>
      <c r="BZ104" s="353"/>
      <c r="CA104" s="353"/>
      <c r="CB104" s="353"/>
      <c r="CC104" s="353"/>
      <c r="CD104" s="353"/>
      <c r="CE104" s="353"/>
      <c r="CF104" s="353"/>
      <c r="CG104" s="353"/>
      <c r="CH104" s="353"/>
      <c r="CI104" s="353"/>
      <c r="CJ104" s="353"/>
      <c r="CK104" s="353"/>
      <c r="CL104" s="353"/>
      <c r="CM104" s="353"/>
      <c r="CN104" s="353"/>
      <c r="CO104" s="353"/>
      <c r="CP104" s="353"/>
      <c r="CQ104" s="353"/>
      <c r="CR104" s="353"/>
      <c r="CS104" s="353"/>
      <c r="CT104" s="353"/>
      <c r="CU104" s="353"/>
    </row>
    <row r="105" spans="3:99" ht="15">
      <c r="C105" s="353"/>
      <c r="D105" s="353"/>
      <c r="E105" s="353"/>
      <c r="F105" s="353"/>
      <c r="G105" s="353"/>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c r="BV105" s="353"/>
      <c r="BW105" s="353"/>
      <c r="BX105" s="353"/>
      <c r="BY105" s="353"/>
      <c r="BZ105" s="353"/>
      <c r="CA105" s="353"/>
      <c r="CB105" s="353"/>
      <c r="CC105" s="353"/>
      <c r="CD105" s="353"/>
      <c r="CE105" s="353"/>
      <c r="CF105" s="353"/>
      <c r="CG105" s="353"/>
      <c r="CH105" s="353"/>
      <c r="CI105" s="353"/>
      <c r="CJ105" s="353"/>
      <c r="CK105" s="353"/>
      <c r="CL105" s="353"/>
      <c r="CM105" s="353"/>
      <c r="CN105" s="353"/>
      <c r="CO105" s="353"/>
      <c r="CP105" s="353"/>
      <c r="CQ105" s="353"/>
      <c r="CR105" s="353"/>
      <c r="CS105" s="353"/>
      <c r="CT105" s="353"/>
      <c r="CU105" s="353"/>
    </row>
    <row r="106" spans="3:99" ht="15">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3"/>
      <c r="BY106" s="353"/>
      <c r="BZ106" s="353"/>
      <c r="CA106" s="353"/>
      <c r="CB106" s="353"/>
      <c r="CC106" s="353"/>
      <c r="CD106" s="353"/>
      <c r="CE106" s="353"/>
      <c r="CF106" s="353"/>
      <c r="CG106" s="353"/>
      <c r="CH106" s="353"/>
      <c r="CI106" s="353"/>
      <c r="CJ106" s="353"/>
      <c r="CK106" s="353"/>
      <c r="CL106" s="353"/>
      <c r="CM106" s="353"/>
      <c r="CN106" s="353"/>
      <c r="CO106" s="353"/>
      <c r="CP106" s="353"/>
      <c r="CQ106" s="353"/>
      <c r="CR106" s="353"/>
      <c r="CS106" s="353"/>
      <c r="CT106" s="353"/>
      <c r="CU106" s="353"/>
    </row>
    <row r="107" spans="3:99" ht="15">
      <c r="C107" s="353"/>
      <c r="D107" s="353"/>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c r="BZ107" s="353"/>
      <c r="CA107" s="353"/>
      <c r="CB107" s="353"/>
      <c r="CC107" s="353"/>
      <c r="CD107" s="353"/>
      <c r="CE107" s="353"/>
      <c r="CF107" s="353"/>
      <c r="CG107" s="353"/>
      <c r="CH107" s="353"/>
      <c r="CI107" s="353"/>
      <c r="CJ107" s="353"/>
      <c r="CK107" s="353"/>
      <c r="CL107" s="353"/>
      <c r="CM107" s="353"/>
      <c r="CN107" s="353"/>
      <c r="CO107" s="353"/>
      <c r="CP107" s="353"/>
      <c r="CQ107" s="353"/>
      <c r="CR107" s="353"/>
      <c r="CS107" s="353"/>
      <c r="CT107" s="353"/>
      <c r="CU107" s="353"/>
    </row>
  </sheetData>
  <mergeCells count="1">
    <mergeCell ref="B3:B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ransitionEvaluation="1" transitionEntry="1">
    <tabColor indexed="18"/>
    <pageSetUpPr fitToPage="1"/>
  </sheetPr>
  <dimension ref="A1:J178"/>
  <sheetViews>
    <sheetView showGridLines="0" zoomScale="93" zoomScaleNormal="93" workbookViewId="0" topLeftCell="A1">
      <selection activeCell="A1" sqref="A1"/>
    </sheetView>
  </sheetViews>
  <sheetFormatPr defaultColWidth="12.57421875" defaultRowHeight="16.5" customHeight="1"/>
  <cols>
    <col min="1" max="1" width="1.421875" style="212" customWidth="1"/>
    <col min="2" max="2" width="3.7109375" style="212" customWidth="1"/>
    <col min="3" max="3" width="8.57421875" style="213" customWidth="1"/>
    <col min="4" max="4" width="6.28125" style="212" customWidth="1"/>
    <col min="5" max="5" width="85.57421875" style="212" customWidth="1"/>
    <col min="6" max="6" width="3.57421875" style="212" customWidth="1"/>
    <col min="7" max="7" width="25.421875" style="212" customWidth="1"/>
    <col min="8" max="8" width="3.7109375" style="277" customWidth="1"/>
    <col min="9" max="9" width="10.8515625" style="258" customWidth="1"/>
    <col min="10" max="10" width="5.421875" style="212" customWidth="1"/>
    <col min="11" max="16384" width="12.57421875" style="212" customWidth="1"/>
  </cols>
  <sheetData>
    <row r="1" spans="3:9" s="121" customFormat="1" ht="5.25" customHeight="1" thickBot="1">
      <c r="C1" s="418"/>
      <c r="H1" s="419"/>
      <c r="I1" s="417"/>
    </row>
    <row r="2" spans="1:9" s="121" customFormat="1" ht="4.5" customHeight="1">
      <c r="A2" s="223"/>
      <c r="B2" s="1300" t="s">
        <v>410</v>
      </c>
      <c r="C2" s="1301"/>
      <c r="H2" s="419"/>
      <c r="I2" s="417"/>
    </row>
    <row r="3" spans="1:9" s="121" customFormat="1" ht="16.5" customHeight="1" thickBot="1">
      <c r="A3" s="223"/>
      <c r="B3" s="1302"/>
      <c r="C3" s="1303"/>
      <c r="D3" s="416"/>
      <c r="E3" s="416"/>
      <c r="F3" s="416"/>
      <c r="G3" s="416"/>
      <c r="H3" s="416"/>
      <c r="I3" s="416"/>
    </row>
    <row r="4" spans="1:9" s="121" customFormat="1" ht="16.5" customHeight="1">
      <c r="A4" s="223"/>
      <c r="B4" s="1307" t="s">
        <v>741</v>
      </c>
      <c r="C4" s="1308"/>
      <c r="D4" s="1318" t="s">
        <v>413</v>
      </c>
      <c r="E4" s="1318"/>
      <c r="F4" s="1318"/>
      <c r="G4" s="1318"/>
      <c r="H4" s="1318"/>
      <c r="I4" s="1318"/>
    </row>
    <row r="5" spans="1:9" s="121" customFormat="1" ht="16.5" customHeight="1">
      <c r="A5" s="223"/>
      <c r="B5" s="1309"/>
      <c r="C5" s="1310"/>
      <c r="D5" s="1306" t="s">
        <v>412</v>
      </c>
      <c r="E5" s="1306"/>
      <c r="F5" s="1306"/>
      <c r="G5" s="1306"/>
      <c r="H5" s="1306"/>
      <c r="I5" s="1306"/>
    </row>
    <row r="6" spans="1:9" s="121" customFormat="1" ht="16.5" customHeight="1" thickBot="1">
      <c r="A6" s="223"/>
      <c r="B6" s="1311"/>
      <c r="C6" s="1312"/>
      <c r="D6" s="416"/>
      <c r="E6" s="416"/>
      <c r="F6" s="416"/>
      <c r="G6" s="416"/>
      <c r="H6" s="416"/>
      <c r="I6" s="416"/>
    </row>
    <row r="7" spans="1:9" s="121" customFormat="1" ht="5.25" customHeight="1">
      <c r="A7" s="223"/>
      <c r="B7" s="420"/>
      <c r="C7" s="420"/>
      <c r="D7" s="416"/>
      <c r="E7" s="416"/>
      <c r="F7" s="416"/>
      <c r="G7" s="416"/>
      <c r="H7" s="416"/>
      <c r="I7" s="416"/>
    </row>
    <row r="8" spans="1:10" s="123" customFormat="1" ht="16.5" customHeight="1">
      <c r="A8" s="224"/>
      <c r="B8" s="1313" t="s">
        <v>415</v>
      </c>
      <c r="C8" s="1314"/>
      <c r="D8" s="1314"/>
      <c r="E8" s="1314"/>
      <c r="F8" s="1314"/>
      <c r="G8" s="1314"/>
      <c r="H8" s="1314"/>
      <c r="I8" s="1314"/>
      <c r="J8" s="122"/>
    </row>
    <row r="9" spans="1:10" s="230" customFormat="1" ht="16.5" customHeight="1">
      <c r="A9" s="225"/>
      <c r="B9" s="231"/>
      <c r="C9" s="232"/>
      <c r="D9" s="233"/>
      <c r="E9" s="233"/>
      <c r="F9" s="233"/>
      <c r="G9" s="233"/>
      <c r="H9" s="1304" t="s">
        <v>159</v>
      </c>
      <c r="I9" s="1304"/>
      <c r="J9" s="229"/>
    </row>
    <row r="10" spans="3:9" s="124" customFormat="1" ht="16.5" customHeight="1">
      <c r="C10" s="125">
        <v>1</v>
      </c>
      <c r="D10" s="126" t="s">
        <v>49</v>
      </c>
      <c r="E10" s="127" t="s">
        <v>279</v>
      </c>
      <c r="F10" s="128" t="s">
        <v>50</v>
      </c>
      <c r="G10" s="128" t="s">
        <v>352</v>
      </c>
      <c r="H10" s="259">
        <v>1</v>
      </c>
      <c r="I10" s="260">
        <f>TIME(13,0,0)</f>
        <v>0.5416666666666666</v>
      </c>
    </row>
    <row r="11" spans="3:9" s="129" customFormat="1" ht="16.5" customHeight="1">
      <c r="C11" s="130">
        <v>1.1</v>
      </c>
      <c r="D11" s="131" t="s">
        <v>49</v>
      </c>
      <c r="E11" s="132" t="s">
        <v>364</v>
      </c>
      <c r="F11" s="133" t="s">
        <v>50</v>
      </c>
      <c r="G11" s="133" t="s">
        <v>131</v>
      </c>
      <c r="H11" s="261">
        <v>10</v>
      </c>
      <c r="I11" s="262">
        <f>I10+TIME(0,H10,0)</f>
        <v>0.5423611111111111</v>
      </c>
    </row>
    <row r="12" spans="3:9" s="124" customFormat="1" ht="16.5" customHeight="1">
      <c r="C12" s="134">
        <v>1.2</v>
      </c>
      <c r="D12" s="126" t="s">
        <v>49</v>
      </c>
      <c r="E12" s="135" t="s">
        <v>124</v>
      </c>
      <c r="F12" s="128" t="s">
        <v>50</v>
      </c>
      <c r="G12" s="128" t="s">
        <v>131</v>
      </c>
      <c r="H12" s="259">
        <v>1</v>
      </c>
      <c r="I12" s="260">
        <f>I11+TIME(0,H11,0)</f>
        <v>0.5493055555555555</v>
      </c>
    </row>
    <row r="13" spans="3:9" s="129" customFormat="1" ht="16.5" customHeight="1">
      <c r="C13" s="130" t="s">
        <v>255</v>
      </c>
      <c r="D13" s="131" t="s">
        <v>49</v>
      </c>
      <c r="E13" s="136" t="s">
        <v>291</v>
      </c>
      <c r="F13" s="133" t="s">
        <v>50</v>
      </c>
      <c r="G13" s="133" t="s">
        <v>352</v>
      </c>
      <c r="H13" s="261"/>
      <c r="I13" s="262"/>
    </row>
    <row r="14" spans="3:9" s="137" customFormat="1" ht="16.5" customHeight="1">
      <c r="C14" s="138">
        <v>2</v>
      </c>
      <c r="D14" s="139" t="s">
        <v>49</v>
      </c>
      <c r="E14" s="140" t="s">
        <v>283</v>
      </c>
      <c r="F14" s="127" t="s">
        <v>50</v>
      </c>
      <c r="G14" s="128" t="s">
        <v>352</v>
      </c>
      <c r="H14" s="250">
        <v>5</v>
      </c>
      <c r="I14" s="263">
        <f>I12+TIME(0,H12,0)</f>
        <v>0.5499999999999999</v>
      </c>
    </row>
    <row r="15" spans="3:10" s="142" customFormat="1" ht="16.5" customHeight="1">
      <c r="C15" s="143">
        <v>3</v>
      </c>
      <c r="D15" s="144" t="s">
        <v>49</v>
      </c>
      <c r="E15" s="145" t="s">
        <v>331</v>
      </c>
      <c r="F15" s="144" t="s">
        <v>50</v>
      </c>
      <c r="G15" s="144" t="s">
        <v>353</v>
      </c>
      <c r="H15" s="249">
        <v>5</v>
      </c>
      <c r="I15" s="264">
        <f>I14+TIME(0,H14,0)</f>
        <v>0.5534722222222221</v>
      </c>
      <c r="J15" s="142" t="s">
        <v>47</v>
      </c>
    </row>
    <row r="16" spans="3:9" s="137" customFormat="1" ht="16.5" customHeight="1">
      <c r="C16" s="147">
        <v>3.1</v>
      </c>
      <c r="D16" s="137" t="s">
        <v>49</v>
      </c>
      <c r="E16" s="148" t="s">
        <v>333</v>
      </c>
      <c r="F16" s="127" t="s">
        <v>50</v>
      </c>
      <c r="G16" s="127" t="s">
        <v>253</v>
      </c>
      <c r="H16" s="250"/>
      <c r="I16" s="263"/>
    </row>
    <row r="17" spans="3:9" s="142" customFormat="1" ht="16.5" customHeight="1">
      <c r="C17" s="149">
        <v>3.2</v>
      </c>
      <c r="D17" s="142" t="s">
        <v>49</v>
      </c>
      <c r="E17" s="150" t="s">
        <v>110</v>
      </c>
      <c r="F17" s="144" t="s">
        <v>50</v>
      </c>
      <c r="G17" s="144" t="s">
        <v>354</v>
      </c>
      <c r="H17" s="249"/>
      <c r="I17" s="264"/>
    </row>
    <row r="18" spans="3:9" s="137" customFormat="1" ht="16.5" customHeight="1">
      <c r="C18" s="147">
        <v>3.3</v>
      </c>
      <c r="D18" s="137" t="s">
        <v>49</v>
      </c>
      <c r="E18" s="148" t="s">
        <v>254</v>
      </c>
      <c r="F18" s="127" t="s">
        <v>50</v>
      </c>
      <c r="G18" s="128" t="s">
        <v>352</v>
      </c>
      <c r="H18" s="250"/>
      <c r="I18" s="263"/>
    </row>
    <row r="19" spans="3:9" s="142" customFormat="1" ht="16.5" customHeight="1">
      <c r="C19" s="149">
        <v>3.4</v>
      </c>
      <c r="D19" s="142" t="s">
        <v>49</v>
      </c>
      <c r="E19" s="150" t="s">
        <v>280</v>
      </c>
      <c r="F19" s="144" t="s">
        <v>50</v>
      </c>
      <c r="G19" s="133" t="s">
        <v>352</v>
      </c>
      <c r="H19" s="249"/>
      <c r="I19" s="264"/>
    </row>
    <row r="20" spans="3:9" s="137" customFormat="1" ht="16.5" customHeight="1">
      <c r="C20" s="147">
        <v>3.5</v>
      </c>
      <c r="D20" s="137" t="s">
        <v>49</v>
      </c>
      <c r="E20" s="148" t="s">
        <v>257</v>
      </c>
      <c r="F20" s="151" t="s">
        <v>52</v>
      </c>
      <c r="G20" s="128" t="s">
        <v>352</v>
      </c>
      <c r="H20" s="250"/>
      <c r="I20" s="263"/>
    </row>
    <row r="21" spans="3:9" s="142" customFormat="1" ht="16.5" customHeight="1">
      <c r="C21" s="149">
        <v>3.6</v>
      </c>
      <c r="D21" s="142" t="s">
        <v>49</v>
      </c>
      <c r="E21" s="150" t="s">
        <v>406</v>
      </c>
      <c r="F21" s="355" t="s">
        <v>52</v>
      </c>
      <c r="G21" s="133" t="s">
        <v>352</v>
      </c>
      <c r="H21" s="249"/>
      <c r="I21" s="264"/>
    </row>
    <row r="22" spans="3:9" s="137" customFormat="1" ht="16.5" customHeight="1">
      <c r="C22" s="138">
        <v>4</v>
      </c>
      <c r="D22" s="137" t="s">
        <v>49</v>
      </c>
      <c r="E22" s="127" t="s">
        <v>281</v>
      </c>
      <c r="F22" s="127" t="s">
        <v>50</v>
      </c>
      <c r="G22" s="128" t="s">
        <v>51</v>
      </c>
      <c r="H22" s="250">
        <v>1</v>
      </c>
      <c r="I22" s="263">
        <f>I15+TIME(0,H15,0)</f>
        <v>0.5569444444444444</v>
      </c>
    </row>
    <row r="23" spans="3:9" s="142" customFormat="1" ht="16.5" customHeight="1">
      <c r="C23" s="143">
        <v>5</v>
      </c>
      <c r="D23" s="142" t="s">
        <v>49</v>
      </c>
      <c r="E23" s="144" t="s">
        <v>282</v>
      </c>
      <c r="F23" s="144" t="s">
        <v>50</v>
      </c>
      <c r="G23" s="133" t="s">
        <v>137</v>
      </c>
      <c r="H23" s="249">
        <v>1</v>
      </c>
      <c r="I23" s="264">
        <f>I22+TIME(0,H22,0)</f>
        <v>0.5576388888888888</v>
      </c>
    </row>
    <row r="24" spans="3:9" s="137" customFormat="1" ht="16.5" customHeight="1">
      <c r="C24" s="163" t="s">
        <v>751</v>
      </c>
      <c r="D24" s="137" t="s">
        <v>49</v>
      </c>
      <c r="E24" s="141" t="s">
        <v>753</v>
      </c>
      <c r="F24" s="127" t="s">
        <v>50</v>
      </c>
      <c r="G24" s="128" t="s">
        <v>51</v>
      </c>
      <c r="H24" s="250">
        <v>1</v>
      </c>
      <c r="I24" s="263">
        <f>I23+TIME(0,H23,0)</f>
        <v>0.5583333333333332</v>
      </c>
    </row>
    <row r="25" spans="3:9" s="142" customFormat="1" ht="16.5" customHeight="1">
      <c r="C25" s="153" t="s">
        <v>752</v>
      </c>
      <c r="D25" s="142" t="s">
        <v>49</v>
      </c>
      <c r="E25" s="146" t="s">
        <v>747</v>
      </c>
      <c r="F25" s="144" t="s">
        <v>50</v>
      </c>
      <c r="G25" s="133" t="s">
        <v>137</v>
      </c>
      <c r="H25" s="249">
        <v>1</v>
      </c>
      <c r="I25" s="264">
        <f>I24+TIME(0,H24,0)</f>
        <v>0.5590277777777777</v>
      </c>
    </row>
    <row r="26" spans="3:9" s="124" customFormat="1" ht="16.5" customHeight="1">
      <c r="C26" s="125">
        <v>6.1</v>
      </c>
      <c r="D26" s="126" t="s">
        <v>103</v>
      </c>
      <c r="E26" s="152" t="s">
        <v>555</v>
      </c>
      <c r="F26" s="128" t="s">
        <v>50</v>
      </c>
      <c r="G26" s="128" t="s">
        <v>352</v>
      </c>
      <c r="H26" s="259">
        <v>1</v>
      </c>
      <c r="I26" s="263">
        <f>I24+TIME(0,H24,0)</f>
        <v>0.5590277777777777</v>
      </c>
    </row>
    <row r="27" spans="3:9" s="129" customFormat="1" ht="16.5" customHeight="1">
      <c r="C27" s="130"/>
      <c r="D27" s="1316" t="s">
        <v>111</v>
      </c>
      <c r="E27" s="1316"/>
      <c r="F27" s="133"/>
      <c r="G27" s="133"/>
      <c r="H27" s="261"/>
      <c r="I27" s="265"/>
    </row>
    <row r="28" spans="3:9" s="124" customFormat="1" ht="16.5" customHeight="1">
      <c r="C28" s="134"/>
      <c r="D28" s="128"/>
      <c r="E28" s="126"/>
      <c r="F28" s="128"/>
      <c r="G28" s="128"/>
      <c r="H28" s="259"/>
      <c r="I28" s="266"/>
    </row>
    <row r="29" spans="3:9" s="129" customFormat="1" ht="16.5" customHeight="1">
      <c r="C29" s="130">
        <v>7</v>
      </c>
      <c r="D29" s="131" t="s">
        <v>104</v>
      </c>
      <c r="E29" s="133" t="s">
        <v>287</v>
      </c>
      <c r="F29" s="133" t="s">
        <v>50</v>
      </c>
      <c r="G29" s="133" t="s">
        <v>352</v>
      </c>
      <c r="H29" s="261">
        <v>2</v>
      </c>
      <c r="I29" s="264">
        <f>I26+TIME(0,H26,0)</f>
        <v>0.5597222222222221</v>
      </c>
    </row>
    <row r="30" spans="3:9" s="124" customFormat="1" ht="16.5" customHeight="1">
      <c r="C30" s="134">
        <v>7.1</v>
      </c>
      <c r="D30" s="126"/>
      <c r="E30" s="135" t="s">
        <v>132</v>
      </c>
      <c r="F30" s="128"/>
      <c r="H30" s="259"/>
      <c r="I30" s="260"/>
    </row>
    <row r="31" spans="3:9" s="129" customFormat="1" ht="16.5" customHeight="1">
      <c r="C31" s="130" t="s">
        <v>311</v>
      </c>
      <c r="D31" s="131" t="s">
        <v>104</v>
      </c>
      <c r="E31" s="136" t="s">
        <v>284</v>
      </c>
      <c r="F31" s="133" t="s">
        <v>50</v>
      </c>
      <c r="G31" s="133" t="s">
        <v>352</v>
      </c>
      <c r="H31" s="261">
        <v>1</v>
      </c>
      <c r="I31" s="262">
        <f>I29+TIME(0,H29,0)</f>
        <v>0.561111111111111</v>
      </c>
    </row>
    <row r="32" spans="3:9" s="124" customFormat="1" ht="16.5" customHeight="1">
      <c r="C32" s="134" t="s">
        <v>312</v>
      </c>
      <c r="D32" s="126" t="s">
        <v>104</v>
      </c>
      <c r="E32" s="154" t="s">
        <v>286</v>
      </c>
      <c r="F32" s="128" t="s">
        <v>50</v>
      </c>
      <c r="G32" s="128" t="s">
        <v>352</v>
      </c>
      <c r="H32" s="259">
        <v>1</v>
      </c>
      <c r="I32" s="260">
        <f>I31+TIME(0,H31,0)</f>
        <v>0.5618055555555554</v>
      </c>
    </row>
    <row r="33" spans="3:9" s="129" customFormat="1" ht="16.5" customHeight="1">
      <c r="C33" s="130" t="s">
        <v>313</v>
      </c>
      <c r="D33" s="131" t="s">
        <v>104</v>
      </c>
      <c r="E33" s="136" t="s">
        <v>285</v>
      </c>
      <c r="F33" s="133" t="s">
        <v>50</v>
      </c>
      <c r="G33" s="133" t="s">
        <v>352</v>
      </c>
      <c r="H33" s="261">
        <v>1</v>
      </c>
      <c r="I33" s="262">
        <f>I32+TIME(0,H32,0)</f>
        <v>0.5624999999999999</v>
      </c>
    </row>
    <row r="34" spans="3:9" s="124" customFormat="1" ht="16.5" customHeight="1">
      <c r="C34" s="134" t="s">
        <v>314</v>
      </c>
      <c r="D34" s="126" t="s">
        <v>104</v>
      </c>
      <c r="E34" s="154" t="s">
        <v>133</v>
      </c>
      <c r="F34" s="128" t="s">
        <v>50</v>
      </c>
      <c r="G34" s="128" t="s">
        <v>352</v>
      </c>
      <c r="H34" s="259">
        <v>1</v>
      </c>
      <c r="I34" s="260">
        <f>I33+TIME(0,H33,0)</f>
        <v>0.5631944444444443</v>
      </c>
    </row>
    <row r="35" spans="3:9" s="129" customFormat="1" ht="16.5" customHeight="1">
      <c r="C35" s="130">
        <v>7.2</v>
      </c>
      <c r="D35" s="131" t="s">
        <v>104</v>
      </c>
      <c r="E35" s="132" t="s">
        <v>134</v>
      </c>
      <c r="F35" s="133" t="s">
        <v>50</v>
      </c>
      <c r="G35" s="133" t="s">
        <v>352</v>
      </c>
      <c r="H35" s="261">
        <v>2</v>
      </c>
      <c r="I35" s="262">
        <f>I34+TIME(0,H34,0)</f>
        <v>0.5638888888888888</v>
      </c>
    </row>
    <row r="36" spans="3:9" s="137" customFormat="1" ht="16.5" customHeight="1">
      <c r="C36" s="138">
        <v>8</v>
      </c>
      <c r="D36" s="126"/>
      <c r="E36" s="141" t="s">
        <v>288</v>
      </c>
      <c r="F36" s="127"/>
      <c r="G36" s="127"/>
      <c r="H36" s="250"/>
      <c r="I36" s="260"/>
    </row>
    <row r="37" spans="3:9" s="142" customFormat="1" ht="16.5" customHeight="1">
      <c r="C37" s="143">
        <v>8.1</v>
      </c>
      <c r="D37" s="144" t="s">
        <v>104</v>
      </c>
      <c r="E37" s="155" t="s">
        <v>113</v>
      </c>
      <c r="F37" s="144" t="s">
        <v>50</v>
      </c>
      <c r="G37" s="133" t="s">
        <v>352</v>
      </c>
      <c r="H37" s="249">
        <v>3</v>
      </c>
      <c r="I37" s="262">
        <f>I35+TIME(0,H35,0)</f>
        <v>0.5652777777777777</v>
      </c>
    </row>
    <row r="38" spans="3:9" s="124" customFormat="1" ht="16.5" customHeight="1">
      <c r="C38" s="134">
        <v>8.2</v>
      </c>
      <c r="D38" s="126" t="s">
        <v>104</v>
      </c>
      <c r="E38" s="135" t="s">
        <v>112</v>
      </c>
      <c r="F38" s="128"/>
      <c r="G38" s="128"/>
      <c r="H38" s="259"/>
      <c r="I38" s="260"/>
    </row>
    <row r="39" spans="3:9" s="129" customFormat="1" ht="16.5" customHeight="1">
      <c r="C39" s="130" t="s">
        <v>292</v>
      </c>
      <c r="D39" s="131"/>
      <c r="E39" s="136" t="s">
        <v>289</v>
      </c>
      <c r="F39" s="133"/>
      <c r="G39" s="133"/>
      <c r="H39" s="261"/>
      <c r="I39" s="262"/>
    </row>
    <row r="40" spans="3:9" s="124" customFormat="1" ht="16.5" customHeight="1">
      <c r="C40" s="134" t="s">
        <v>297</v>
      </c>
      <c r="D40" s="126" t="s">
        <v>104</v>
      </c>
      <c r="E40" s="156" t="s">
        <v>326</v>
      </c>
      <c r="F40" s="128" t="s">
        <v>50</v>
      </c>
      <c r="G40" s="128" t="s">
        <v>114</v>
      </c>
      <c r="H40" s="259">
        <v>3</v>
      </c>
      <c r="I40" s="260">
        <f>I37+TIME(0,H37,0)</f>
        <v>0.567361111111111</v>
      </c>
    </row>
    <row r="41" spans="3:9" s="129" customFormat="1" ht="16.5" customHeight="1">
      <c r="C41" s="130" t="s">
        <v>298</v>
      </c>
      <c r="D41" s="131" t="s">
        <v>104</v>
      </c>
      <c r="E41" s="157" t="s">
        <v>327</v>
      </c>
      <c r="F41" s="133" t="s">
        <v>50</v>
      </c>
      <c r="G41" s="131" t="s">
        <v>355</v>
      </c>
      <c r="H41" s="261">
        <v>3</v>
      </c>
      <c r="I41" s="262">
        <f aca="true" t="shared" si="0" ref="I41:I53">I40+TIME(0,H40,0)</f>
        <v>0.5694444444444443</v>
      </c>
    </row>
    <row r="42" spans="3:9" s="124" customFormat="1" ht="16.5" customHeight="1">
      <c r="C42" s="134" t="s">
        <v>299</v>
      </c>
      <c r="D42" s="126" t="s">
        <v>104</v>
      </c>
      <c r="E42" s="156" t="s">
        <v>324</v>
      </c>
      <c r="F42" s="128" t="s">
        <v>50</v>
      </c>
      <c r="G42" s="126" t="s">
        <v>117</v>
      </c>
      <c r="H42" s="259">
        <v>3</v>
      </c>
      <c r="I42" s="260">
        <f t="shared" si="0"/>
        <v>0.5715277777777776</v>
      </c>
    </row>
    <row r="43" spans="3:9" s="129" customFormat="1" ht="16.5" customHeight="1">
      <c r="C43" s="130" t="s">
        <v>300</v>
      </c>
      <c r="D43" s="131" t="s">
        <v>104</v>
      </c>
      <c r="E43" s="157" t="s">
        <v>323</v>
      </c>
      <c r="F43" s="133" t="s">
        <v>50</v>
      </c>
      <c r="G43" s="133" t="s">
        <v>356</v>
      </c>
      <c r="H43" s="261">
        <v>3</v>
      </c>
      <c r="I43" s="262">
        <f t="shared" si="0"/>
        <v>0.573611111111111</v>
      </c>
    </row>
    <row r="44" spans="3:9" s="124" customFormat="1" ht="16.5" customHeight="1">
      <c r="C44" s="134" t="s">
        <v>301</v>
      </c>
      <c r="D44" s="126" t="s">
        <v>104</v>
      </c>
      <c r="E44" s="156" t="s">
        <v>322</v>
      </c>
      <c r="F44" s="128" t="s">
        <v>50</v>
      </c>
      <c r="G44" s="126" t="s">
        <v>119</v>
      </c>
      <c r="H44" s="259">
        <v>3</v>
      </c>
      <c r="I44" s="260">
        <f t="shared" si="0"/>
        <v>0.5756944444444443</v>
      </c>
    </row>
    <row r="45" spans="3:9" s="129" customFormat="1" ht="16.5" customHeight="1">
      <c r="C45" s="130" t="s">
        <v>302</v>
      </c>
      <c r="D45" s="131" t="s">
        <v>104</v>
      </c>
      <c r="E45" s="157" t="s">
        <v>328</v>
      </c>
      <c r="F45" s="133" t="s">
        <v>50</v>
      </c>
      <c r="G45" s="131" t="s">
        <v>116</v>
      </c>
      <c r="H45" s="261">
        <v>3</v>
      </c>
      <c r="I45" s="262">
        <f t="shared" si="0"/>
        <v>0.5777777777777776</v>
      </c>
    </row>
    <row r="46" spans="3:9" s="124" customFormat="1" ht="16.5" customHeight="1">
      <c r="C46" s="134" t="s">
        <v>303</v>
      </c>
      <c r="D46" s="126" t="s">
        <v>104</v>
      </c>
      <c r="E46" s="156" t="s">
        <v>325</v>
      </c>
      <c r="F46" s="128" t="s">
        <v>50</v>
      </c>
      <c r="G46" s="126" t="s">
        <v>263</v>
      </c>
      <c r="H46" s="259">
        <v>3</v>
      </c>
      <c r="I46" s="260">
        <f t="shared" si="0"/>
        <v>0.5798611111111109</v>
      </c>
    </row>
    <row r="47" spans="3:9" s="142" customFormat="1" ht="16.5" customHeight="1">
      <c r="C47" s="153" t="s">
        <v>315</v>
      </c>
      <c r="D47" s="144" t="s">
        <v>104</v>
      </c>
      <c r="E47" s="158" t="s">
        <v>318</v>
      </c>
      <c r="F47" s="144" t="s">
        <v>50</v>
      </c>
      <c r="G47" s="146" t="s">
        <v>123</v>
      </c>
      <c r="H47" s="249">
        <v>1</v>
      </c>
      <c r="I47" s="262">
        <f t="shared" si="0"/>
        <v>0.5819444444444443</v>
      </c>
    </row>
    <row r="48" spans="3:9" s="124" customFormat="1" ht="16.5" customHeight="1">
      <c r="C48" s="134" t="s">
        <v>293</v>
      </c>
      <c r="D48" s="126"/>
      <c r="E48" s="154" t="s">
        <v>290</v>
      </c>
      <c r="F48" s="128"/>
      <c r="G48" s="128"/>
      <c r="H48" s="259"/>
      <c r="I48" s="260"/>
    </row>
    <row r="49" spans="3:9" s="129" customFormat="1" ht="16.5" customHeight="1">
      <c r="C49" s="130" t="s">
        <v>304</v>
      </c>
      <c r="D49" s="131" t="s">
        <v>104</v>
      </c>
      <c r="E49" s="157" t="s">
        <v>167</v>
      </c>
      <c r="F49" s="133" t="s">
        <v>50</v>
      </c>
      <c r="G49" s="131" t="s">
        <v>754</v>
      </c>
      <c r="H49" s="261">
        <v>3</v>
      </c>
      <c r="I49" s="262">
        <f>I47+TIME(0,H47,0)</f>
        <v>0.5826388888888887</v>
      </c>
    </row>
    <row r="50" spans="3:9" s="124" customFormat="1" ht="16.5" customHeight="1">
      <c r="C50" s="134" t="s">
        <v>305</v>
      </c>
      <c r="D50" s="126" t="s">
        <v>104</v>
      </c>
      <c r="E50" s="156" t="s">
        <v>168</v>
      </c>
      <c r="F50" s="128" t="s">
        <v>50</v>
      </c>
      <c r="G50" s="128" t="s">
        <v>135</v>
      </c>
      <c r="H50" s="259">
        <v>3</v>
      </c>
      <c r="I50" s="260">
        <f t="shared" si="0"/>
        <v>0.584722222222222</v>
      </c>
    </row>
    <row r="51" spans="3:9" s="129" customFormat="1" ht="16.5" customHeight="1">
      <c r="C51" s="130" t="s">
        <v>306</v>
      </c>
      <c r="D51" s="131" t="s">
        <v>104</v>
      </c>
      <c r="E51" s="159" t="s">
        <v>169</v>
      </c>
      <c r="F51" s="133" t="s">
        <v>50</v>
      </c>
      <c r="G51" s="131" t="s">
        <v>136</v>
      </c>
      <c r="H51" s="261">
        <v>3</v>
      </c>
      <c r="I51" s="262">
        <f t="shared" si="0"/>
        <v>0.5868055555555554</v>
      </c>
    </row>
    <row r="52" spans="3:9" s="124" customFormat="1" ht="16.5" customHeight="1">
      <c r="C52" s="134" t="s">
        <v>307</v>
      </c>
      <c r="D52" s="126" t="s">
        <v>104</v>
      </c>
      <c r="E52" s="160" t="s">
        <v>170</v>
      </c>
      <c r="F52" s="128" t="s">
        <v>50</v>
      </c>
      <c r="G52" s="126" t="s">
        <v>137</v>
      </c>
      <c r="H52" s="259">
        <v>3</v>
      </c>
      <c r="I52" s="260">
        <f t="shared" si="0"/>
        <v>0.5888888888888887</v>
      </c>
    </row>
    <row r="53" spans="3:9" s="142" customFormat="1" ht="16.5" customHeight="1">
      <c r="C53" s="153" t="s">
        <v>316</v>
      </c>
      <c r="D53" s="144" t="s">
        <v>104</v>
      </c>
      <c r="E53" s="158" t="s">
        <v>319</v>
      </c>
      <c r="F53" s="144" t="s">
        <v>50</v>
      </c>
      <c r="G53" s="146" t="s">
        <v>317</v>
      </c>
      <c r="H53" s="249">
        <v>1</v>
      </c>
      <c r="I53" s="262">
        <f t="shared" si="0"/>
        <v>0.590972222222222</v>
      </c>
    </row>
    <row r="54" spans="3:9" s="124" customFormat="1" ht="16.5" customHeight="1">
      <c r="C54" s="134" t="s">
        <v>294</v>
      </c>
      <c r="D54" s="126"/>
      <c r="E54" s="135" t="s">
        <v>171</v>
      </c>
      <c r="F54" s="128"/>
      <c r="G54" s="128"/>
      <c r="H54" s="259"/>
      <c r="I54" s="260"/>
    </row>
    <row r="55" spans="3:9" s="129" customFormat="1" ht="16.5" customHeight="1">
      <c r="C55" s="130" t="s">
        <v>310</v>
      </c>
      <c r="D55" s="131" t="s">
        <v>104</v>
      </c>
      <c r="E55" s="136" t="s">
        <v>172</v>
      </c>
      <c r="F55" s="133" t="s">
        <v>50</v>
      </c>
      <c r="G55" s="133" t="s">
        <v>357</v>
      </c>
      <c r="H55" s="261">
        <v>3</v>
      </c>
      <c r="I55" s="262">
        <f>I53+TIME(0,H53,0)</f>
        <v>0.5916666666666665</v>
      </c>
    </row>
    <row r="56" spans="3:9" s="336" customFormat="1" ht="16.5" customHeight="1">
      <c r="C56" s="337" t="s">
        <v>385</v>
      </c>
      <c r="D56" s="338" t="s">
        <v>104</v>
      </c>
      <c r="E56" s="339" t="s">
        <v>386</v>
      </c>
      <c r="F56" s="340" t="s">
        <v>50</v>
      </c>
      <c r="G56" s="340" t="s">
        <v>357</v>
      </c>
      <c r="H56" s="341"/>
      <c r="I56" s="342"/>
    </row>
    <row r="57" spans="3:9" s="129" customFormat="1" ht="16.5" customHeight="1">
      <c r="C57" s="130" t="s">
        <v>295</v>
      </c>
      <c r="D57" s="131" t="s">
        <v>104</v>
      </c>
      <c r="E57" s="132" t="s">
        <v>309</v>
      </c>
      <c r="F57" s="133" t="s">
        <v>50</v>
      </c>
      <c r="G57" s="133" t="s">
        <v>120</v>
      </c>
      <c r="H57" s="261">
        <v>5</v>
      </c>
      <c r="I57" s="262">
        <f>I55+TIME(0,H55,0)</f>
        <v>0.5937499999999998</v>
      </c>
    </row>
    <row r="58" spans="3:9" s="336" customFormat="1" ht="16.5" customHeight="1">
      <c r="C58" s="337" t="s">
        <v>384</v>
      </c>
      <c r="D58" s="338" t="s">
        <v>104</v>
      </c>
      <c r="E58" s="343" t="s">
        <v>383</v>
      </c>
      <c r="F58" s="340" t="s">
        <v>50</v>
      </c>
      <c r="G58" s="340" t="s">
        <v>120</v>
      </c>
      <c r="H58" s="341"/>
      <c r="I58" s="342"/>
    </row>
    <row r="59" spans="3:9" s="129" customFormat="1" ht="16.5" customHeight="1">
      <c r="C59" s="130" t="s">
        <v>296</v>
      </c>
      <c r="D59" s="131" t="s">
        <v>104</v>
      </c>
      <c r="E59" s="161" t="s">
        <v>308</v>
      </c>
      <c r="F59" s="133" t="s">
        <v>50</v>
      </c>
      <c r="G59" s="131" t="s">
        <v>161</v>
      </c>
      <c r="H59" s="261">
        <v>5</v>
      </c>
      <c r="I59" s="262">
        <f>I57+TIME(0,H57,0)</f>
        <v>0.597222222222222</v>
      </c>
    </row>
    <row r="60" spans="3:9" s="344" customFormat="1" ht="16.5" customHeight="1">
      <c r="C60" s="345">
        <v>9</v>
      </c>
      <c r="D60" s="346"/>
      <c r="E60" s="347" t="s">
        <v>320</v>
      </c>
      <c r="F60" s="346" t="s">
        <v>50</v>
      </c>
      <c r="G60" s="347" t="s">
        <v>358</v>
      </c>
      <c r="H60" s="348">
        <v>3</v>
      </c>
      <c r="I60" s="342">
        <f>I59+TIME(0,H59,0)</f>
        <v>0.6006944444444442</v>
      </c>
    </row>
    <row r="61" spans="3:9" s="142" customFormat="1" ht="16.5" customHeight="1">
      <c r="C61" s="153">
        <v>9.1</v>
      </c>
      <c r="D61" s="131" t="s">
        <v>104</v>
      </c>
      <c r="E61" s="155" t="s">
        <v>750</v>
      </c>
      <c r="F61" s="144" t="s">
        <v>50</v>
      </c>
      <c r="G61" s="146" t="s">
        <v>122</v>
      </c>
      <c r="H61" s="249">
        <v>4</v>
      </c>
      <c r="I61" s="262">
        <f>I60+TIME(0,H60,0)</f>
        <v>0.6027777777777775</v>
      </c>
    </row>
    <row r="62" spans="3:9" s="344" customFormat="1" ht="16.5" customHeight="1">
      <c r="C62" s="345">
        <v>10</v>
      </c>
      <c r="D62" s="346"/>
      <c r="E62" s="350" t="s">
        <v>108</v>
      </c>
      <c r="F62" s="346" t="s">
        <v>50</v>
      </c>
      <c r="G62" s="347" t="s">
        <v>352</v>
      </c>
      <c r="H62" s="348">
        <v>5</v>
      </c>
      <c r="I62" s="342">
        <f>I61+TIME(0,H61,0)</f>
        <v>0.6055555555555553</v>
      </c>
    </row>
    <row r="63" spans="3:9" s="142" customFormat="1" ht="16.5" customHeight="1">
      <c r="C63" s="153">
        <v>10.1</v>
      </c>
      <c r="D63" s="144" t="s">
        <v>321</v>
      </c>
      <c r="E63" s="162" t="s">
        <v>160</v>
      </c>
      <c r="F63" s="144" t="s">
        <v>50</v>
      </c>
      <c r="G63" s="146" t="s">
        <v>121</v>
      </c>
      <c r="H63" s="249"/>
      <c r="I63" s="264"/>
    </row>
    <row r="64" spans="3:9" s="344" customFormat="1" ht="16.5" customHeight="1">
      <c r="C64" s="349">
        <v>10.2</v>
      </c>
      <c r="D64" s="346"/>
      <c r="E64" s="351"/>
      <c r="F64" s="346"/>
      <c r="G64" s="347"/>
      <c r="H64" s="348"/>
      <c r="I64" s="352"/>
    </row>
    <row r="65" spans="3:9" s="129" customFormat="1" ht="16.5" customHeight="1">
      <c r="C65" s="164">
        <v>11</v>
      </c>
      <c r="D65" s="131"/>
      <c r="E65" s="133" t="s">
        <v>109</v>
      </c>
      <c r="F65" s="144" t="s">
        <v>50</v>
      </c>
      <c r="G65" s="146" t="s">
        <v>352</v>
      </c>
      <c r="H65" s="246">
        <v>15</v>
      </c>
      <c r="I65" s="262">
        <f>I62+TIME(0,H62,0)</f>
        <v>0.6090277777777775</v>
      </c>
    </row>
    <row r="66" spans="3:9" s="582" customFormat="1" ht="16.5" customHeight="1">
      <c r="C66" s="583">
        <v>11.1</v>
      </c>
      <c r="D66" s="584" t="s">
        <v>321</v>
      </c>
      <c r="E66" s="585" t="s">
        <v>749</v>
      </c>
      <c r="F66" s="584" t="s">
        <v>50</v>
      </c>
      <c r="G66" s="584" t="s">
        <v>748</v>
      </c>
      <c r="H66" s="586"/>
      <c r="I66" s="587"/>
    </row>
    <row r="67" spans="3:9" s="591" customFormat="1" ht="16.5" customHeight="1">
      <c r="C67" s="592">
        <v>11.2</v>
      </c>
      <c r="D67" s="579" t="s">
        <v>103</v>
      </c>
      <c r="E67" s="593" t="s">
        <v>743</v>
      </c>
      <c r="F67" s="594" t="s">
        <v>52</v>
      </c>
      <c r="G67" s="595" t="s">
        <v>744</v>
      </c>
      <c r="H67" s="596"/>
      <c r="I67" s="597"/>
    </row>
    <row r="68" spans="3:9" s="582" customFormat="1" ht="16.5" customHeight="1">
      <c r="C68" s="583">
        <v>11.3</v>
      </c>
      <c r="D68" s="584" t="s">
        <v>746</v>
      </c>
      <c r="E68" s="585" t="s">
        <v>745</v>
      </c>
      <c r="F68" s="584" t="s">
        <v>50</v>
      </c>
      <c r="G68" s="584" t="s">
        <v>123</v>
      </c>
      <c r="H68" s="586"/>
      <c r="I68" s="587"/>
    </row>
    <row r="69" spans="3:9" s="577" customFormat="1" ht="16.5" customHeight="1">
      <c r="C69" s="578">
        <v>11.4</v>
      </c>
      <c r="D69" s="599"/>
      <c r="E69" s="600"/>
      <c r="G69" s="591"/>
      <c r="H69" s="580"/>
      <c r="I69" s="581"/>
    </row>
    <row r="70" spans="3:9" s="137" customFormat="1" ht="16.5" customHeight="1">
      <c r="C70" s="138">
        <v>12</v>
      </c>
      <c r="D70" s="127" t="s">
        <v>104</v>
      </c>
      <c r="E70" s="141" t="s">
        <v>125</v>
      </c>
      <c r="F70" s="127" t="s">
        <v>50</v>
      </c>
      <c r="G70" s="141" t="s">
        <v>358</v>
      </c>
      <c r="H70" s="250">
        <v>10</v>
      </c>
      <c r="I70" s="260">
        <f>I65+TIME(0,H65,0)</f>
        <v>0.6194444444444441</v>
      </c>
    </row>
    <row r="71" spans="3:9" s="129" customFormat="1" ht="16.5" customHeight="1">
      <c r="C71" s="164">
        <v>13</v>
      </c>
      <c r="D71" s="131" t="s">
        <v>102</v>
      </c>
      <c r="E71" s="168" t="s">
        <v>330</v>
      </c>
      <c r="F71" s="133"/>
      <c r="G71" s="598"/>
      <c r="H71" s="261">
        <v>0</v>
      </c>
      <c r="I71" s="262">
        <f>I70+TIME(0,H70,0)</f>
        <v>0.6263888888888886</v>
      </c>
    </row>
    <row r="72" spans="3:9" s="137" customFormat="1" ht="16.5" customHeight="1">
      <c r="C72" s="138"/>
      <c r="D72" s="127"/>
      <c r="F72" s="127"/>
      <c r="G72" s="141"/>
      <c r="H72" s="250"/>
      <c r="I72" s="588"/>
    </row>
    <row r="73" spans="3:9" s="142" customFormat="1" ht="16.5" customHeight="1">
      <c r="C73" s="153"/>
      <c r="D73" s="144"/>
      <c r="E73" s="145" t="s">
        <v>105</v>
      </c>
      <c r="H73" s="268">
        <v>30</v>
      </c>
      <c r="I73" s="262">
        <f>I71+TIME(0,H71,0)</f>
        <v>0.6263888888888886</v>
      </c>
    </row>
    <row r="74" spans="3:9" s="137" customFormat="1" ht="16.5" customHeight="1">
      <c r="C74" s="163"/>
      <c r="D74" s="127"/>
      <c r="E74" s="139"/>
      <c r="H74" s="269"/>
      <c r="I74" s="260"/>
    </row>
    <row r="75" spans="3:9" s="142" customFormat="1" ht="16.5" customHeight="1">
      <c r="C75" s="153"/>
      <c r="D75" s="144"/>
      <c r="E75" s="145" t="s">
        <v>329</v>
      </c>
      <c r="H75" s="268"/>
      <c r="I75" s="262">
        <f>I73+TIME(0,H73,0)</f>
        <v>0.6472222222222219</v>
      </c>
    </row>
    <row r="76" spans="3:9" s="137" customFormat="1" ht="16.5" customHeight="1">
      <c r="C76" s="589"/>
      <c r="H76" s="269"/>
      <c r="I76" s="590"/>
    </row>
    <row r="77" spans="1:9" s="222" customFormat="1" ht="5.25" customHeight="1" thickBot="1">
      <c r="A77" s="221"/>
      <c r="B77" s="1305" t="s">
        <v>47</v>
      </c>
      <c r="C77" s="1305"/>
      <c r="D77" s="1305"/>
      <c r="E77" s="1305"/>
      <c r="F77" s="1305"/>
      <c r="G77" s="1305"/>
      <c r="H77" s="1305"/>
      <c r="I77" s="1305"/>
    </row>
    <row r="78" spans="1:9" s="121" customFormat="1" ht="5.25" customHeight="1">
      <c r="A78" s="223"/>
      <c r="B78" s="1300" t="s">
        <v>410</v>
      </c>
      <c r="C78" s="1301"/>
      <c r="D78" s="365"/>
      <c r="E78" s="365"/>
      <c r="F78" s="365"/>
      <c r="G78" s="365"/>
      <c r="H78" s="365"/>
      <c r="I78" s="365"/>
    </row>
    <row r="79" spans="1:9" s="121" customFormat="1" ht="16.5" customHeight="1" thickBot="1">
      <c r="A79" s="223"/>
      <c r="B79" s="1302"/>
      <c r="C79" s="1303"/>
      <c r="D79" s="365"/>
      <c r="E79" s="365"/>
      <c r="F79" s="365"/>
      <c r="G79" s="365"/>
      <c r="H79" s="365"/>
      <c r="I79" s="365"/>
    </row>
    <row r="80" spans="1:9" s="121" customFormat="1" ht="16.5" customHeight="1">
      <c r="A80" s="223"/>
      <c r="B80" s="1307" t="s">
        <v>755</v>
      </c>
      <c r="C80" s="1308"/>
      <c r="D80" s="1318" t="s">
        <v>414</v>
      </c>
      <c r="E80" s="1318"/>
      <c r="F80" s="1318"/>
      <c r="G80" s="1318"/>
      <c r="H80" s="1318"/>
      <c r="I80" s="1318"/>
    </row>
    <row r="81" spans="1:9" s="121" customFormat="1" ht="16.5" customHeight="1">
      <c r="A81" s="223"/>
      <c r="B81" s="1309"/>
      <c r="C81" s="1310"/>
      <c r="D81" s="1306" t="s">
        <v>412</v>
      </c>
      <c r="E81" s="1306"/>
      <c r="F81" s="1306"/>
      <c r="G81" s="1306"/>
      <c r="H81" s="1306"/>
      <c r="I81" s="1306"/>
    </row>
    <row r="82" spans="1:9" s="121" customFormat="1" ht="16.5" customHeight="1" thickBot="1">
      <c r="A82" s="223"/>
      <c r="B82" s="1311"/>
      <c r="C82" s="1312"/>
      <c r="D82" s="416"/>
      <c r="E82" s="416"/>
      <c r="F82" s="416"/>
      <c r="G82" s="416"/>
      <c r="H82" s="416"/>
      <c r="I82" s="416"/>
    </row>
    <row r="83" spans="1:9" s="121" customFormat="1" ht="5.25" customHeight="1">
      <c r="A83" s="223"/>
      <c r="B83" s="421"/>
      <c r="C83" s="421"/>
      <c r="D83" s="365"/>
      <c r="E83" s="365"/>
      <c r="F83" s="365"/>
      <c r="G83" s="365"/>
      <c r="H83" s="365"/>
      <c r="I83" s="365"/>
    </row>
    <row r="84" spans="1:10" s="123" customFormat="1" ht="16.5" customHeight="1">
      <c r="A84" s="224"/>
      <c r="B84" s="1314" t="s">
        <v>416</v>
      </c>
      <c r="C84" s="1314"/>
      <c r="D84" s="1314"/>
      <c r="E84" s="1314"/>
      <c r="F84" s="1314"/>
      <c r="G84" s="1314"/>
      <c r="H84" s="1314"/>
      <c r="I84" s="1314"/>
      <c r="J84" s="122"/>
    </row>
    <row r="85" spans="1:10" s="230" customFormat="1" ht="16.5" customHeight="1">
      <c r="A85" s="225"/>
      <c r="B85" s="226"/>
      <c r="C85" s="234"/>
      <c r="D85" s="235"/>
      <c r="E85" s="235"/>
      <c r="F85" s="235"/>
      <c r="G85" s="235"/>
      <c r="H85" s="1304" t="s">
        <v>159</v>
      </c>
      <c r="I85" s="1304"/>
      <c r="J85" s="229"/>
    </row>
    <row r="86" spans="3:9" s="169" customFormat="1" ht="16.5" customHeight="1">
      <c r="C86" s="170">
        <v>1</v>
      </c>
      <c r="D86" s="171" t="s">
        <v>49</v>
      </c>
      <c r="E86" s="172" t="s">
        <v>107</v>
      </c>
      <c r="F86" s="166" t="s">
        <v>50</v>
      </c>
      <c r="G86" s="166" t="s">
        <v>51</v>
      </c>
      <c r="H86" s="251">
        <v>1</v>
      </c>
      <c r="I86" s="270">
        <f>TIME(10,30,0)</f>
        <v>0.4375</v>
      </c>
    </row>
    <row r="87" spans="3:9" s="173" customFormat="1" ht="16.5" customHeight="1">
      <c r="C87" s="164">
        <v>1.1</v>
      </c>
      <c r="D87" s="174" t="s">
        <v>49</v>
      </c>
      <c r="E87" s="175" t="s">
        <v>124</v>
      </c>
      <c r="F87" s="168" t="s">
        <v>50</v>
      </c>
      <c r="G87" s="168" t="s">
        <v>131</v>
      </c>
      <c r="H87" s="252">
        <v>10</v>
      </c>
      <c r="I87" s="271">
        <f>I86+TIME(0,H86,0)</f>
        <v>0.43819444444444444</v>
      </c>
    </row>
    <row r="88" spans="3:9" s="167" customFormat="1" ht="16.5" customHeight="1">
      <c r="C88" s="176" t="s">
        <v>269</v>
      </c>
      <c r="D88" s="167" t="s">
        <v>49</v>
      </c>
      <c r="E88" s="177" t="s">
        <v>254</v>
      </c>
      <c r="F88" s="127" t="s">
        <v>50</v>
      </c>
      <c r="G88" s="127" t="s">
        <v>51</v>
      </c>
      <c r="H88" s="248"/>
      <c r="I88" s="267"/>
    </row>
    <row r="89" spans="3:9" s="178" customFormat="1" ht="16.5" customHeight="1">
      <c r="C89" s="179" t="s">
        <v>270</v>
      </c>
      <c r="D89" s="178" t="s">
        <v>49</v>
      </c>
      <c r="E89" s="288" t="s">
        <v>366</v>
      </c>
      <c r="F89" s="287" t="s">
        <v>50</v>
      </c>
      <c r="G89" s="289" t="s">
        <v>59</v>
      </c>
      <c r="H89" s="247"/>
      <c r="I89" s="272"/>
    </row>
    <row r="90" spans="3:9" s="167" customFormat="1" ht="16.5" customHeight="1">
      <c r="C90" s="176" t="s">
        <v>271</v>
      </c>
      <c r="D90" s="167" t="s">
        <v>49</v>
      </c>
      <c r="E90" s="177" t="s">
        <v>272</v>
      </c>
      <c r="F90" s="127" t="s">
        <v>50</v>
      </c>
      <c r="G90" s="127" t="s">
        <v>121</v>
      </c>
      <c r="H90" s="248"/>
      <c r="I90" s="267"/>
    </row>
    <row r="91" spans="3:9" s="173" customFormat="1" ht="16.5" customHeight="1">
      <c r="C91" s="164">
        <v>2</v>
      </c>
      <c r="D91" s="174" t="s">
        <v>49</v>
      </c>
      <c r="E91" s="144" t="s">
        <v>101</v>
      </c>
      <c r="F91" s="168" t="s">
        <v>50</v>
      </c>
      <c r="G91" s="168" t="s">
        <v>51</v>
      </c>
      <c r="H91" s="252">
        <v>5</v>
      </c>
      <c r="I91" s="271">
        <f>I87+TIME(0,H87,0)</f>
        <v>0.44513888888888886</v>
      </c>
    </row>
    <row r="92" spans="3:9" s="169" customFormat="1" ht="16.5" customHeight="1">
      <c r="C92" s="180">
        <v>3</v>
      </c>
      <c r="D92" s="166" t="s">
        <v>102</v>
      </c>
      <c r="E92" s="166" t="s">
        <v>138</v>
      </c>
      <c r="F92" s="166" t="s">
        <v>50</v>
      </c>
      <c r="G92" s="166" t="s">
        <v>51</v>
      </c>
      <c r="H92" s="251">
        <v>37</v>
      </c>
      <c r="I92" s="366">
        <f>I91+TIME(0,H91,0)</f>
        <v>0.44861111111111107</v>
      </c>
    </row>
    <row r="93" spans="3:9" s="178" customFormat="1" ht="16.5" customHeight="1">
      <c r="C93" s="153">
        <v>3.1</v>
      </c>
      <c r="D93" s="144"/>
      <c r="E93" s="133"/>
      <c r="F93" s="133"/>
      <c r="G93" s="181"/>
      <c r="H93" s="247"/>
      <c r="I93" s="272"/>
    </row>
    <row r="94" spans="2:9" s="182" customFormat="1" ht="16.5" customHeight="1">
      <c r="B94" s="182" t="s">
        <v>47</v>
      </c>
      <c r="C94" s="180">
        <v>4</v>
      </c>
      <c r="D94" s="183" t="s">
        <v>103</v>
      </c>
      <c r="E94" s="128" t="s">
        <v>109</v>
      </c>
      <c r="F94" s="128"/>
      <c r="G94" s="184"/>
      <c r="H94" s="245">
        <v>37</v>
      </c>
      <c r="I94" s="273">
        <f>I92+TIME(0,H92,0)</f>
        <v>0.47430555555555554</v>
      </c>
    </row>
    <row r="95" spans="3:9" s="603" customFormat="1" ht="16.5" customHeight="1">
      <c r="C95" s="604">
        <v>4.1</v>
      </c>
      <c r="D95" s="605" t="s">
        <v>103</v>
      </c>
      <c r="E95" s="606" t="s">
        <v>743</v>
      </c>
      <c r="F95" s="607" t="s">
        <v>52</v>
      </c>
      <c r="G95" s="608" t="s">
        <v>744</v>
      </c>
      <c r="H95" s="609"/>
      <c r="I95" s="610"/>
    </row>
    <row r="96" spans="3:9" s="611" customFormat="1" ht="16.5" customHeight="1">
      <c r="C96" s="602">
        <v>4.2</v>
      </c>
      <c r="D96" s="584" t="s">
        <v>103</v>
      </c>
      <c r="E96" s="614" t="s">
        <v>765</v>
      </c>
      <c r="F96" s="584"/>
      <c r="G96" s="584" t="s">
        <v>756</v>
      </c>
      <c r="H96" s="612"/>
      <c r="I96" s="613"/>
    </row>
    <row r="97" spans="3:9" s="591" customFormat="1" ht="16.5" customHeight="1">
      <c r="C97" s="592">
        <v>4.3</v>
      </c>
      <c r="D97" s="579" t="s">
        <v>103</v>
      </c>
      <c r="E97" s="593" t="s">
        <v>762</v>
      </c>
      <c r="F97" s="579"/>
      <c r="G97" s="579" t="s">
        <v>763</v>
      </c>
      <c r="H97" s="596"/>
      <c r="I97" s="597"/>
    </row>
    <row r="98" spans="3:9" s="611" customFormat="1" ht="16.5" customHeight="1">
      <c r="C98" s="602">
        <v>4.4</v>
      </c>
      <c r="D98" s="584" t="s">
        <v>103</v>
      </c>
      <c r="E98" s="614" t="s">
        <v>760</v>
      </c>
      <c r="F98" s="584"/>
      <c r="G98" s="584" t="s">
        <v>757</v>
      </c>
      <c r="H98" s="612"/>
      <c r="I98" s="613"/>
    </row>
    <row r="99" spans="3:9" s="591" customFormat="1" ht="16.5" customHeight="1">
      <c r="C99" s="592">
        <v>4.5</v>
      </c>
      <c r="D99" s="579" t="s">
        <v>321</v>
      </c>
      <c r="E99" s="593" t="s">
        <v>761</v>
      </c>
      <c r="F99" s="579"/>
      <c r="G99" s="579" t="s">
        <v>758</v>
      </c>
      <c r="H99" s="596"/>
      <c r="I99" s="597"/>
    </row>
    <row r="100" spans="3:9" s="611" customFormat="1" ht="16.5" customHeight="1">
      <c r="C100" s="602">
        <v>4.6</v>
      </c>
      <c r="D100" s="584" t="s">
        <v>321</v>
      </c>
      <c r="E100" s="614" t="s">
        <v>764</v>
      </c>
      <c r="F100" s="584"/>
      <c r="G100" s="584" t="s">
        <v>759</v>
      </c>
      <c r="H100" s="612"/>
      <c r="I100" s="613"/>
    </row>
    <row r="101" spans="3:9" s="173" customFormat="1" ht="16.5" customHeight="1">
      <c r="C101" s="164">
        <v>5</v>
      </c>
      <c r="D101" s="168" t="s">
        <v>102</v>
      </c>
      <c r="E101" s="168" t="s">
        <v>126</v>
      </c>
      <c r="F101" s="168" t="s">
        <v>50</v>
      </c>
      <c r="G101" s="168" t="s">
        <v>51</v>
      </c>
      <c r="H101" s="252">
        <v>0</v>
      </c>
      <c r="I101" s="271">
        <f>I94+TIME(0,H94,0)</f>
        <v>0.5</v>
      </c>
    </row>
    <row r="102" spans="3:9" s="187" customFormat="1" ht="16.5" customHeight="1">
      <c r="C102" s="180"/>
      <c r="D102" s="166"/>
      <c r="E102" s="189"/>
      <c r="F102" s="166"/>
      <c r="G102" s="189"/>
      <c r="H102" s="255"/>
      <c r="I102" s="274"/>
    </row>
    <row r="103" spans="3:9" s="142" customFormat="1" ht="16.5" customHeight="1">
      <c r="C103" s="153"/>
      <c r="D103" s="144"/>
      <c r="E103" s="145" t="s">
        <v>105</v>
      </c>
      <c r="H103" s="268">
        <v>60</v>
      </c>
      <c r="I103" s="262">
        <f>I101+TIME(0,H101,0)</f>
        <v>0.5</v>
      </c>
    </row>
    <row r="104" spans="3:9" s="137" customFormat="1" ht="16.5" customHeight="1">
      <c r="C104" s="163"/>
      <c r="D104" s="127"/>
      <c r="E104" s="139"/>
      <c r="H104" s="269"/>
      <c r="I104" s="260"/>
    </row>
    <row r="105" spans="3:9" s="185" customFormat="1" ht="16.5" customHeight="1">
      <c r="C105" s="164"/>
      <c r="D105" s="601"/>
      <c r="E105" s="190" t="s">
        <v>332</v>
      </c>
      <c r="F105" s="601"/>
      <c r="G105" s="601"/>
      <c r="H105" s="243"/>
      <c r="I105" s="262">
        <f>I103+TIME(0,H103,0)</f>
        <v>0.5416666666666666</v>
      </c>
    </row>
    <row r="106" spans="3:9" s="137" customFormat="1" ht="16.5" customHeight="1">
      <c r="C106" s="589"/>
      <c r="H106" s="269"/>
      <c r="I106" s="590"/>
    </row>
    <row r="107" spans="1:9" s="222" customFormat="1" ht="6" customHeight="1" thickBot="1">
      <c r="A107" s="221"/>
      <c r="B107" s="1305" t="s">
        <v>47</v>
      </c>
      <c r="C107" s="1305"/>
      <c r="D107" s="1305"/>
      <c r="E107" s="1305"/>
      <c r="F107" s="1305"/>
      <c r="G107" s="1305"/>
      <c r="H107" s="1305"/>
      <c r="I107" s="1305"/>
    </row>
    <row r="108" spans="1:9" s="121" customFormat="1" ht="6" customHeight="1">
      <c r="A108" s="223"/>
      <c r="B108" s="1300" t="s">
        <v>410</v>
      </c>
      <c r="C108" s="1301"/>
      <c r="D108" s="365"/>
      <c r="E108" s="365"/>
      <c r="F108" s="365"/>
      <c r="G108" s="365"/>
      <c r="H108" s="365"/>
      <c r="I108" s="365"/>
    </row>
    <row r="109" spans="1:9" s="121" customFormat="1" ht="16.5" customHeight="1" thickBot="1">
      <c r="A109" s="223"/>
      <c r="B109" s="1302"/>
      <c r="C109" s="1303"/>
      <c r="D109" s="365"/>
      <c r="E109" s="365"/>
      <c r="F109" s="365"/>
      <c r="G109" s="365"/>
      <c r="H109" s="365"/>
      <c r="I109" s="365"/>
    </row>
    <row r="110" spans="1:9" s="121" customFormat="1" ht="16.5" customHeight="1">
      <c r="A110" s="223"/>
      <c r="B110" s="1307" t="s">
        <v>755</v>
      </c>
      <c r="C110" s="1308"/>
      <c r="D110" s="1318" t="s">
        <v>414</v>
      </c>
      <c r="E110" s="1318"/>
      <c r="F110" s="1318"/>
      <c r="G110" s="1318"/>
      <c r="H110" s="1318"/>
      <c r="I110" s="1318"/>
    </row>
    <row r="111" spans="1:9" s="121" customFormat="1" ht="16.5" customHeight="1">
      <c r="A111" s="223"/>
      <c r="B111" s="1309"/>
      <c r="C111" s="1310"/>
      <c r="D111" s="1306" t="s">
        <v>412</v>
      </c>
      <c r="E111" s="1306"/>
      <c r="F111" s="1306"/>
      <c r="G111" s="1306"/>
      <c r="H111" s="1306"/>
      <c r="I111" s="1306"/>
    </row>
    <row r="112" spans="1:9" s="121" customFormat="1" ht="16.5" customHeight="1" thickBot="1">
      <c r="A112" s="223"/>
      <c r="B112" s="1311"/>
      <c r="C112" s="1312"/>
      <c r="D112" s="416"/>
      <c r="E112" s="416"/>
      <c r="F112" s="416"/>
      <c r="G112" s="416"/>
      <c r="H112" s="416"/>
      <c r="I112" s="416"/>
    </row>
    <row r="113" spans="1:9" s="121" customFormat="1" ht="5.25" customHeight="1">
      <c r="A113" s="223"/>
      <c r="B113" s="365"/>
      <c r="C113" s="365"/>
      <c r="D113" s="365"/>
      <c r="E113" s="365"/>
      <c r="F113" s="365"/>
      <c r="G113" s="365"/>
      <c r="H113" s="365"/>
      <c r="I113" s="365"/>
    </row>
    <row r="114" spans="1:10" s="123" customFormat="1" ht="16.5" customHeight="1">
      <c r="A114" s="224"/>
      <c r="B114" s="1314" t="s">
        <v>417</v>
      </c>
      <c r="C114" s="1314"/>
      <c r="D114" s="1314"/>
      <c r="E114" s="1314"/>
      <c r="F114" s="1314"/>
      <c r="G114" s="1314"/>
      <c r="H114" s="1314"/>
      <c r="I114" s="1314"/>
      <c r="J114" s="122"/>
    </row>
    <row r="115" spans="1:10" s="230" customFormat="1" ht="16.5" customHeight="1">
      <c r="A115" s="225"/>
      <c r="B115" s="226"/>
      <c r="C115" s="227"/>
      <c r="D115" s="228"/>
      <c r="E115" s="228"/>
      <c r="F115" s="228"/>
      <c r="G115" s="228"/>
      <c r="H115" s="1304" t="s">
        <v>159</v>
      </c>
      <c r="I115" s="1304"/>
      <c r="J115" s="229"/>
    </row>
    <row r="116" spans="3:9" s="187" customFormat="1" ht="16.5" customHeight="1">
      <c r="C116" s="180">
        <v>1</v>
      </c>
      <c r="D116" s="188" t="s">
        <v>49</v>
      </c>
      <c r="E116" s="166" t="s">
        <v>107</v>
      </c>
      <c r="F116" s="166" t="s">
        <v>50</v>
      </c>
      <c r="G116" s="166" t="s">
        <v>51</v>
      </c>
      <c r="H116" s="255">
        <v>1</v>
      </c>
      <c r="I116" s="274">
        <f>TIME(8,0,0)</f>
        <v>0.3333333333333333</v>
      </c>
    </row>
    <row r="117" spans="3:9" s="185" customFormat="1" ht="16.5" customHeight="1">
      <c r="C117" s="164">
        <v>2</v>
      </c>
      <c r="D117" s="190" t="s">
        <v>49</v>
      </c>
      <c r="E117" s="168" t="s">
        <v>256</v>
      </c>
      <c r="F117" s="168" t="s">
        <v>50</v>
      </c>
      <c r="G117" s="168" t="s">
        <v>51</v>
      </c>
      <c r="H117" s="243">
        <v>5</v>
      </c>
      <c r="I117" s="244">
        <f>I116+TIME(0,H116,0)</f>
        <v>0.33402777777777776</v>
      </c>
    </row>
    <row r="118" spans="3:9" s="187" customFormat="1" ht="16.5" customHeight="1">
      <c r="C118" s="180">
        <v>3</v>
      </c>
      <c r="D118" s="166" t="s">
        <v>49</v>
      </c>
      <c r="E118" s="166" t="s">
        <v>124</v>
      </c>
      <c r="F118" s="166" t="s">
        <v>50</v>
      </c>
      <c r="G118" s="166" t="s">
        <v>51</v>
      </c>
      <c r="H118" s="255">
        <v>5</v>
      </c>
      <c r="I118" s="274">
        <f>I117+TIME(0,H117,0)</f>
        <v>0.33749999999999997</v>
      </c>
    </row>
    <row r="119" spans="3:9" s="185" customFormat="1" ht="16.5" customHeight="1">
      <c r="C119" s="191">
        <v>3.1</v>
      </c>
      <c r="D119" s="186" t="s">
        <v>49</v>
      </c>
      <c r="E119" s="281" t="s">
        <v>419</v>
      </c>
      <c r="F119" s="282" t="s">
        <v>50</v>
      </c>
      <c r="G119" s="283" t="s">
        <v>360</v>
      </c>
      <c r="H119" s="243"/>
      <c r="I119" s="244"/>
    </row>
    <row r="120" spans="3:9" s="187" customFormat="1" ht="16.5" customHeight="1">
      <c r="C120" s="192">
        <v>3.2</v>
      </c>
      <c r="D120" s="189" t="s">
        <v>49</v>
      </c>
      <c r="E120" s="278" t="s">
        <v>420</v>
      </c>
      <c r="F120" s="279" t="s">
        <v>50</v>
      </c>
      <c r="G120" s="280" t="s">
        <v>59</v>
      </c>
      <c r="H120" s="255"/>
      <c r="I120" s="274"/>
    </row>
    <row r="121" spans="3:9" s="185" customFormat="1" ht="16.5" customHeight="1">
      <c r="C121" s="191">
        <v>3.3</v>
      </c>
      <c r="D121" s="186" t="s">
        <v>49</v>
      </c>
      <c r="E121" s="284" t="s">
        <v>732</v>
      </c>
      <c r="F121" s="285" t="s">
        <v>50</v>
      </c>
      <c r="G121" s="286" t="s">
        <v>59</v>
      </c>
      <c r="H121" s="243"/>
      <c r="I121" s="244"/>
    </row>
    <row r="122" spans="3:9" s="187" customFormat="1" ht="16.5" customHeight="1">
      <c r="C122" s="192">
        <v>3.4</v>
      </c>
      <c r="D122" s="189" t="s">
        <v>49</v>
      </c>
      <c r="E122" s="278" t="s">
        <v>418</v>
      </c>
      <c r="F122" s="279" t="s">
        <v>50</v>
      </c>
      <c r="G122" s="280" t="s">
        <v>51</v>
      </c>
      <c r="H122" s="255"/>
      <c r="I122" s="274"/>
    </row>
    <row r="123" spans="3:9" s="178" customFormat="1" ht="16.5" customHeight="1">
      <c r="C123" s="179">
        <v>3.5</v>
      </c>
      <c r="D123" s="178" t="s">
        <v>49</v>
      </c>
      <c r="E123" s="150" t="s">
        <v>254</v>
      </c>
      <c r="F123" s="144" t="s">
        <v>50</v>
      </c>
      <c r="G123" s="144" t="s">
        <v>51</v>
      </c>
      <c r="H123" s="247"/>
      <c r="I123" s="272"/>
    </row>
    <row r="124" spans="3:9" s="167" customFormat="1" ht="16.5" customHeight="1">
      <c r="C124" s="163">
        <v>3.6</v>
      </c>
      <c r="D124" s="167" t="s">
        <v>49</v>
      </c>
      <c r="E124" s="165" t="s">
        <v>160</v>
      </c>
      <c r="F124" s="127" t="s">
        <v>50</v>
      </c>
      <c r="G124" s="127" t="s">
        <v>359</v>
      </c>
      <c r="H124" s="248"/>
      <c r="I124" s="267"/>
    </row>
    <row r="125" spans="3:9" s="185" customFormat="1" ht="16.5" customHeight="1">
      <c r="C125" s="164"/>
      <c r="D125" s="168" t="s">
        <v>111</v>
      </c>
      <c r="E125" s="168"/>
      <c r="F125" s="168"/>
      <c r="G125" s="168"/>
      <c r="H125" s="243"/>
      <c r="I125" s="244"/>
    </row>
    <row r="126" spans="3:9" s="187" customFormat="1" ht="16.5" customHeight="1">
      <c r="C126" s="180"/>
      <c r="D126" s="166"/>
      <c r="E126" s="166"/>
      <c r="F126" s="166"/>
      <c r="G126" s="166"/>
      <c r="H126" s="255"/>
      <c r="I126" s="274"/>
    </row>
    <row r="127" spans="3:9" s="142" customFormat="1" ht="16.5" customHeight="1">
      <c r="C127" s="143">
        <v>4</v>
      </c>
      <c r="D127" s="131"/>
      <c r="E127" s="146" t="s">
        <v>288</v>
      </c>
      <c r="F127" s="144"/>
      <c r="G127" s="144"/>
      <c r="H127" s="249"/>
      <c r="I127" s="262"/>
    </row>
    <row r="128" spans="3:9" s="187" customFormat="1" ht="16.5" customHeight="1">
      <c r="C128" s="180">
        <v>4.1</v>
      </c>
      <c r="D128" s="166" t="s">
        <v>103</v>
      </c>
      <c r="E128" s="193" t="s">
        <v>139</v>
      </c>
      <c r="F128" s="166" t="s">
        <v>52</v>
      </c>
      <c r="G128" s="166" t="s">
        <v>123</v>
      </c>
      <c r="H128" s="255">
        <v>5</v>
      </c>
      <c r="I128" s="274">
        <f>I118+TIME(0,H118,0)</f>
        <v>0.3409722222222222</v>
      </c>
    </row>
    <row r="129" spans="3:9" s="129" customFormat="1" ht="16.5" customHeight="1">
      <c r="C129" s="130">
        <v>4.2</v>
      </c>
      <c r="D129" s="131" t="s">
        <v>104</v>
      </c>
      <c r="E129" s="132" t="s">
        <v>112</v>
      </c>
      <c r="F129" s="133"/>
      <c r="G129" s="133"/>
      <c r="H129" s="261"/>
      <c r="I129" s="262"/>
    </row>
    <row r="130" spans="3:9" s="187" customFormat="1" ht="16.5" customHeight="1">
      <c r="C130" s="170" t="s">
        <v>140</v>
      </c>
      <c r="D130" s="188" t="s">
        <v>104</v>
      </c>
      <c r="E130" s="194" t="s">
        <v>143</v>
      </c>
      <c r="F130" s="188" t="s">
        <v>52</v>
      </c>
      <c r="G130" s="188" t="s">
        <v>115</v>
      </c>
      <c r="H130" s="253">
        <v>5</v>
      </c>
      <c r="I130" s="274">
        <f>I128+TIME(0,H128,0)</f>
        <v>0.3444444444444444</v>
      </c>
    </row>
    <row r="131" spans="3:9" s="185" customFormat="1" ht="16.5" customHeight="1">
      <c r="C131" s="195" t="s">
        <v>141</v>
      </c>
      <c r="D131" s="190" t="s">
        <v>104</v>
      </c>
      <c r="E131" s="196" t="s">
        <v>145</v>
      </c>
      <c r="F131" s="190" t="s">
        <v>52</v>
      </c>
      <c r="G131" s="190" t="s">
        <v>117</v>
      </c>
      <c r="H131" s="254">
        <v>5</v>
      </c>
      <c r="I131" s="244">
        <f>I130+TIME(0,H130,0)</f>
        <v>0.3479166666666666</v>
      </c>
    </row>
    <row r="132" spans="3:9" s="187" customFormat="1" ht="16.5" customHeight="1">
      <c r="C132" s="170" t="s">
        <v>142</v>
      </c>
      <c r="D132" s="188" t="s">
        <v>104</v>
      </c>
      <c r="E132" s="194" t="s">
        <v>147</v>
      </c>
      <c r="F132" s="188" t="s">
        <v>52</v>
      </c>
      <c r="G132" s="188" t="s">
        <v>118</v>
      </c>
      <c r="H132" s="253">
        <v>5</v>
      </c>
      <c r="I132" s="274">
        <f aca="true" t="shared" si="1" ref="I132:I140">I131+TIME(0,H131,0)</f>
        <v>0.3513888888888888</v>
      </c>
    </row>
    <row r="133" spans="3:9" s="185" customFormat="1" ht="16.5" customHeight="1">
      <c r="C133" s="198" t="s">
        <v>144</v>
      </c>
      <c r="D133" s="190" t="s">
        <v>104</v>
      </c>
      <c r="E133" s="196" t="s">
        <v>162</v>
      </c>
      <c r="F133" s="190" t="s">
        <v>52</v>
      </c>
      <c r="G133" s="190" t="s">
        <v>119</v>
      </c>
      <c r="H133" s="254">
        <v>5</v>
      </c>
      <c r="I133" s="244">
        <f t="shared" si="1"/>
        <v>0.354861111111111</v>
      </c>
    </row>
    <row r="134" spans="3:9" s="187" customFormat="1" ht="16.5" customHeight="1">
      <c r="C134" s="197" t="s">
        <v>146</v>
      </c>
      <c r="D134" s="188" t="s">
        <v>104</v>
      </c>
      <c r="E134" s="194" t="s">
        <v>163</v>
      </c>
      <c r="F134" s="188" t="s">
        <v>52</v>
      </c>
      <c r="G134" s="188" t="s">
        <v>116</v>
      </c>
      <c r="H134" s="253">
        <v>5</v>
      </c>
      <c r="I134" s="274">
        <f>I133+TIME(0,H133,0)</f>
        <v>0.3583333333333332</v>
      </c>
    </row>
    <row r="135" spans="3:9" s="185" customFormat="1" ht="16.5" customHeight="1">
      <c r="C135" s="198" t="s">
        <v>148</v>
      </c>
      <c r="D135" s="190" t="s">
        <v>104</v>
      </c>
      <c r="E135" s="196" t="s">
        <v>150</v>
      </c>
      <c r="F135" s="190" t="s">
        <v>52</v>
      </c>
      <c r="G135" s="190" t="s">
        <v>263</v>
      </c>
      <c r="H135" s="254">
        <v>5</v>
      </c>
      <c r="I135" s="244">
        <f>I134+TIME(0,H134,0)</f>
        <v>0.36180555555555544</v>
      </c>
    </row>
    <row r="136" spans="3:9" s="187" customFormat="1" ht="16.5" customHeight="1">
      <c r="C136" s="170" t="s">
        <v>149</v>
      </c>
      <c r="D136" s="188" t="s">
        <v>104</v>
      </c>
      <c r="E136" s="194" t="s">
        <v>164</v>
      </c>
      <c r="F136" s="188" t="s">
        <v>52</v>
      </c>
      <c r="G136" s="188" t="s">
        <v>121</v>
      </c>
      <c r="H136" s="253">
        <v>5</v>
      </c>
      <c r="I136" s="274">
        <f>I135+TIME(0,H135,0)</f>
        <v>0.36527777777777765</v>
      </c>
    </row>
    <row r="137" spans="3:9" s="185" customFormat="1" ht="16.5" customHeight="1">
      <c r="C137" s="195" t="s">
        <v>767</v>
      </c>
      <c r="D137" s="190" t="s">
        <v>104</v>
      </c>
      <c r="E137" s="196" t="s">
        <v>166</v>
      </c>
      <c r="F137" s="190" t="s">
        <v>52</v>
      </c>
      <c r="G137" s="186" t="s">
        <v>51</v>
      </c>
      <c r="H137" s="254">
        <v>5</v>
      </c>
      <c r="I137" s="244">
        <f t="shared" si="1"/>
        <v>0.36874999999999986</v>
      </c>
    </row>
    <row r="138" spans="3:9" s="187" customFormat="1" ht="16.5" customHeight="1">
      <c r="C138" s="170">
        <v>4.3</v>
      </c>
      <c r="D138" s="188" t="s">
        <v>104</v>
      </c>
      <c r="E138" s="193" t="s">
        <v>334</v>
      </c>
      <c r="F138" s="188" t="s">
        <v>52</v>
      </c>
      <c r="G138" s="141" t="s">
        <v>120</v>
      </c>
      <c r="H138" s="253">
        <v>5</v>
      </c>
      <c r="I138" s="274">
        <f t="shared" si="1"/>
        <v>0.37222222222222207</v>
      </c>
    </row>
    <row r="139" spans="3:9" s="185" customFormat="1" ht="16.5" customHeight="1">
      <c r="C139" s="195">
        <v>4.4</v>
      </c>
      <c r="D139" s="190" t="s">
        <v>104</v>
      </c>
      <c r="E139" s="199" t="s">
        <v>407</v>
      </c>
      <c r="F139" s="190" t="s">
        <v>52</v>
      </c>
      <c r="G139" s="131" t="s">
        <v>161</v>
      </c>
      <c r="H139" s="254">
        <v>5</v>
      </c>
      <c r="I139" s="244">
        <f t="shared" si="1"/>
        <v>0.3756944444444443</v>
      </c>
    </row>
    <row r="140" spans="3:9" s="187" customFormat="1" ht="16.5" customHeight="1">
      <c r="C140" s="180">
        <v>5</v>
      </c>
      <c r="D140" s="166"/>
      <c r="E140" s="189" t="s">
        <v>108</v>
      </c>
      <c r="F140" s="166"/>
      <c r="G140" s="166"/>
      <c r="H140" s="255">
        <v>62</v>
      </c>
      <c r="I140" s="274">
        <f t="shared" si="1"/>
        <v>0.3791666666666665</v>
      </c>
    </row>
    <row r="141" spans="3:9" s="129" customFormat="1" ht="16.5" customHeight="1">
      <c r="C141" s="130">
        <v>5.1</v>
      </c>
      <c r="D141" s="131"/>
      <c r="E141" s="132" t="s">
        <v>289</v>
      </c>
      <c r="F141" s="133"/>
      <c r="G141" s="133"/>
      <c r="H141" s="261"/>
      <c r="I141" s="262"/>
    </row>
    <row r="142" spans="3:9" s="621" customFormat="1" ht="16.5" customHeight="1">
      <c r="C142" s="615" t="s">
        <v>344</v>
      </c>
      <c r="D142" s="616" t="s">
        <v>102</v>
      </c>
      <c r="E142" s="617" t="s">
        <v>766</v>
      </c>
      <c r="F142" s="616" t="s">
        <v>50</v>
      </c>
      <c r="G142" s="618" t="s">
        <v>759</v>
      </c>
      <c r="H142" s="619"/>
      <c r="I142" s="620"/>
    </row>
    <row r="143" spans="3:9" s="185" customFormat="1" ht="16.5" customHeight="1">
      <c r="C143" s="191" t="s">
        <v>345</v>
      </c>
      <c r="D143" s="186" t="s">
        <v>102</v>
      </c>
      <c r="E143" s="201" t="s">
        <v>151</v>
      </c>
      <c r="F143" s="186" t="s">
        <v>50</v>
      </c>
      <c r="G143" s="190" t="s">
        <v>115</v>
      </c>
      <c r="H143" s="243"/>
      <c r="I143" s="244"/>
    </row>
    <row r="144" spans="3:9" s="187" customFormat="1" ht="16.5" customHeight="1">
      <c r="C144" s="192" t="s">
        <v>346</v>
      </c>
      <c r="D144" s="189" t="s">
        <v>102</v>
      </c>
      <c r="E144" s="200" t="s">
        <v>152</v>
      </c>
      <c r="F144" s="189" t="s">
        <v>50</v>
      </c>
      <c r="G144" s="188" t="s">
        <v>117</v>
      </c>
      <c r="H144" s="255"/>
      <c r="I144" s="274"/>
    </row>
    <row r="145" spans="3:9" s="185" customFormat="1" ht="16.5" customHeight="1">
      <c r="C145" s="191" t="s">
        <v>347</v>
      </c>
      <c r="D145" s="186" t="s">
        <v>102</v>
      </c>
      <c r="E145" s="201" t="s">
        <v>153</v>
      </c>
      <c r="F145" s="186" t="s">
        <v>50</v>
      </c>
      <c r="G145" s="190" t="s">
        <v>118</v>
      </c>
      <c r="H145" s="243"/>
      <c r="I145" s="244"/>
    </row>
    <row r="146" spans="3:9" s="187" customFormat="1" ht="16.5" customHeight="1">
      <c r="C146" s="192" t="s">
        <v>348</v>
      </c>
      <c r="D146" s="189" t="s">
        <v>102</v>
      </c>
      <c r="E146" s="200" t="s">
        <v>154</v>
      </c>
      <c r="F146" s="189" t="s">
        <v>50</v>
      </c>
      <c r="G146" s="188" t="s">
        <v>119</v>
      </c>
      <c r="H146" s="255"/>
      <c r="I146" s="274"/>
    </row>
    <row r="147" spans="3:9" s="185" customFormat="1" ht="16.5" customHeight="1">
      <c r="C147" s="191" t="s">
        <v>349</v>
      </c>
      <c r="D147" s="186" t="s">
        <v>102</v>
      </c>
      <c r="E147" s="201" t="s">
        <v>165</v>
      </c>
      <c r="F147" s="186" t="s">
        <v>50</v>
      </c>
      <c r="G147" s="190" t="s">
        <v>116</v>
      </c>
      <c r="H147" s="243"/>
      <c r="I147" s="244"/>
    </row>
    <row r="148" spans="3:9" s="187" customFormat="1" ht="16.5" customHeight="1">
      <c r="C148" s="192" t="s">
        <v>350</v>
      </c>
      <c r="D148" s="189" t="s">
        <v>102</v>
      </c>
      <c r="E148" s="200" t="s">
        <v>155</v>
      </c>
      <c r="F148" s="189" t="s">
        <v>50</v>
      </c>
      <c r="G148" s="188" t="s">
        <v>263</v>
      </c>
      <c r="H148" s="255"/>
      <c r="I148" s="274"/>
    </row>
    <row r="149" spans="3:9" s="185" customFormat="1" ht="16.5" customHeight="1">
      <c r="C149" s="191" t="s">
        <v>351</v>
      </c>
      <c r="D149" s="186" t="s">
        <v>102</v>
      </c>
      <c r="E149" s="201" t="s">
        <v>156</v>
      </c>
      <c r="F149" s="186" t="s">
        <v>50</v>
      </c>
      <c r="G149" s="190" t="s">
        <v>121</v>
      </c>
      <c r="H149" s="243"/>
      <c r="I149" s="244"/>
    </row>
    <row r="150" spans="3:9" s="187" customFormat="1" ht="16.5" customHeight="1">
      <c r="C150" s="192">
        <v>5.2</v>
      </c>
      <c r="D150" s="189" t="s">
        <v>102</v>
      </c>
      <c r="E150" s="202" t="s">
        <v>335</v>
      </c>
      <c r="F150" s="189" t="s">
        <v>50</v>
      </c>
      <c r="G150" s="188" t="s">
        <v>120</v>
      </c>
      <c r="H150" s="255"/>
      <c r="I150" s="274"/>
    </row>
    <row r="151" spans="3:9" s="173" customFormat="1" ht="16.5" customHeight="1">
      <c r="C151" s="164">
        <v>5.3</v>
      </c>
      <c r="D151" s="186" t="s">
        <v>102</v>
      </c>
      <c r="E151" s="175" t="s">
        <v>336</v>
      </c>
      <c r="F151" s="133" t="s">
        <v>50</v>
      </c>
      <c r="G151" s="131" t="s">
        <v>161</v>
      </c>
      <c r="H151" s="252"/>
      <c r="I151" s="271"/>
    </row>
    <row r="152" spans="3:9" s="187" customFormat="1" ht="16.5" customHeight="1">
      <c r="C152" s="192">
        <v>5.4</v>
      </c>
      <c r="D152" s="189"/>
      <c r="E152" s="202"/>
      <c r="F152" s="189"/>
      <c r="G152" s="188"/>
      <c r="H152" s="255"/>
      <c r="I152" s="274"/>
    </row>
    <row r="153" spans="3:9" s="185" customFormat="1" ht="16.5" customHeight="1">
      <c r="C153" s="164">
        <v>6</v>
      </c>
      <c r="D153" s="168"/>
      <c r="E153" s="190" t="s">
        <v>109</v>
      </c>
      <c r="F153" s="168"/>
      <c r="G153" s="168"/>
      <c r="H153" s="243">
        <v>62</v>
      </c>
      <c r="I153" s="244">
        <f>I140+TIME(0,H140,0)</f>
        <v>0.42222222222222205</v>
      </c>
    </row>
    <row r="154" spans="3:9" s="124" customFormat="1" ht="16.5" customHeight="1">
      <c r="C154" s="134">
        <v>6.1</v>
      </c>
      <c r="D154" s="126"/>
      <c r="E154" s="135" t="s">
        <v>289</v>
      </c>
      <c r="F154" s="128"/>
      <c r="G154" s="128"/>
      <c r="H154" s="259"/>
      <c r="I154" s="260"/>
    </row>
    <row r="155" spans="3:9" s="185" customFormat="1" ht="16.5" customHeight="1">
      <c r="C155" s="191" t="s">
        <v>337</v>
      </c>
      <c r="D155" s="186" t="s">
        <v>102</v>
      </c>
      <c r="E155" s="201" t="s">
        <v>151</v>
      </c>
      <c r="F155" s="186" t="s">
        <v>50</v>
      </c>
      <c r="G155" s="190" t="s">
        <v>115</v>
      </c>
      <c r="H155" s="243"/>
      <c r="I155" s="244"/>
    </row>
    <row r="156" spans="3:9" s="187" customFormat="1" ht="16.5" customHeight="1">
      <c r="C156" s="192" t="s">
        <v>338</v>
      </c>
      <c r="D156" s="189" t="s">
        <v>102</v>
      </c>
      <c r="E156" s="200" t="s">
        <v>152</v>
      </c>
      <c r="F156" s="189" t="s">
        <v>50</v>
      </c>
      <c r="G156" s="188" t="s">
        <v>117</v>
      </c>
      <c r="H156" s="255"/>
      <c r="I156" s="274"/>
    </row>
    <row r="157" spans="3:9" s="185" customFormat="1" ht="16.5" customHeight="1">
      <c r="C157" s="191" t="s">
        <v>339</v>
      </c>
      <c r="D157" s="186" t="s">
        <v>102</v>
      </c>
      <c r="E157" s="201" t="s">
        <v>153</v>
      </c>
      <c r="F157" s="186" t="s">
        <v>50</v>
      </c>
      <c r="G157" s="190" t="s">
        <v>118</v>
      </c>
      <c r="H157" s="243"/>
      <c r="I157" s="244"/>
    </row>
    <row r="158" spans="3:9" s="187" customFormat="1" ht="16.5" customHeight="1">
      <c r="C158" s="192" t="s">
        <v>340</v>
      </c>
      <c r="D158" s="189" t="s">
        <v>102</v>
      </c>
      <c r="E158" s="200" t="s">
        <v>154</v>
      </c>
      <c r="F158" s="189" t="s">
        <v>50</v>
      </c>
      <c r="G158" s="188" t="s">
        <v>119</v>
      </c>
      <c r="H158" s="255"/>
      <c r="I158" s="274"/>
    </row>
    <row r="159" spans="3:9" s="185" customFormat="1" ht="16.5" customHeight="1">
      <c r="C159" s="191" t="s">
        <v>341</v>
      </c>
      <c r="D159" s="186" t="s">
        <v>102</v>
      </c>
      <c r="E159" s="201" t="s">
        <v>165</v>
      </c>
      <c r="F159" s="186" t="s">
        <v>50</v>
      </c>
      <c r="G159" s="190" t="s">
        <v>116</v>
      </c>
      <c r="H159" s="243"/>
      <c r="I159" s="244"/>
    </row>
    <row r="160" spans="3:9" s="187" customFormat="1" ht="16.5" customHeight="1">
      <c r="C160" s="192" t="s">
        <v>342</v>
      </c>
      <c r="D160" s="189" t="s">
        <v>102</v>
      </c>
      <c r="E160" s="200" t="s">
        <v>155</v>
      </c>
      <c r="F160" s="189" t="s">
        <v>50</v>
      </c>
      <c r="G160" s="188" t="s">
        <v>263</v>
      </c>
      <c r="H160" s="255"/>
      <c r="I160" s="274"/>
    </row>
    <row r="161" spans="3:9" s="185" customFormat="1" ht="16.5" customHeight="1">
      <c r="C161" s="191" t="s">
        <v>343</v>
      </c>
      <c r="D161" s="186" t="s">
        <v>102</v>
      </c>
      <c r="E161" s="201" t="s">
        <v>156</v>
      </c>
      <c r="F161" s="186" t="s">
        <v>50</v>
      </c>
      <c r="G161" s="190" t="s">
        <v>121</v>
      </c>
      <c r="H161" s="243"/>
      <c r="I161" s="244"/>
    </row>
    <row r="162" spans="3:9" s="187" customFormat="1" ht="16.5" customHeight="1">
      <c r="C162" s="192">
        <v>6.2</v>
      </c>
      <c r="D162" s="189" t="s">
        <v>102</v>
      </c>
      <c r="E162" s="202" t="s">
        <v>335</v>
      </c>
      <c r="F162" s="189" t="s">
        <v>50</v>
      </c>
      <c r="G162" s="188" t="s">
        <v>120</v>
      </c>
      <c r="H162" s="255"/>
      <c r="I162" s="274"/>
    </row>
    <row r="163" spans="3:9" s="173" customFormat="1" ht="16.5" customHeight="1">
      <c r="C163" s="164">
        <v>6.3</v>
      </c>
      <c r="D163" s="168" t="s">
        <v>102</v>
      </c>
      <c r="E163" s="175" t="s">
        <v>336</v>
      </c>
      <c r="F163" s="133" t="s">
        <v>50</v>
      </c>
      <c r="G163" s="131" t="s">
        <v>161</v>
      </c>
      <c r="H163" s="252"/>
      <c r="I163" s="271"/>
    </row>
    <row r="164" spans="3:9" s="169" customFormat="1" ht="16.5" customHeight="1">
      <c r="C164" s="180">
        <v>6.4</v>
      </c>
      <c r="D164" s="166"/>
      <c r="E164" s="203"/>
      <c r="F164" s="166"/>
      <c r="G164" s="171"/>
      <c r="H164" s="251"/>
      <c r="I164" s="273"/>
    </row>
    <row r="165" spans="3:9" s="185" customFormat="1" ht="16.5" customHeight="1">
      <c r="C165" s="164">
        <v>7</v>
      </c>
      <c r="D165" s="168" t="s">
        <v>103</v>
      </c>
      <c r="E165" s="186" t="s">
        <v>157</v>
      </c>
      <c r="F165" s="168" t="s">
        <v>50</v>
      </c>
      <c r="G165" s="168" t="s">
        <v>51</v>
      </c>
      <c r="H165" s="243">
        <v>50</v>
      </c>
      <c r="I165" s="244">
        <f>I153+TIME(0,H153,0)</f>
        <v>0.4652777777777776</v>
      </c>
    </row>
    <row r="166" spans="3:9" s="187" customFormat="1" ht="16.5" customHeight="1">
      <c r="C166" s="180">
        <v>8</v>
      </c>
      <c r="D166" s="166" t="s">
        <v>102</v>
      </c>
      <c r="E166" s="189" t="s">
        <v>158</v>
      </c>
      <c r="F166" s="166" t="s">
        <v>50</v>
      </c>
      <c r="G166" s="166" t="s">
        <v>51</v>
      </c>
      <c r="H166" s="255">
        <v>1</v>
      </c>
      <c r="I166" s="274">
        <f>I165+TIME(0,H165,0)</f>
        <v>0.49999999999999983</v>
      </c>
    </row>
    <row r="167" spans="3:9" s="290" customFormat="1" ht="16.5" customHeight="1">
      <c r="C167" s="291"/>
      <c r="D167" s="292"/>
      <c r="E167" s="293"/>
      <c r="F167" s="292"/>
      <c r="G167" s="293"/>
      <c r="H167" s="1317" t="s">
        <v>365</v>
      </c>
      <c r="I167" s="1317"/>
    </row>
    <row r="168" spans="1:9" s="237" customFormat="1" ht="16.5" customHeight="1">
      <c r="A168" s="236"/>
      <c r="B168" s="1315"/>
      <c r="C168" s="1315"/>
      <c r="D168" s="1315"/>
      <c r="E168" s="1315"/>
      <c r="F168" s="1315"/>
      <c r="G168" s="1315"/>
      <c r="H168" s="1315"/>
      <c r="I168" s="1315"/>
    </row>
    <row r="169" spans="1:9" s="205" customFormat="1" ht="16.5" customHeight="1">
      <c r="A169" s="238"/>
      <c r="B169" s="204"/>
      <c r="C169" s="335"/>
      <c r="D169" s="204"/>
      <c r="E169" s="204"/>
      <c r="F169" s="204"/>
      <c r="G169" s="204"/>
      <c r="H169" s="204"/>
      <c r="I169" s="204"/>
    </row>
    <row r="170" spans="1:9" s="205" customFormat="1" ht="16.5" customHeight="1">
      <c r="A170" s="238"/>
      <c r="B170" s="206"/>
      <c r="C170" s="207" t="s">
        <v>47</v>
      </c>
      <c r="D170" s="208" t="s">
        <v>47</v>
      </c>
      <c r="E170" s="209" t="s">
        <v>106</v>
      </c>
      <c r="F170" s="208" t="s">
        <v>47</v>
      </c>
      <c r="G170" s="209"/>
      <c r="H170" s="275" t="s">
        <v>47</v>
      </c>
      <c r="I170" s="276" t="s">
        <v>47</v>
      </c>
    </row>
    <row r="171" spans="1:9" s="205" customFormat="1" ht="16.5" customHeight="1">
      <c r="A171" s="238"/>
      <c r="B171" s="206"/>
      <c r="C171" s="207"/>
      <c r="D171" s="209"/>
      <c r="E171" s="209" t="s">
        <v>361</v>
      </c>
      <c r="F171" s="209"/>
      <c r="G171" s="206"/>
      <c r="H171" s="204"/>
      <c r="I171" s="204"/>
    </row>
    <row r="172" spans="1:9" s="205" customFormat="1" ht="16.5" customHeight="1">
      <c r="A172" s="238"/>
      <c r="B172" s="206"/>
      <c r="C172" s="207"/>
      <c r="D172" s="209"/>
      <c r="E172" s="209"/>
      <c r="F172" s="209"/>
      <c r="G172" s="206"/>
      <c r="H172" s="204"/>
      <c r="I172" s="204"/>
    </row>
    <row r="173" spans="1:9" s="205" customFormat="1" ht="16.5" customHeight="1">
      <c r="A173" s="238"/>
      <c r="B173" s="206"/>
      <c r="C173" s="207" t="s">
        <v>127</v>
      </c>
      <c r="D173" s="209"/>
      <c r="E173" s="209"/>
      <c r="F173" s="209"/>
      <c r="G173" s="206"/>
      <c r="H173" s="204"/>
      <c r="I173" s="204"/>
    </row>
    <row r="174" spans="1:9" s="205" customFormat="1" ht="16.5" customHeight="1">
      <c r="A174" s="238"/>
      <c r="B174" s="206"/>
      <c r="C174" s="207" t="s">
        <v>128</v>
      </c>
      <c r="D174" s="209"/>
      <c r="E174" s="209"/>
      <c r="F174" s="206"/>
      <c r="G174" s="206"/>
      <c r="H174" s="204"/>
      <c r="I174" s="204"/>
    </row>
    <row r="175" spans="1:9" s="205" customFormat="1" ht="16.5" customHeight="1">
      <c r="A175" s="238"/>
      <c r="B175" s="206"/>
      <c r="C175" s="207" t="s">
        <v>129</v>
      </c>
      <c r="D175" s="209"/>
      <c r="E175" s="209"/>
      <c r="F175" s="206"/>
      <c r="G175" s="206"/>
      <c r="H175" s="204"/>
      <c r="I175" s="204"/>
    </row>
    <row r="176" spans="1:9" s="205" customFormat="1" ht="16.5" customHeight="1">
      <c r="A176" s="238"/>
      <c r="B176" s="206"/>
      <c r="C176" s="207" t="s">
        <v>130</v>
      </c>
      <c r="D176" s="209"/>
      <c r="E176" s="209"/>
      <c r="F176" s="206"/>
      <c r="G176" s="206"/>
      <c r="H176" s="204"/>
      <c r="I176" s="204"/>
    </row>
    <row r="177" spans="1:9" s="242" customFormat="1" ht="16.5" customHeight="1">
      <c r="A177" s="239"/>
      <c r="B177" s="240"/>
      <c r="C177" s="241"/>
      <c r="D177" s="240"/>
      <c r="E177" s="240"/>
      <c r="F177" s="240"/>
      <c r="G177" s="240"/>
      <c r="H177" s="256"/>
      <c r="I177" s="256"/>
    </row>
    <row r="178" spans="3:9" s="210" customFormat="1" ht="16.5" customHeight="1">
      <c r="C178" s="211"/>
      <c r="H178" s="257"/>
      <c r="I178" s="257"/>
    </row>
  </sheetData>
  <mergeCells count="23">
    <mergeCell ref="H115:I115"/>
    <mergeCell ref="B114:I114"/>
    <mergeCell ref="D4:I4"/>
    <mergeCell ref="D5:I5"/>
    <mergeCell ref="D80:I80"/>
    <mergeCell ref="B4:C6"/>
    <mergeCell ref="B168:I168"/>
    <mergeCell ref="D27:E27"/>
    <mergeCell ref="B108:C109"/>
    <mergeCell ref="B110:C112"/>
    <mergeCell ref="B84:I84"/>
    <mergeCell ref="B77:I77"/>
    <mergeCell ref="H167:I167"/>
    <mergeCell ref="D110:I110"/>
    <mergeCell ref="D111:I111"/>
    <mergeCell ref="H85:I85"/>
    <mergeCell ref="B2:C3"/>
    <mergeCell ref="B78:C79"/>
    <mergeCell ref="H9:I9"/>
    <mergeCell ref="B107:I107"/>
    <mergeCell ref="D81:I81"/>
    <mergeCell ref="B80:C82"/>
    <mergeCell ref="B8:I8"/>
  </mergeCells>
  <printOptions/>
  <pageMargins left="0.5" right="0.25" top="1.25" bottom="1.25" header="0.5" footer="0.5"/>
  <pageSetup fitToHeight="0" fitToWidth="1" horizontalDpi="300" verticalDpi="300" orientation="portrait" scale="70" r:id="rId1"/>
  <rowBreaks count="1" manualBreakCount="1">
    <brk id="75"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Jim Lansford</cp:lastModifiedBy>
  <cp:lastPrinted>2001-12-17T17:17:21Z</cp:lastPrinted>
  <dcterms:created xsi:type="dcterms:W3CDTF">2000-07-21T11:47:05Z</dcterms:created>
  <dcterms:modified xsi:type="dcterms:W3CDTF">2002-01-16T19:58:16Z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