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TBD count" sheetId="1" r:id="rId1"/>
    <sheet name="55.3 PCS" sheetId="2" r:id="rId2"/>
    <sheet name="55.4 PMA" sheetId="3" r:id="rId3"/>
    <sheet name="55.5 PMA Electrical" sheetId="4" r:id="rId4"/>
    <sheet name="55.8 MDI" sheetId="5" r:id="rId5"/>
  </sheets>
  <definedNames/>
  <calcPr fullCalcOnLoad="1"/>
</workbook>
</file>

<file path=xl/sharedStrings.xml><?xml version="1.0" encoding="utf-8"?>
<sst xmlns="http://schemas.openxmlformats.org/spreadsheetml/2006/main" count="102" uniqueCount="83">
  <si>
    <t>clause</t>
  </si>
  <si>
    <t>TBD</t>
  </si>
  <si>
    <t>pmaelec</t>
  </si>
  <si>
    <t>management</t>
  </si>
  <si>
    <t>MDI</t>
  </si>
  <si>
    <t xml:space="preserve">Delay </t>
  </si>
  <si>
    <t>PICS</t>
  </si>
  <si>
    <t>Total</t>
  </si>
  <si>
    <t>Description</t>
  </si>
  <si>
    <t>page</t>
  </si>
  <si>
    <t>Isolation requirement</t>
  </si>
  <si>
    <t>Test channel for tx jitter tests</t>
  </si>
  <si>
    <t>Control register bits for test modes</t>
  </si>
  <si>
    <t>Number of symbols for voltage tests</t>
  </si>
  <si>
    <t>Test setup for tx jitter measurements</t>
  </si>
  <si>
    <t>Approve figure 55-24; could modify caption to say "or equivalent"</t>
  </si>
  <si>
    <t>Transmit voltage peak to peak</t>
  </si>
  <si>
    <t>Transmitter linearity: value of TBDXnlslope</t>
  </si>
  <si>
    <t>Transmitter linearity: value of TBDXnonlin</t>
  </si>
  <si>
    <t>From line</t>
  </si>
  <si>
    <t>to line</t>
  </si>
  <si>
    <t>F1</t>
  </si>
  <si>
    <t>Recommended linearity</t>
  </si>
  <si>
    <t>Provide values of Nonlinearity &amp; slope for recommended requirements</t>
  </si>
  <si>
    <t>Jitter specification</t>
  </si>
  <si>
    <t>Common mode noise tolerance</t>
  </si>
  <si>
    <t>Pick max p-to-p common mode voltage receiver must be able to tolerate; as written, allows for higher tolerance requirement at lower frequency; specify breakpoint in freq.</t>
  </si>
  <si>
    <t>Frequencies for single two tone tests</t>
  </si>
  <si>
    <t>Frequencies for single tone tests</t>
  </si>
  <si>
    <t>Transmit voltage peak to peak tolerance</t>
  </si>
  <si>
    <t>Suggested action</t>
  </si>
  <si>
    <t>Pick number between 2 &amp; 2.5V: recommend 2V</t>
  </si>
  <si>
    <t>TBDnumsym: number of symbols for voltage test: Recommend 10; corresponds to 40MHz</t>
  </si>
  <si>
    <t>breakpoint of linearity roll off requirement; has to be  set in concert with Xnonlin to avoid a discontinuous spec;log10(F1)=(89-Xnonlin)/20</t>
  </si>
  <si>
    <t>PMA ELECTRICALS</t>
  </si>
  <si>
    <t>TBD in tolerance of cable impedance</t>
  </si>
  <si>
    <t>Value of TBDNLslope;</t>
  </si>
  <si>
    <t>Lower end of freq range. Set F0 to 5MHz</t>
  </si>
  <si>
    <t>TBD bits for 10GBASE-T control Register; Recommend: ??Eric, ??Mike</t>
  </si>
  <si>
    <t>Num TBDs</t>
  </si>
  <si>
    <t>PCS Scrambler</t>
  </si>
  <si>
    <t>PMA Training</t>
  </si>
  <si>
    <t>InfoField Definition</t>
  </si>
  <si>
    <t>Decoding of subgroups</t>
  </si>
  <si>
    <t>Error block counter</t>
  </si>
  <si>
    <t>Loopback MDIO register</t>
  </si>
  <si>
    <t>PHY control function (start-up procedure)</t>
  </si>
  <si>
    <t>PHY control defines the start-up sequence. Draft 1.3 has a baseline start-up that requires more details from THP and Power Backoff settings and timers for each state</t>
  </si>
  <si>
    <t>THP details</t>
  </si>
  <si>
    <t>Draft comprimise THP proposal failed in Jan. Need detailed coef sets for at least 3 IIRs and 3 FIRs (short, medium, long) plus bypass</t>
  </si>
  <si>
    <t>Timers</t>
  </si>
  <si>
    <t>These timers control the dwell time of state diagrams. Several TBDs from start-up</t>
  </si>
  <si>
    <t>Reference to Autoneg</t>
  </si>
  <si>
    <t>Total TBDs</t>
  </si>
  <si>
    <t>Test Pattern generators</t>
  </si>
  <si>
    <t>PCS</t>
  </si>
  <si>
    <t>PMA</t>
  </si>
  <si>
    <t>Num TBD</t>
  </si>
  <si>
    <t>Link Segment</t>
  </si>
  <si>
    <t>subject</t>
  </si>
  <si>
    <t>55.3 PCS</t>
  </si>
  <si>
    <t>55.4 PMA</t>
  </si>
  <si>
    <t>num TBD</t>
  </si>
  <si>
    <t>Total TBD</t>
  </si>
  <si>
    <t>Fo</t>
  </si>
  <si>
    <t>Make initial seeds implementer's choice</t>
  </si>
  <si>
    <t xml:space="preserve">Need proposals. </t>
  </si>
  <si>
    <t>Repetition period for training and InfoFields must be defined. Dependent on # of THPs &amp; size of CRC. Drives Start-up</t>
  </si>
  <si>
    <t>InfoField bits driven by THP settings and start-up; need proposals</t>
  </si>
  <si>
    <t>From 1G draft; should be eliminated</t>
  </si>
  <si>
    <t>Need # of bits; recommend 6</t>
  </si>
  <si>
    <t>Should be defined; Mike McConnell?</t>
  </si>
  <si>
    <t>Additional MDIO registers</t>
  </si>
  <si>
    <t>More registers may be need for additional items being defined</t>
  </si>
  <si>
    <t>Confirm with Eric Lynskey</t>
  </si>
  <si>
    <t>The differential impedance at the MDI for each transmit/receive channel shall be such that any reflection due to differential signals incident upon the MDI from a balanced cabling having an impedance of 100 ohm ±TBD% is attenuated, relative to the incident signal, at least 16 dB ...; recommend +-10%</t>
  </si>
  <si>
    <t>Review and approve text</t>
  </si>
  <si>
    <t>Table 55-2: 9 TBDs. Provide length of sections, impedance of non-50ohm segments &amp; their insertion loss; proposal needed on the jitter test channel</t>
  </si>
  <si>
    <t>Value of TBDXnonlin</t>
  </si>
  <si>
    <t>Suggest frequencies as multiples of 800/1024: Two proposals: (53, 101, 167) and (13, 23, 53, 101,167). Need decision</t>
  </si>
  <si>
    <t>Suggest frequency pairs as multiples of 800/1024:proposal  [179,181], [277,281], [397,401]; need task force approval</t>
  </si>
  <si>
    <t>Jitter has three impacts: i) Transmit waveform distortion ii) Distortion in slave transmitter due to jitter in the master transmitter iii) Echo cancellation floor at receiver; Recommendation: Cover (i) by specifying an SNDR test in master mode; cover (ii) by specifying an SNDR test in slave mode; cover (iii) by receiver  test in 55.5.9; detailed proposals/specs needed</t>
  </si>
  <si>
    <t>Specify % tolerance of +-15% or less; with 2V this covers 1.7V to 2.3V; power spec will impose additional constraint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</si>
</sst>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55.&quot;"/>
    <numFmt numFmtId="165" formatCode="&quot;55.&quot;##"/>
    <numFmt numFmtId="166" formatCode="&quot;55.5.&quot;##"/>
    <numFmt numFmtId="167" formatCode="&quot;55.8.&quot;##"/>
    <numFmt numFmtId="168" formatCode="&quot;55.3.&quot;##"/>
    <numFmt numFmtId="169" formatCode="&quot;55.3.&quot;####"/>
    <numFmt numFmtId="170" formatCode="&quot;55.5.&quot;#;#;#"/>
    <numFmt numFmtId="171" formatCode="&quot;55.4.&quot;####"/>
    <numFmt numFmtId="172" formatCode="&quot;55.4.&quot;##;\(##\)"/>
    <numFmt numFmtId="173" formatCode="&quot;55.4.&quot;##0.#"/>
    <numFmt numFmtId="174" formatCode="&quot;55.3.&quot;##0.#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166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167" fontId="0" fillId="0" borderId="1" xfId="0" applyNumberFormat="1" applyBorder="1" applyAlignment="1">
      <alignment wrapText="1"/>
    </xf>
    <xf numFmtId="167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173" fontId="0" fillId="0" borderId="1" xfId="0" applyNumberFormat="1" applyBorder="1" applyAlignment="1">
      <alignment wrapText="1"/>
    </xf>
    <xf numFmtId="173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174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166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7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11" sqref="C11"/>
    </sheetView>
  </sheetViews>
  <sheetFormatPr defaultColWidth="9.140625" defaultRowHeight="12.75"/>
  <cols>
    <col min="1" max="1" width="9.140625" style="21" customWidth="1"/>
    <col min="2" max="2" width="13.57421875" style="0" customWidth="1"/>
  </cols>
  <sheetData>
    <row r="1" spans="1:3" s="22" customFormat="1" ht="12.75">
      <c r="A1" s="16" t="s">
        <v>0</v>
      </c>
      <c r="B1" s="16" t="s">
        <v>59</v>
      </c>
      <c r="C1" s="16" t="s">
        <v>1</v>
      </c>
    </row>
    <row r="2" spans="1:3" ht="12.75">
      <c r="A2" s="23">
        <v>28</v>
      </c>
      <c r="B2" s="14"/>
      <c r="C2" s="14">
        <v>3</v>
      </c>
    </row>
    <row r="3" spans="1:3" ht="12.75">
      <c r="A3" s="23">
        <v>44</v>
      </c>
      <c r="B3" s="14"/>
      <c r="C3" s="14">
        <v>2</v>
      </c>
    </row>
    <row r="4" spans="1:3" ht="12.75">
      <c r="A4" s="23">
        <v>45</v>
      </c>
      <c r="B4" s="14"/>
      <c r="C4" s="14">
        <v>4</v>
      </c>
    </row>
    <row r="5" spans="1:3" ht="12.75">
      <c r="A5" s="23">
        <v>55.3</v>
      </c>
      <c r="B5" s="14" t="s">
        <v>55</v>
      </c>
      <c r="C5" s="14">
        <f>'55.3 PCS'!F14</f>
        <v>28</v>
      </c>
    </row>
    <row r="6" spans="1:3" ht="12.75">
      <c r="A6" s="23">
        <v>55.4</v>
      </c>
      <c r="B6" s="14" t="s">
        <v>56</v>
      </c>
      <c r="C6" s="14">
        <f>'55.4 PMA'!F10</f>
        <v>22</v>
      </c>
    </row>
    <row r="7" spans="1:3" ht="12.75">
      <c r="A7" s="23">
        <v>55.5</v>
      </c>
      <c r="B7" s="14" t="s">
        <v>2</v>
      </c>
      <c r="C7" s="14">
        <f>'55.5 PMA Electrical'!F21</f>
        <v>38</v>
      </c>
    </row>
    <row r="8" spans="1:3" ht="12.75">
      <c r="A8" s="23">
        <v>55.6</v>
      </c>
      <c r="B8" s="14" t="s">
        <v>3</v>
      </c>
      <c r="C8" s="14">
        <v>14</v>
      </c>
    </row>
    <row r="9" spans="1:3" ht="12.75">
      <c r="A9" s="23">
        <v>55.7</v>
      </c>
      <c r="B9" s="14" t="s">
        <v>58</v>
      </c>
      <c r="C9" s="14"/>
    </row>
    <row r="10" spans="1:3" ht="12.75">
      <c r="A10" s="23">
        <v>55.8</v>
      </c>
      <c r="B10" s="14" t="s">
        <v>4</v>
      </c>
      <c r="C10" s="14">
        <f>'55.8 MDI'!F6</f>
        <v>1</v>
      </c>
    </row>
    <row r="11" spans="1:3" ht="12.75">
      <c r="A11" s="23">
        <v>55.11</v>
      </c>
      <c r="B11" s="14" t="s">
        <v>5</v>
      </c>
      <c r="C11" s="14">
        <v>3</v>
      </c>
    </row>
    <row r="12" spans="1:3" ht="12.75">
      <c r="A12" s="23">
        <v>55.12</v>
      </c>
      <c r="B12" s="14" t="s">
        <v>6</v>
      </c>
      <c r="C12" s="14">
        <v>22</v>
      </c>
    </row>
    <row r="13" spans="1:3" ht="12.75">
      <c r="A13" s="23" t="s">
        <v>7</v>
      </c>
      <c r="B13" s="14"/>
      <c r="C13" s="14">
        <f>SUM(C2:C12)</f>
        <v>137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G5" sqref="G5"/>
    </sheetView>
  </sheetViews>
  <sheetFormatPr defaultColWidth="9.140625" defaultRowHeight="12.75"/>
  <cols>
    <col min="1" max="1" width="12.7109375" style="20" customWidth="1"/>
    <col min="2" max="2" width="36.7109375" style="9" customWidth="1"/>
    <col min="3" max="5" width="6.7109375" style="9" customWidth="1"/>
    <col min="6" max="6" width="6.8515625" style="9" customWidth="1"/>
    <col min="7" max="7" width="36.7109375" style="9" customWidth="1"/>
    <col min="8" max="16384" width="9.140625" style="9" customWidth="1"/>
  </cols>
  <sheetData>
    <row r="1" spans="2:7" ht="12.75">
      <c r="B1" s="4" t="s">
        <v>60</v>
      </c>
      <c r="C1" s="4"/>
      <c r="D1" s="5"/>
      <c r="E1" s="5"/>
      <c r="F1" s="5"/>
      <c r="G1" s="4"/>
    </row>
    <row r="2" spans="1:7" s="19" customFormat="1" ht="25.5">
      <c r="A2" s="20"/>
      <c r="B2" s="11" t="s">
        <v>8</v>
      </c>
      <c r="C2" s="11" t="s">
        <v>9</v>
      </c>
      <c r="D2" s="11" t="s">
        <v>19</v>
      </c>
      <c r="E2" s="11" t="s">
        <v>20</v>
      </c>
      <c r="F2" s="11" t="s">
        <v>39</v>
      </c>
      <c r="G2" s="11" t="s">
        <v>30</v>
      </c>
    </row>
    <row r="3" spans="1:7" ht="12.75">
      <c r="A3" s="20">
        <v>6</v>
      </c>
      <c r="B3" s="4" t="s">
        <v>40</v>
      </c>
      <c r="C3" s="4">
        <v>163</v>
      </c>
      <c r="D3" s="5">
        <v>1</v>
      </c>
      <c r="E3" s="5">
        <v>2</v>
      </c>
      <c r="F3" s="5">
        <v>2</v>
      </c>
      <c r="G3" s="4" t="s">
        <v>65</v>
      </c>
    </row>
    <row r="4" spans="1:7" ht="12.75">
      <c r="A4" s="20">
        <v>12</v>
      </c>
      <c r="B4" s="4" t="s">
        <v>54</v>
      </c>
      <c r="C4" s="4">
        <v>165</v>
      </c>
      <c r="D4" s="5">
        <v>8</v>
      </c>
      <c r="E4" s="5">
        <v>60</v>
      </c>
      <c r="F4" s="5">
        <v>9</v>
      </c>
      <c r="G4" s="4" t="s">
        <v>66</v>
      </c>
    </row>
    <row r="5" spans="1:7" ht="38.25">
      <c r="A5" s="20">
        <v>16</v>
      </c>
      <c r="B5" s="4" t="s">
        <v>41</v>
      </c>
      <c r="C5" s="4">
        <v>167</v>
      </c>
      <c r="D5" s="5">
        <v>22</v>
      </c>
      <c r="E5" s="5">
        <v>23</v>
      </c>
      <c r="F5" s="5">
        <v>2</v>
      </c>
      <c r="G5" s="4" t="s">
        <v>67</v>
      </c>
    </row>
    <row r="6" spans="1:7" ht="25.5">
      <c r="A6" s="20">
        <v>16.2</v>
      </c>
      <c r="B6" s="12" t="s">
        <v>42</v>
      </c>
      <c r="C6" s="12">
        <v>169</v>
      </c>
      <c r="D6" s="13">
        <v>8</v>
      </c>
      <c r="E6" s="13">
        <v>17</v>
      </c>
      <c r="F6" s="13">
        <v>12</v>
      </c>
      <c r="G6" s="12" t="s">
        <v>68</v>
      </c>
    </row>
    <row r="7" spans="1:7" ht="12.75">
      <c r="A7" s="20">
        <v>16.3</v>
      </c>
      <c r="B7" s="12" t="s">
        <v>43</v>
      </c>
      <c r="C7" s="12">
        <v>169</v>
      </c>
      <c r="D7" s="13">
        <v>21</v>
      </c>
      <c r="E7" s="13">
        <v>22</v>
      </c>
      <c r="F7" s="13">
        <v>1</v>
      </c>
      <c r="G7" s="12" t="s">
        <v>69</v>
      </c>
    </row>
    <row r="8" spans="1:7" ht="12.75">
      <c r="A8" s="20">
        <v>18.2</v>
      </c>
      <c r="B8" s="12" t="s">
        <v>44</v>
      </c>
      <c r="C8" s="12">
        <v>173</v>
      </c>
      <c r="D8" s="13">
        <v>39</v>
      </c>
      <c r="E8" s="13">
        <v>40</v>
      </c>
      <c r="F8" s="13">
        <v>1</v>
      </c>
      <c r="G8" s="12" t="s">
        <v>70</v>
      </c>
    </row>
    <row r="9" spans="1:7" ht="12.75">
      <c r="A9" s="20">
        <v>18.3</v>
      </c>
      <c r="B9" s="12" t="s">
        <v>45</v>
      </c>
      <c r="C9" s="12">
        <v>174</v>
      </c>
      <c r="D9" s="13">
        <v>52</v>
      </c>
      <c r="E9" s="13">
        <v>53</v>
      </c>
      <c r="F9" s="13">
        <v>1</v>
      </c>
      <c r="G9" s="12" t="s">
        <v>71</v>
      </c>
    </row>
    <row r="10" spans="1:7" ht="25.5">
      <c r="A10" s="20">
        <v>0</v>
      </c>
      <c r="B10" s="12" t="s">
        <v>72</v>
      </c>
      <c r="C10" s="12"/>
      <c r="D10" s="13"/>
      <c r="E10" s="13"/>
      <c r="F10" s="13"/>
      <c r="G10" s="12" t="s">
        <v>73</v>
      </c>
    </row>
    <row r="11" spans="2:7" ht="12.75">
      <c r="B11" s="14"/>
      <c r="C11" s="14"/>
      <c r="D11" s="14"/>
      <c r="E11" s="14"/>
      <c r="F11" s="14"/>
      <c r="G11" s="14"/>
    </row>
    <row r="13" ht="12.75">
      <c r="F13" s="15" t="s">
        <v>53</v>
      </c>
    </row>
    <row r="14" ht="12.75">
      <c r="F14" s="15">
        <f>SUM(F3:F13)</f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G3" sqref="G3"/>
    </sheetView>
  </sheetViews>
  <sheetFormatPr defaultColWidth="9.140625" defaultRowHeight="12.75"/>
  <cols>
    <col min="1" max="1" width="12.7109375" style="17" customWidth="1"/>
    <col min="2" max="2" width="36.7109375" style="9" customWidth="1"/>
    <col min="3" max="6" width="8.7109375" style="9" customWidth="1"/>
    <col min="7" max="7" width="36.7109375" style="9" customWidth="1"/>
    <col min="8" max="16384" width="9.140625" style="9" customWidth="1"/>
  </cols>
  <sheetData>
    <row r="1" spans="2:7" ht="12.75">
      <c r="B1" s="4" t="s">
        <v>61</v>
      </c>
      <c r="C1" s="4"/>
      <c r="D1" s="5"/>
      <c r="E1" s="5"/>
      <c r="F1" s="5"/>
      <c r="G1" s="4"/>
    </row>
    <row r="2" spans="1:7" s="19" customFormat="1" ht="25.5">
      <c r="A2" s="18"/>
      <c r="B2" s="11" t="s">
        <v>8</v>
      </c>
      <c r="C2" s="11" t="s">
        <v>9</v>
      </c>
      <c r="D2" s="11" t="s">
        <v>19</v>
      </c>
      <c r="E2" s="11" t="s">
        <v>20</v>
      </c>
      <c r="F2" s="11" t="s">
        <v>39</v>
      </c>
      <c r="G2" s="11" t="s">
        <v>30</v>
      </c>
    </row>
    <row r="3" spans="1:7" ht="63.75">
      <c r="A3" s="17">
        <v>2.4</v>
      </c>
      <c r="B3" s="12" t="s">
        <v>46</v>
      </c>
      <c r="C3" s="12">
        <v>179</v>
      </c>
      <c r="D3" s="13">
        <v>14</v>
      </c>
      <c r="E3" s="13">
        <v>39</v>
      </c>
      <c r="F3" s="13">
        <v>1</v>
      </c>
      <c r="G3" s="12" t="s">
        <v>47</v>
      </c>
    </row>
    <row r="4" spans="1:7" ht="51">
      <c r="A4" s="17">
        <v>3.1</v>
      </c>
      <c r="B4" s="12" t="s">
        <v>48</v>
      </c>
      <c r="C4" s="12">
        <v>180</v>
      </c>
      <c r="D4" s="13">
        <v>34</v>
      </c>
      <c r="E4" s="13">
        <v>44</v>
      </c>
      <c r="F4" s="13">
        <v>8</v>
      </c>
      <c r="G4" s="12" t="s">
        <v>49</v>
      </c>
    </row>
    <row r="5" spans="1:7" ht="38.25">
      <c r="A5" s="17">
        <v>5.2</v>
      </c>
      <c r="B5" s="12" t="s">
        <v>50</v>
      </c>
      <c r="C5" s="12">
        <v>182</v>
      </c>
      <c r="D5" s="13">
        <v>41</v>
      </c>
      <c r="E5" s="13">
        <v>11</v>
      </c>
      <c r="F5" s="13">
        <v>12</v>
      </c>
      <c r="G5" s="12" t="s">
        <v>51</v>
      </c>
    </row>
    <row r="6" spans="1:7" ht="12.75">
      <c r="A6" s="17">
        <v>6.2</v>
      </c>
      <c r="B6" s="4" t="s">
        <v>52</v>
      </c>
      <c r="C6" s="4">
        <v>185</v>
      </c>
      <c r="D6" s="5">
        <v>31</v>
      </c>
      <c r="E6" s="16">
        <v>31</v>
      </c>
      <c r="F6" s="16">
        <v>1</v>
      </c>
      <c r="G6" s="14" t="s">
        <v>74</v>
      </c>
    </row>
    <row r="7" spans="2:7" ht="12.75">
      <c r="B7" s="14"/>
      <c r="C7" s="14"/>
      <c r="D7" s="16"/>
      <c r="E7" s="16"/>
      <c r="F7" s="16"/>
      <c r="G7" s="14"/>
    </row>
    <row r="9" ht="12.75">
      <c r="F9" s="15" t="s">
        <v>53</v>
      </c>
    </row>
    <row r="10" ht="12.75">
      <c r="F10" s="15">
        <f>SUM(F3:F9)</f>
        <v>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12.7109375" style="2" customWidth="1"/>
    <col min="2" max="2" width="36.7109375" style="1" customWidth="1"/>
    <col min="3" max="3" width="8.7109375" style="1" customWidth="1"/>
    <col min="4" max="6" width="8.7109375" style="6" customWidth="1"/>
    <col min="7" max="7" width="36.7109375" style="1" customWidth="1"/>
    <col min="8" max="8" width="9.140625" style="1" customWidth="1"/>
    <col min="9" max="9" width="11.57421875" style="1" bestFit="1" customWidth="1"/>
    <col min="10" max="16384" width="9.140625" style="1" customWidth="1"/>
  </cols>
  <sheetData>
    <row r="1" spans="1:2" ht="12.75">
      <c r="A1" s="2">
        <v>0</v>
      </c>
      <c r="B1" s="1" t="s">
        <v>34</v>
      </c>
    </row>
    <row r="2" spans="1:7" s="25" customFormat="1" ht="25.5">
      <c r="A2" s="24"/>
      <c r="B2" s="11" t="s">
        <v>8</v>
      </c>
      <c r="C2" s="11" t="s">
        <v>9</v>
      </c>
      <c r="D2" s="11" t="s">
        <v>19</v>
      </c>
      <c r="E2" s="11" t="s">
        <v>20</v>
      </c>
      <c r="F2" s="11" t="s">
        <v>57</v>
      </c>
      <c r="G2" s="11" t="s">
        <v>30</v>
      </c>
    </row>
    <row r="3" spans="1:7" ht="12.75">
      <c r="A3" s="3">
        <v>1</v>
      </c>
      <c r="B3" s="4" t="s">
        <v>10</v>
      </c>
      <c r="C3" s="4">
        <v>187</v>
      </c>
      <c r="D3" s="5">
        <v>10</v>
      </c>
      <c r="E3" s="5">
        <v>25</v>
      </c>
      <c r="F3" s="5">
        <v>1</v>
      </c>
      <c r="G3" s="4" t="s">
        <v>76</v>
      </c>
    </row>
    <row r="4" spans="1:7" ht="51">
      <c r="A4" s="3">
        <v>2</v>
      </c>
      <c r="B4" s="4" t="s">
        <v>11</v>
      </c>
      <c r="C4" s="4">
        <v>188</v>
      </c>
      <c r="D4" s="5">
        <v>4</v>
      </c>
      <c r="E4" s="5">
        <v>16</v>
      </c>
      <c r="F4" s="5">
        <v>10</v>
      </c>
      <c r="G4" s="4" t="s">
        <v>77</v>
      </c>
    </row>
    <row r="5" spans="1:7" ht="25.5">
      <c r="A5" s="3">
        <v>3</v>
      </c>
      <c r="B5" s="4" t="s">
        <v>12</v>
      </c>
      <c r="C5" s="4">
        <v>188</v>
      </c>
      <c r="D5" s="5">
        <v>28</v>
      </c>
      <c r="E5" s="5">
        <v>29</v>
      </c>
      <c r="F5" s="5">
        <v>3</v>
      </c>
      <c r="G5" s="4" t="s">
        <v>38</v>
      </c>
    </row>
    <row r="6" spans="1:7" ht="38.25">
      <c r="A6" s="3">
        <v>3</v>
      </c>
      <c r="B6" s="4" t="s">
        <v>13</v>
      </c>
      <c r="C6" s="4">
        <v>189</v>
      </c>
      <c r="D6" s="5">
        <v>1</v>
      </c>
      <c r="E6" s="5"/>
      <c r="F6" s="5">
        <v>1</v>
      </c>
      <c r="G6" s="4" t="s">
        <v>32</v>
      </c>
    </row>
    <row r="7" spans="1:7" ht="38.25">
      <c r="A7" s="3">
        <v>3</v>
      </c>
      <c r="B7" s="4" t="s">
        <v>28</v>
      </c>
      <c r="C7" s="4">
        <v>189</v>
      </c>
      <c r="D7" s="5">
        <v>19</v>
      </c>
      <c r="E7" s="5">
        <v>29</v>
      </c>
      <c r="F7" s="5">
        <v>4</v>
      </c>
      <c r="G7" s="4" t="s">
        <v>79</v>
      </c>
    </row>
    <row r="8" spans="1:7" ht="42.75" customHeight="1">
      <c r="A8" s="3">
        <v>3</v>
      </c>
      <c r="B8" s="4" t="s">
        <v>27</v>
      </c>
      <c r="C8" s="4">
        <v>189</v>
      </c>
      <c r="D8" s="5">
        <v>19</v>
      </c>
      <c r="E8" s="5">
        <v>29</v>
      </c>
      <c r="F8" s="5">
        <v>3</v>
      </c>
      <c r="G8" s="4" t="s">
        <v>80</v>
      </c>
    </row>
    <row r="9" spans="1:7" ht="25.5">
      <c r="A9" s="3">
        <v>3</v>
      </c>
      <c r="B9" s="4" t="s">
        <v>14</v>
      </c>
      <c r="C9" s="4">
        <v>192</v>
      </c>
      <c r="D9" s="5">
        <v>1</v>
      </c>
      <c r="E9" s="5">
        <v>23</v>
      </c>
      <c r="F9" s="5"/>
      <c r="G9" s="4" t="s">
        <v>15</v>
      </c>
    </row>
    <row r="10" spans="1:7" ht="25.5">
      <c r="A10" s="3">
        <v>4</v>
      </c>
      <c r="B10" s="4" t="s">
        <v>16</v>
      </c>
      <c r="C10" s="4">
        <v>192</v>
      </c>
      <c r="D10" s="5">
        <v>42</v>
      </c>
      <c r="E10" s="5">
        <v>42</v>
      </c>
      <c r="F10" s="5">
        <v>1</v>
      </c>
      <c r="G10" s="4" t="s">
        <v>31</v>
      </c>
    </row>
    <row r="11" spans="1:7" ht="38.25">
      <c r="A11" s="3">
        <v>4</v>
      </c>
      <c r="B11" s="4" t="s">
        <v>29</v>
      </c>
      <c r="C11" s="4">
        <v>192</v>
      </c>
      <c r="D11" s="5">
        <v>42</v>
      </c>
      <c r="E11" s="5">
        <v>42</v>
      </c>
      <c r="F11" s="5">
        <v>1</v>
      </c>
      <c r="G11" s="4" t="s">
        <v>82</v>
      </c>
    </row>
    <row r="12" spans="1:7" ht="12.75">
      <c r="A12" s="3">
        <v>5</v>
      </c>
      <c r="B12" s="4" t="s">
        <v>18</v>
      </c>
      <c r="C12" s="4">
        <v>193</v>
      </c>
      <c r="D12" s="5">
        <v>18</v>
      </c>
      <c r="E12" s="5">
        <v>20</v>
      </c>
      <c r="F12" s="5">
        <v>1</v>
      </c>
      <c r="G12" s="4" t="s">
        <v>78</v>
      </c>
    </row>
    <row r="13" spans="1:7" ht="12.75">
      <c r="A13" s="3">
        <v>5</v>
      </c>
      <c r="B13" s="4" t="s">
        <v>17</v>
      </c>
      <c r="C13" s="4">
        <v>193</v>
      </c>
      <c r="D13" s="5">
        <v>18</v>
      </c>
      <c r="E13" s="5">
        <v>20</v>
      </c>
      <c r="F13" s="5">
        <v>1</v>
      </c>
      <c r="G13" s="4" t="s">
        <v>36</v>
      </c>
    </row>
    <row r="14" spans="1:7" ht="12.75">
      <c r="A14" s="3">
        <v>5</v>
      </c>
      <c r="B14" s="4" t="s">
        <v>64</v>
      </c>
      <c r="C14" s="4">
        <v>193</v>
      </c>
      <c r="D14" s="5">
        <v>18</v>
      </c>
      <c r="E14" s="5"/>
      <c r="F14" s="5">
        <v>1</v>
      </c>
      <c r="G14" s="4" t="s">
        <v>37</v>
      </c>
    </row>
    <row r="15" spans="1:7" ht="51">
      <c r="A15" s="3">
        <v>5</v>
      </c>
      <c r="B15" s="4" t="s">
        <v>21</v>
      </c>
      <c r="C15" s="4">
        <v>193</v>
      </c>
      <c r="D15" s="5">
        <v>18</v>
      </c>
      <c r="E15" s="5">
        <v>20</v>
      </c>
      <c r="F15" s="5">
        <v>1</v>
      </c>
      <c r="G15" s="4" t="s">
        <v>33</v>
      </c>
    </row>
    <row r="16" spans="1:7" ht="25.5">
      <c r="A16" s="3">
        <v>5</v>
      </c>
      <c r="B16" s="4" t="s">
        <v>22</v>
      </c>
      <c r="C16" s="4">
        <v>193</v>
      </c>
      <c r="D16" s="5">
        <v>37</v>
      </c>
      <c r="E16" s="5">
        <v>37</v>
      </c>
      <c r="F16" s="5">
        <v>2</v>
      </c>
      <c r="G16" s="4" t="s">
        <v>23</v>
      </c>
    </row>
    <row r="17" spans="1:7" ht="117" customHeight="1">
      <c r="A17" s="3">
        <v>6</v>
      </c>
      <c r="B17" s="4" t="s">
        <v>24</v>
      </c>
      <c r="C17" s="4">
        <v>193</v>
      </c>
      <c r="D17" s="5">
        <v>49</v>
      </c>
      <c r="E17" s="5">
        <v>55</v>
      </c>
      <c r="F17" s="5">
        <v>6</v>
      </c>
      <c r="G17" s="4" t="s">
        <v>81</v>
      </c>
    </row>
    <row r="18" spans="1:7" ht="63.75">
      <c r="A18" s="3">
        <v>10</v>
      </c>
      <c r="B18" s="4" t="s">
        <v>25</v>
      </c>
      <c r="C18" s="4">
        <v>195</v>
      </c>
      <c r="D18" s="5">
        <v>25</v>
      </c>
      <c r="E18" s="5">
        <v>40</v>
      </c>
      <c r="F18" s="5">
        <v>2</v>
      </c>
      <c r="G18" s="4" t="s">
        <v>26</v>
      </c>
    </row>
    <row r="20" ht="25.5">
      <c r="F20" s="6" t="s">
        <v>53</v>
      </c>
    </row>
    <row r="21" ht="12.75">
      <c r="F21" s="6">
        <f>SUM(F3:F18)</f>
        <v>38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F5" sqref="F5"/>
    </sheetView>
  </sheetViews>
  <sheetFormatPr defaultColWidth="9.140625" defaultRowHeight="12.75"/>
  <cols>
    <col min="1" max="1" width="12.7109375" style="8" customWidth="1"/>
    <col min="2" max="2" width="36.7109375" style="1" customWidth="1"/>
    <col min="3" max="6" width="8.7109375" style="1" customWidth="1"/>
    <col min="7" max="7" width="36.7109375" style="1" customWidth="1"/>
    <col min="8" max="16384" width="9.140625" style="1" customWidth="1"/>
  </cols>
  <sheetData>
    <row r="1" spans="1:7" s="27" customFormat="1" ht="12.75">
      <c r="A1" s="26">
        <v>0</v>
      </c>
      <c r="B1" s="10" t="s">
        <v>4</v>
      </c>
      <c r="C1" s="10"/>
      <c r="D1" s="10"/>
      <c r="E1" s="10"/>
      <c r="F1" s="10"/>
      <c r="G1" s="10"/>
    </row>
    <row r="2" spans="1:7" s="27" customFormat="1" ht="25.5">
      <c r="A2" s="26"/>
      <c r="B2" s="10" t="s">
        <v>8</v>
      </c>
      <c r="C2" s="10" t="s">
        <v>9</v>
      </c>
      <c r="D2" s="11" t="s">
        <v>19</v>
      </c>
      <c r="E2" s="11" t="s">
        <v>20</v>
      </c>
      <c r="F2" s="11" t="s">
        <v>62</v>
      </c>
      <c r="G2" s="11" t="s">
        <v>30</v>
      </c>
    </row>
    <row r="3" spans="1:7" ht="102">
      <c r="A3" s="7">
        <v>3</v>
      </c>
      <c r="B3" s="4" t="s">
        <v>35</v>
      </c>
      <c r="C3" s="4">
        <v>214</v>
      </c>
      <c r="D3" s="4">
        <v>36</v>
      </c>
      <c r="E3" s="4">
        <v>37</v>
      </c>
      <c r="F3" s="4">
        <v>1</v>
      </c>
      <c r="G3" s="4" t="s">
        <v>75</v>
      </c>
    </row>
    <row r="5" ht="25.5">
      <c r="F5" s="6" t="s">
        <v>63</v>
      </c>
    </row>
    <row r="6" ht="12.75">
      <c r="F6" s="1">
        <f>SUM(F3:F3)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Sanjay Kasturia</cp:lastModifiedBy>
  <dcterms:created xsi:type="dcterms:W3CDTF">1996-10-14T23:33:28Z</dcterms:created>
  <dcterms:modified xsi:type="dcterms:W3CDTF">2005-02-11T22:45:13Z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