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1976" windowHeight="3492" activeTab="1"/>
  </bookViews>
  <sheets>
    <sheet name="Basic 8B10B" sheetId="1" r:id="rId1"/>
    <sheet name="Pattern" sheetId="2" r:id="rId2"/>
  </sheets>
  <definedNames>
    <definedName name="Char_range">#REF!</definedName>
    <definedName name="Dchar_8B">#REF!</definedName>
    <definedName name="dchar_8b10b">'Basic 8B10B'!$A$3:$P$259</definedName>
    <definedName name="dchar_8b10b_2">'Basic 8B10B'!$B$3:$P$259</definedName>
    <definedName name="Dchar_range">'Pattern'!#REF!</definedName>
    <definedName name="Group_TDrange">#REF!</definedName>
    <definedName name="Jitter_range">#REF!</definedName>
    <definedName name="Sort">#REF!</definedName>
  </definedNames>
  <calcPr fullCalcOnLoad="1"/>
</workbook>
</file>

<file path=xl/sharedStrings.xml><?xml version="1.0" encoding="utf-8"?>
<sst xmlns="http://schemas.openxmlformats.org/spreadsheetml/2006/main" count="1063" uniqueCount="978">
  <si>
    <t>101 10010</t>
  </si>
  <si>
    <t>101 10011</t>
  </si>
  <si>
    <t>101 10100</t>
  </si>
  <si>
    <t>101 10101</t>
  </si>
  <si>
    <t>101 10110</t>
  </si>
  <si>
    <t>101 10111</t>
  </si>
  <si>
    <t>101 11000</t>
  </si>
  <si>
    <t>101 11001</t>
  </si>
  <si>
    <t>101 11010</t>
  </si>
  <si>
    <t>101 11011</t>
  </si>
  <si>
    <t>101 11100</t>
  </si>
  <si>
    <t>101 11101</t>
  </si>
  <si>
    <t>101 11110</t>
  </si>
  <si>
    <t>101 11111</t>
  </si>
  <si>
    <t>D0.6</t>
  </si>
  <si>
    <t>D1.6</t>
  </si>
  <si>
    <t>D2.6</t>
  </si>
  <si>
    <t>D3.6</t>
  </si>
  <si>
    <t>D4.6</t>
  </si>
  <si>
    <t>D5.6</t>
  </si>
  <si>
    <t>D6.6</t>
  </si>
  <si>
    <t>D7.6</t>
  </si>
  <si>
    <t>D8.6</t>
  </si>
  <si>
    <t>D9.6</t>
  </si>
  <si>
    <t>D10.6</t>
  </si>
  <si>
    <t>D11.6</t>
  </si>
  <si>
    <t>D12.6</t>
  </si>
  <si>
    <t>D13.6</t>
  </si>
  <si>
    <t>D14.6</t>
  </si>
  <si>
    <t>D15.6</t>
  </si>
  <si>
    <t>D16.6</t>
  </si>
  <si>
    <t>D17.6</t>
  </si>
  <si>
    <t>D18.6</t>
  </si>
  <si>
    <t>sub4+</t>
  </si>
  <si>
    <t>sub4-</t>
  </si>
  <si>
    <t>sub6+</t>
  </si>
  <si>
    <t>sub6-</t>
  </si>
  <si>
    <t>1101011010</t>
  </si>
  <si>
    <t>1100110110</t>
  </si>
  <si>
    <t>1110001110</t>
  </si>
  <si>
    <t>0011001001</t>
  </si>
  <si>
    <t>1000011001</t>
  </si>
  <si>
    <t>0011010011</t>
  </si>
  <si>
    <t>0111000011</t>
  </si>
  <si>
    <t>0100101101</t>
  </si>
  <si>
    <t>0100101010</t>
  </si>
  <si>
    <t>0101001010</t>
  </si>
  <si>
    <t>D16.1</t>
  </si>
  <si>
    <t>D17.1</t>
  </si>
  <si>
    <t>D18.1</t>
  </si>
  <si>
    <t>D19.1</t>
  </si>
  <si>
    <t>D20.1</t>
  </si>
  <si>
    <t>0001101110</t>
  </si>
  <si>
    <t>1101001011</t>
  </si>
  <si>
    <t>1011001010</t>
  </si>
  <si>
    <t>0110001001</t>
  </si>
  <si>
    <t>0110011001</t>
  </si>
  <si>
    <t>0100111010</t>
  </si>
  <si>
    <t>1010100110</t>
  </si>
  <si>
    <t>0100011110</t>
  </si>
  <si>
    <t>1010010100</t>
  </si>
  <si>
    <t>0111001100</t>
  </si>
  <si>
    <t>1110010110</t>
  </si>
  <si>
    <t>0011011010</t>
  </si>
  <si>
    <t>1001001011</t>
  </si>
  <si>
    <t>1001100101</t>
  </si>
  <si>
    <t>0111001000</t>
  </si>
  <si>
    <t>1000111100</t>
  </si>
  <si>
    <t>0011000101</t>
  </si>
  <si>
    <t>1101100100</t>
  </si>
  <si>
    <t>0011100010</t>
  </si>
  <si>
    <t>1010011101</t>
  </si>
  <si>
    <t>0110111001</t>
  </si>
  <si>
    <t>1101100001</t>
  </si>
  <si>
    <t>1110100100</t>
  </si>
  <si>
    <t>1001100110</t>
  </si>
  <si>
    <t>1001011101</t>
  </si>
  <si>
    <t>1001010001</t>
  </si>
  <si>
    <t>0011011011</t>
  </si>
  <si>
    <t>0110011110</t>
  </si>
  <si>
    <t>1000010110</t>
  </si>
  <si>
    <t>1100110101</t>
  </si>
  <si>
    <t>0010101011</t>
  </si>
  <si>
    <t>1100010100</t>
  </si>
  <si>
    <t>0111000010</t>
  </si>
  <si>
    <t>0011011001</t>
  </si>
  <si>
    <t>Disparity end 10B-</t>
  </si>
  <si>
    <t>Disparity end 10B+</t>
  </si>
  <si>
    <t>8B binary</t>
  </si>
  <si>
    <t>8B Hex</t>
  </si>
  <si>
    <t>8B Decimal</t>
  </si>
  <si>
    <t>D21.1</t>
  </si>
  <si>
    <t>D22.1</t>
  </si>
  <si>
    <t>D23.1</t>
  </si>
  <si>
    <t>D24.1</t>
  </si>
  <si>
    <t>D25.1</t>
  </si>
  <si>
    <t>D26.1</t>
  </si>
  <si>
    <t>D27.1</t>
  </si>
  <si>
    <t>D28.1</t>
  </si>
  <si>
    <t>D29.1</t>
  </si>
  <si>
    <t>D30.1</t>
  </si>
  <si>
    <t>D31.1</t>
  </si>
  <si>
    <t>D0.2</t>
  </si>
  <si>
    <t>D1.2</t>
  </si>
  <si>
    <t>D2.2</t>
  </si>
  <si>
    <t>D3.2</t>
  </si>
  <si>
    <t>D4.2</t>
  </si>
  <si>
    <t>D5.2</t>
  </si>
  <si>
    <t>D6.2</t>
  </si>
  <si>
    <t>D7.2</t>
  </si>
  <si>
    <t>D8.2</t>
  </si>
  <si>
    <t>D9.2</t>
  </si>
  <si>
    <t>D10.2</t>
  </si>
  <si>
    <t>D11.2</t>
  </si>
  <si>
    <t>D12.2</t>
  </si>
  <si>
    <t>D13.2</t>
  </si>
  <si>
    <t>D14.2</t>
  </si>
  <si>
    <t>D15.2</t>
  </si>
  <si>
    <t>D16.2</t>
  </si>
  <si>
    <t>D17.2</t>
  </si>
  <si>
    <t>D18.2</t>
  </si>
  <si>
    <t>D19.2</t>
  </si>
  <si>
    <t>D20.2</t>
  </si>
  <si>
    <t>D21.2</t>
  </si>
  <si>
    <t>D22.2</t>
  </si>
  <si>
    <t>D23.2</t>
  </si>
  <si>
    <t>D24.2</t>
  </si>
  <si>
    <t>D25.2</t>
  </si>
  <si>
    <t>D26.2</t>
  </si>
  <si>
    <t>D27.2</t>
  </si>
  <si>
    <t>D28.2</t>
  </si>
  <si>
    <t>D29.2</t>
  </si>
  <si>
    <t>D30.2</t>
  </si>
  <si>
    <t>D31.2</t>
  </si>
  <si>
    <t>001 10000</t>
  </si>
  <si>
    <t>001 10001</t>
  </si>
  <si>
    <t>001 10010</t>
  </si>
  <si>
    <t>001 10011</t>
  </si>
  <si>
    <t>001 10100</t>
  </si>
  <si>
    <t>001 10101</t>
  </si>
  <si>
    <t>001 10110</t>
  </si>
  <si>
    <t>001 10111</t>
  </si>
  <si>
    <t>001 11000</t>
  </si>
  <si>
    <t>001 11001</t>
  </si>
  <si>
    <t>001 11010</t>
  </si>
  <si>
    <t>001 11011</t>
  </si>
  <si>
    <t>001 11100</t>
  </si>
  <si>
    <t>001 11101</t>
  </si>
  <si>
    <t>001 11110</t>
  </si>
  <si>
    <t>001 11111</t>
  </si>
  <si>
    <t>010 00000</t>
  </si>
  <si>
    <t>010 00001</t>
  </si>
  <si>
    <t>010 00010</t>
  </si>
  <si>
    <t>010 00011</t>
  </si>
  <si>
    <t>010 00100</t>
  </si>
  <si>
    <t>010 00101</t>
  </si>
  <si>
    <t>010 00110</t>
  </si>
  <si>
    <t>010 00111</t>
  </si>
  <si>
    <t>010 01000</t>
  </si>
  <si>
    <t>010 01001</t>
  </si>
  <si>
    <t>010 01010</t>
  </si>
  <si>
    <t>010 01011</t>
  </si>
  <si>
    <t>010 01100</t>
  </si>
  <si>
    <t>010 01101</t>
  </si>
  <si>
    <t>010 01110</t>
  </si>
  <si>
    <t>010 01111</t>
  </si>
  <si>
    <t>010 10000</t>
  </si>
  <si>
    <t>010 10001</t>
  </si>
  <si>
    <t>010 10010</t>
  </si>
  <si>
    <t>010 10011</t>
  </si>
  <si>
    <t>010 10100</t>
  </si>
  <si>
    <t>010 10101</t>
  </si>
  <si>
    <t>010 10110</t>
  </si>
  <si>
    <t>010 10111</t>
  </si>
  <si>
    <t>010 11000</t>
  </si>
  <si>
    <t>010 11001</t>
  </si>
  <si>
    <t>010 11010</t>
  </si>
  <si>
    <t>010 11011</t>
  </si>
  <si>
    <t>010 11100</t>
  </si>
  <si>
    <t>010 11101</t>
  </si>
  <si>
    <t>010 11110</t>
  </si>
  <si>
    <t>010 11111</t>
  </si>
  <si>
    <t>K</t>
  </si>
  <si>
    <t>This character is the first to transmit. The leftmost bit is the first to transmit.</t>
  </si>
  <si>
    <t>Build the Dchar list, and copy all the other columns down to fill them in.</t>
  </si>
  <si>
    <t>etc.</t>
  </si>
  <si>
    <t>D19.6</t>
  </si>
  <si>
    <t>D20.6</t>
  </si>
  <si>
    <t>D21.6</t>
  </si>
  <si>
    <t>D22.6</t>
  </si>
  <si>
    <t>D23.6</t>
  </si>
  <si>
    <t>D24.6</t>
  </si>
  <si>
    <t>D25.6</t>
  </si>
  <si>
    <t>D26.6</t>
  </si>
  <si>
    <t>D27.6</t>
  </si>
  <si>
    <t>D28.6</t>
  </si>
  <si>
    <t>D29.6</t>
  </si>
  <si>
    <t>D30.6</t>
  </si>
  <si>
    <t>D31.6</t>
  </si>
  <si>
    <t>110 00000</t>
  </si>
  <si>
    <t>110 00001</t>
  </si>
  <si>
    <t>110 00010</t>
  </si>
  <si>
    <t>110 00011</t>
  </si>
  <si>
    <t>110 00100</t>
  </si>
  <si>
    <t>110 00101</t>
  </si>
  <si>
    <t>110 00110</t>
  </si>
  <si>
    <t>110 00111</t>
  </si>
  <si>
    <t>110 01000</t>
  </si>
  <si>
    <t>110 01001</t>
  </si>
  <si>
    <t>110 01010</t>
  </si>
  <si>
    <t>110 01011</t>
  </si>
  <si>
    <t>110 01100</t>
  </si>
  <si>
    <t>110 01101</t>
  </si>
  <si>
    <t>110 01110</t>
  </si>
  <si>
    <t>110 01111</t>
  </si>
  <si>
    <t>110 10000</t>
  </si>
  <si>
    <t>110 10001</t>
  </si>
  <si>
    <t>110 10010</t>
  </si>
  <si>
    <t>110 10011</t>
  </si>
  <si>
    <t>110 10100</t>
  </si>
  <si>
    <t>110 10101</t>
  </si>
  <si>
    <t>110 10110</t>
  </si>
  <si>
    <t>110 10111</t>
  </si>
  <si>
    <t>110 11000</t>
  </si>
  <si>
    <t>110 11001</t>
  </si>
  <si>
    <t>110 11010</t>
  </si>
  <si>
    <t>110 11011</t>
  </si>
  <si>
    <t>110 11100</t>
  </si>
  <si>
    <t>110 11101</t>
  </si>
  <si>
    <t>110 11110</t>
  </si>
  <si>
    <t>110 11111</t>
  </si>
  <si>
    <t>D0.7</t>
  </si>
  <si>
    <t>D1.7</t>
  </si>
  <si>
    <t>D2.7</t>
  </si>
  <si>
    <t>D3.7</t>
  </si>
  <si>
    <t>D4.7</t>
  </si>
  <si>
    <t>D5.7</t>
  </si>
  <si>
    <t>D6.7</t>
  </si>
  <si>
    <t>D7.7</t>
  </si>
  <si>
    <t>D8.7</t>
  </si>
  <si>
    <t>D9.7</t>
  </si>
  <si>
    <t>D10.7</t>
  </si>
  <si>
    <t>D11.7</t>
  </si>
  <si>
    <t>D12.7</t>
  </si>
  <si>
    <t>D13.7</t>
  </si>
  <si>
    <t>D14.7</t>
  </si>
  <si>
    <t>D15.7</t>
  </si>
  <si>
    <t>D16.7</t>
  </si>
  <si>
    <t>D17.7</t>
  </si>
  <si>
    <t>D18.7</t>
  </si>
  <si>
    <t>D19.7</t>
  </si>
  <si>
    <t>D20.7</t>
  </si>
  <si>
    <t>D21.7</t>
  </si>
  <si>
    <t>D22.7</t>
  </si>
  <si>
    <t>D23.7</t>
  </si>
  <si>
    <t>D24.7</t>
  </si>
  <si>
    <t>D25.7</t>
  </si>
  <si>
    <t>D26.7</t>
  </si>
  <si>
    <t>D27.7</t>
  </si>
  <si>
    <t>D28.7</t>
  </si>
  <si>
    <t>D29.7</t>
  </si>
  <si>
    <t>D30.7</t>
  </si>
  <si>
    <t>D31.7</t>
  </si>
  <si>
    <t>111 00000</t>
  </si>
  <si>
    <t>111 00001</t>
  </si>
  <si>
    <t>111 00010</t>
  </si>
  <si>
    <t>111 00011</t>
  </si>
  <si>
    <t>111 00100</t>
  </si>
  <si>
    <t>111 00101</t>
  </si>
  <si>
    <t>111 00110</t>
  </si>
  <si>
    <t>111 00111</t>
  </si>
  <si>
    <t>111 01000</t>
  </si>
  <si>
    <t>111 01001</t>
  </si>
  <si>
    <t>111 01010</t>
  </si>
  <si>
    <t>111 01011</t>
  </si>
  <si>
    <t>111 01100</t>
  </si>
  <si>
    <t>111 01101</t>
  </si>
  <si>
    <t>111 01110</t>
  </si>
  <si>
    <t>111 01111</t>
  </si>
  <si>
    <t>111 10000</t>
  </si>
  <si>
    <t>D0.0</t>
  </si>
  <si>
    <t>D1.0</t>
  </si>
  <si>
    <t>D2.0</t>
  </si>
  <si>
    <t>D3.0</t>
  </si>
  <si>
    <t>D4.0</t>
  </si>
  <si>
    <t>D5.0</t>
  </si>
  <si>
    <t>D6.0</t>
  </si>
  <si>
    <t>D7.0</t>
  </si>
  <si>
    <t>D8.0</t>
  </si>
  <si>
    <t>D9.0</t>
  </si>
  <si>
    <t>D10.0</t>
  </si>
  <si>
    <t>D11.0</t>
  </si>
  <si>
    <t>D12.0</t>
  </si>
  <si>
    <t>D13.0</t>
  </si>
  <si>
    <t>D14.0</t>
  </si>
  <si>
    <t>D15.0</t>
  </si>
  <si>
    <t>D16.0</t>
  </si>
  <si>
    <t>D17.0</t>
  </si>
  <si>
    <t>D18.0</t>
  </si>
  <si>
    <t>D19.0</t>
  </si>
  <si>
    <t>D20.0</t>
  </si>
  <si>
    <t>D21.0</t>
  </si>
  <si>
    <t>D22.0</t>
  </si>
  <si>
    <t>D23.0</t>
  </si>
  <si>
    <t>D24.0</t>
  </si>
  <si>
    <t>D25.0</t>
  </si>
  <si>
    <t>D26.0</t>
  </si>
  <si>
    <t>D27.0</t>
  </si>
  <si>
    <t>D28.0</t>
  </si>
  <si>
    <t>D29.0</t>
  </si>
  <si>
    <t>D30.0</t>
  </si>
  <si>
    <t>D31.0</t>
  </si>
  <si>
    <t>D0.1</t>
  </si>
  <si>
    <t>D1.1</t>
  </si>
  <si>
    <t>D2.1</t>
  </si>
  <si>
    <t>D3.1</t>
  </si>
  <si>
    <t>D4.1</t>
  </si>
  <si>
    <t>D5.1</t>
  </si>
  <si>
    <t>D6.1</t>
  </si>
  <si>
    <t>D7.1</t>
  </si>
  <si>
    <t>D8.1</t>
  </si>
  <si>
    <t>D9.1</t>
  </si>
  <si>
    <t>D10.1</t>
  </si>
  <si>
    <t>D11.1</t>
  </si>
  <si>
    <t>D12.1</t>
  </si>
  <si>
    <t>D13.1</t>
  </si>
  <si>
    <t>D14.1</t>
  </si>
  <si>
    <t>D15.1</t>
  </si>
  <si>
    <t>000 00000</t>
  </si>
  <si>
    <t>000 00001</t>
  </si>
  <si>
    <t>000 00010</t>
  </si>
  <si>
    <t>000 00011</t>
  </si>
  <si>
    <t>000 00100</t>
  </si>
  <si>
    <t>000 00101</t>
  </si>
  <si>
    <t>000 00110</t>
  </si>
  <si>
    <t>000 00111</t>
  </si>
  <si>
    <t>000 01000</t>
  </si>
  <si>
    <t>000 01001</t>
  </si>
  <si>
    <t>000 01010</t>
  </si>
  <si>
    <t>000 01011</t>
  </si>
  <si>
    <t>000 01100</t>
  </si>
  <si>
    <t>000 01101</t>
  </si>
  <si>
    <t>000 01110</t>
  </si>
  <si>
    <t>000 01111</t>
  </si>
  <si>
    <t>000 10000</t>
  </si>
  <si>
    <t>000 10001</t>
  </si>
  <si>
    <t>000 10010</t>
  </si>
  <si>
    <t>000 10011</t>
  </si>
  <si>
    <t>000 10100</t>
  </si>
  <si>
    <t>000 10101</t>
  </si>
  <si>
    <t>000 10110</t>
  </si>
  <si>
    <t>000 10111</t>
  </si>
  <si>
    <t>000 11000</t>
  </si>
  <si>
    <t>000 11001</t>
  </si>
  <si>
    <t>000 11010</t>
  </si>
  <si>
    <t>000 11011</t>
  </si>
  <si>
    <t>000 11100</t>
  </si>
  <si>
    <t>000 11101</t>
  </si>
  <si>
    <t>000 11110</t>
  </si>
  <si>
    <t>000 11111</t>
  </si>
  <si>
    <t>001 00000</t>
  </si>
  <si>
    <t>001 00001</t>
  </si>
  <si>
    <t>001 00010</t>
  </si>
  <si>
    <t>001 00011</t>
  </si>
  <si>
    <t>001 00100</t>
  </si>
  <si>
    <t>001 00101</t>
  </si>
  <si>
    <t>001 00110</t>
  </si>
  <si>
    <t>001 00111</t>
  </si>
  <si>
    <t>001 01000</t>
  </si>
  <si>
    <t>D30.3</t>
  </si>
  <si>
    <t>D31.3</t>
  </si>
  <si>
    <t>D0.4</t>
  </si>
  <si>
    <t>D1.4</t>
  </si>
  <si>
    <t>D2.4</t>
  </si>
  <si>
    <t>D3.4</t>
  </si>
  <si>
    <t>D4.4</t>
  </si>
  <si>
    <t>D5.4</t>
  </si>
  <si>
    <t>D6.4</t>
  </si>
  <si>
    <t>D7.4</t>
  </si>
  <si>
    <t>D8.4</t>
  </si>
  <si>
    <t>D9.4</t>
  </si>
  <si>
    <t>D10.4</t>
  </si>
  <si>
    <t>D11.4</t>
  </si>
  <si>
    <t>D12.4</t>
  </si>
  <si>
    <t>D13.4</t>
  </si>
  <si>
    <t>D14.4</t>
  </si>
  <si>
    <t>D15.4</t>
  </si>
  <si>
    <t>011 00000</t>
  </si>
  <si>
    <t>011 00001</t>
  </si>
  <si>
    <t>011 00010</t>
  </si>
  <si>
    <t>011 00011</t>
  </si>
  <si>
    <t>011 00100</t>
  </si>
  <si>
    <t>011 00101</t>
  </si>
  <si>
    <t>011 00110</t>
  </si>
  <si>
    <t>011 00111</t>
  </si>
  <si>
    <t>011 01000</t>
  </si>
  <si>
    <t>011 01001</t>
  </si>
  <si>
    <t>011 01010</t>
  </si>
  <si>
    <t>011 01011</t>
  </si>
  <si>
    <t>011 01100</t>
  </si>
  <si>
    <t>011 01101</t>
  </si>
  <si>
    <t>011 01110</t>
  </si>
  <si>
    <t>011 01111</t>
  </si>
  <si>
    <t>011 10000</t>
  </si>
  <si>
    <t>011 10001</t>
  </si>
  <si>
    <t>011 10010</t>
  </si>
  <si>
    <t>011 10011</t>
  </si>
  <si>
    <t>011 10100</t>
  </si>
  <si>
    <t>011 10101</t>
  </si>
  <si>
    <t>011 10110</t>
  </si>
  <si>
    <t>011 10111</t>
  </si>
  <si>
    <t>011 11000</t>
  </si>
  <si>
    <t>011 11001</t>
  </si>
  <si>
    <t>011 11010</t>
  </si>
  <si>
    <t>011 11011</t>
  </si>
  <si>
    <t>011 11100</t>
  </si>
  <si>
    <t>011 11101</t>
  </si>
  <si>
    <t>011 11110</t>
  </si>
  <si>
    <t>011 11111</t>
  </si>
  <si>
    <t>100 00000</t>
  </si>
  <si>
    <t>100 00001</t>
  </si>
  <si>
    <t>100 00010</t>
  </si>
  <si>
    <t>100 00011</t>
  </si>
  <si>
    <t>100 00100</t>
  </si>
  <si>
    <t>100 00101</t>
  </si>
  <si>
    <t>100 00110</t>
  </si>
  <si>
    <t>100 00111</t>
  </si>
  <si>
    <t>100 01000</t>
  </si>
  <si>
    <t>100 01001</t>
  </si>
  <si>
    <t>100 01010</t>
  </si>
  <si>
    <t>100 01011</t>
  </si>
  <si>
    <t>100 01100</t>
  </si>
  <si>
    <t>100 01101</t>
  </si>
  <si>
    <t>100 01110</t>
  </si>
  <si>
    <t>100 01111</t>
  </si>
  <si>
    <t>1001110101</t>
  </si>
  <si>
    <t>1001001010</t>
  </si>
  <si>
    <t>1100110011</t>
  </si>
  <si>
    <t>0100011100</t>
  </si>
  <si>
    <t>1110100011</t>
  </si>
  <si>
    <t>0100110100</t>
  </si>
  <si>
    <t>0111010011</t>
  </si>
  <si>
    <t>0010110011</t>
  </si>
  <si>
    <t>1001001101</t>
  </si>
  <si>
    <t>1000110110</t>
  </si>
  <si>
    <t>0110001010</t>
  </si>
  <si>
    <t>0111010100</t>
  </si>
  <si>
    <t>0011011100</t>
  </si>
  <si>
    <t>1011001110</t>
  </si>
  <si>
    <t>0101010001</t>
  </si>
  <si>
    <t>0110010110</t>
  </si>
  <si>
    <t>1010000110</t>
  </si>
  <si>
    <t>1010110110</t>
  </si>
  <si>
    <t>1100010001</t>
  </si>
  <si>
    <t>0110101101</t>
  </si>
  <si>
    <t>0010010110</t>
  </si>
  <si>
    <t>0111010110</t>
  </si>
  <si>
    <t>0001101001</t>
  </si>
  <si>
    <t>1001110100</t>
  </si>
  <si>
    <t>1101100101</t>
  </si>
  <si>
    <t>1010010110</t>
  </si>
  <si>
    <t>0100100101</t>
  </si>
  <si>
    <t>1110010001</t>
  </si>
  <si>
    <t>1001100011</t>
  </si>
  <si>
    <t>1000010101</t>
  </si>
  <si>
    <t>0011100110</t>
  </si>
  <si>
    <t>0110100101</t>
  </si>
  <si>
    <t>1010101001</t>
  </si>
  <si>
    <t>0101110101</t>
  </si>
  <si>
    <t>0110001011</t>
  </si>
  <si>
    <t>0011010101</t>
  </si>
  <si>
    <t>0001011001</t>
  </si>
  <si>
    <t>0101100110</t>
  </si>
  <si>
    <t>1101010110</t>
  </si>
  <si>
    <t>0010101001</t>
  </si>
  <si>
    <t>1110010010</t>
  </si>
  <si>
    <t>0111001110</t>
  </si>
  <si>
    <t>0101010101</t>
  </si>
  <si>
    <t>0110001101</t>
  </si>
  <si>
    <t>1010011010</t>
  </si>
  <si>
    <t>0110100001</t>
  </si>
  <si>
    <t>0111100001</t>
  </si>
  <si>
    <t>1010011110</t>
  </si>
  <si>
    <t>0110010100</t>
  </si>
  <si>
    <t>1011101001</t>
  </si>
  <si>
    <t>1100100101</t>
  </si>
  <si>
    <t>1010010001</t>
  </si>
  <si>
    <t>1010001011</t>
  </si>
  <si>
    <t>0010111001</t>
  </si>
  <si>
    <t>1001110011</t>
  </si>
  <si>
    <t>0001011010</t>
  </si>
  <si>
    <t>1001011100</t>
  </si>
  <si>
    <t>1010001100</t>
  </si>
  <si>
    <t>0110101110</t>
  </si>
  <si>
    <t>1010010010</t>
  </si>
  <si>
    <t>0111011001</t>
  </si>
  <si>
    <t>1101010011</t>
  </si>
  <si>
    <t>0101101011</t>
  </si>
  <si>
    <t>0100011011</t>
  </si>
  <si>
    <t>1001110001</t>
  </si>
  <si>
    <t>0110110101</t>
  </si>
  <si>
    <t>1100100011</t>
  </si>
  <si>
    <t>0101101101</t>
  </si>
  <si>
    <t>0011100101</t>
  </si>
  <si>
    <t>1001010010</t>
  </si>
  <si>
    <t>1000110010</t>
  </si>
  <si>
    <t>0101101110</t>
  </si>
  <si>
    <t>0010101010</t>
  </si>
  <si>
    <t>1100101110</t>
  </si>
  <si>
    <t>0001011100</t>
  </si>
  <si>
    <t>1010001001</t>
  </si>
  <si>
    <t>1000100101</t>
  </si>
  <si>
    <t>0101110110</t>
  </si>
  <si>
    <t>0101111010</t>
  </si>
  <si>
    <t>0010110010</t>
  </si>
  <si>
    <t>1101001110</t>
  </si>
  <si>
    <t>0111100101</t>
  </si>
  <si>
    <t>0001111010</t>
  </si>
  <si>
    <t>1011011010</t>
  </si>
  <si>
    <t>0101010100</t>
  </si>
  <si>
    <t>0001011110</t>
  </si>
  <si>
    <t>1001001110</t>
  </si>
  <si>
    <t>0010111011</t>
  </si>
  <si>
    <t>0110110011</t>
  </si>
  <si>
    <t>0011100100</t>
  </si>
  <si>
    <t>0110100010</t>
  </si>
  <si>
    <t>1001100010</t>
  </si>
  <si>
    <t>1000101010</t>
  </si>
  <si>
    <t>1011000011</t>
  </si>
  <si>
    <t>1000101101</t>
  </si>
  <si>
    <t>0101100100</t>
  </si>
  <si>
    <t>0010101110</t>
  </si>
  <si>
    <t>1000101011</t>
  </si>
  <si>
    <t>0101100011</t>
  </si>
  <si>
    <t>0010011100</t>
  </si>
  <si>
    <t>1100110100</t>
  </si>
  <si>
    <t>0010101100</t>
  </si>
  <si>
    <t>1010011100</t>
  </si>
  <si>
    <t>1011100100</t>
  </si>
  <si>
    <t>0110110110</t>
  </si>
  <si>
    <t>0100111101</t>
  </si>
  <si>
    <t>1000100110</t>
  </si>
  <si>
    <t>0101011001</t>
  </si>
  <si>
    <t>1000101100</t>
  </si>
  <si>
    <t>0111010001</t>
  </si>
  <si>
    <t>1010110010</t>
  </si>
  <si>
    <t>1110001011</t>
  </si>
  <si>
    <t>1100011011</t>
  </si>
  <si>
    <t>1011010010</t>
  </si>
  <si>
    <t>1100011101</t>
  </si>
  <si>
    <t>0011100001</t>
  </si>
  <si>
    <t>0111100110</t>
  </si>
  <si>
    <t>0011101001</t>
  </si>
  <si>
    <t>1001111001</t>
  </si>
  <si>
    <t>1010100100</t>
  </si>
  <si>
    <t>0010110111</t>
  </si>
  <si>
    <t>0001101010</t>
  </si>
  <si>
    <t>0101000101</t>
  </si>
  <si>
    <t>0100110111</t>
  </si>
  <si>
    <t>0011001100</t>
  </si>
  <si>
    <t>1110001100</t>
  </si>
  <si>
    <t>1100000101</t>
  </si>
  <si>
    <t>10 bit char</t>
  </si>
  <si>
    <t>End disp</t>
  </si>
  <si>
    <t>K28.5</t>
  </si>
  <si>
    <t>-</t>
  </si>
  <si>
    <t>Dchar + K28.5</t>
  </si>
  <si>
    <t>10B Hex</t>
  </si>
  <si>
    <t>1010110011</t>
  </si>
  <si>
    <t>1001101001</t>
  </si>
  <si>
    <t>0011101010</t>
  </si>
  <si>
    <t>1110001010</t>
  </si>
  <si>
    <t>0010010101</t>
  </si>
  <si>
    <t>1100010110</t>
  </si>
  <si>
    <t>0110111010</t>
  </si>
  <si>
    <t>1100100001</t>
  </si>
  <si>
    <t>0011101101</t>
  </si>
  <si>
    <t>1011001101</t>
  </si>
  <si>
    <t>1010111001</t>
  </si>
  <si>
    <t>1001011110</t>
  </si>
  <si>
    <t>0101101010</t>
  </si>
  <si>
    <t>1101100011</t>
  </si>
  <si>
    <t>0101001100</t>
  </si>
  <si>
    <t>1110010101</t>
  </si>
  <si>
    <t>1110101001</t>
  </si>
  <si>
    <t>0101011100</t>
  </si>
  <si>
    <t>0001110101</t>
  </si>
  <si>
    <t>0111000110</t>
  </si>
  <si>
    <t>1001010110</t>
  </si>
  <si>
    <t>0011000110</t>
  </si>
  <si>
    <t>0111101010</t>
  </si>
  <si>
    <t>1011011001</t>
  </si>
  <si>
    <t>0010011110</t>
  </si>
  <si>
    <t>1010000101</t>
  </si>
  <si>
    <t>0110010010</t>
  </si>
  <si>
    <t>1001011001</t>
  </si>
  <si>
    <t>1100010011</t>
  </si>
  <si>
    <t>1000110100</t>
  </si>
  <si>
    <t>1001001001</t>
  </si>
  <si>
    <t>0100010101</t>
  </si>
  <si>
    <t>0111000101</t>
  </si>
  <si>
    <t>1110101010</t>
  </si>
  <si>
    <t>1101001000</t>
  </si>
  <si>
    <t>0111001011</t>
  </si>
  <si>
    <t>1100110001</t>
  </si>
  <si>
    <t>0101011101</t>
  </si>
  <si>
    <t>1000101001</t>
  </si>
  <si>
    <t>1110100110</t>
  </si>
  <si>
    <t>0001100110</t>
  </si>
  <si>
    <t>1001101100</t>
  </si>
  <si>
    <t>1101010001</t>
  </si>
  <si>
    <t>0001110001</t>
  </si>
  <si>
    <t>0111100100</t>
  </si>
  <si>
    <t>1110100001</t>
  </si>
  <si>
    <t>0001101011</t>
  </si>
  <si>
    <t>0110001110</t>
  </si>
  <si>
    <t>1010110100</t>
  </si>
  <si>
    <t>1101100010</t>
  </si>
  <si>
    <t>1001101101</t>
  </si>
  <si>
    <t>1000011110</t>
  </si>
  <si>
    <t>0111001001</t>
  </si>
  <si>
    <t>1000111010</t>
  </si>
  <si>
    <t>1101011001</t>
  </si>
  <si>
    <t>0100111100</t>
  </si>
  <si>
    <t>1110000110</t>
  </si>
  <si>
    <t>1011000100</t>
  </si>
  <si>
    <t>1101100110</t>
  </si>
  <si>
    <t>0010111010</t>
  </si>
  <si>
    <t>0101101100</t>
  </si>
  <si>
    <t>1011100101</t>
  </si>
  <si>
    <t>1100100010</t>
  </si>
  <si>
    <t>1010101100</t>
  </si>
  <si>
    <t>0100110011</t>
  </si>
  <si>
    <t>0101110100</t>
  </si>
  <si>
    <t>1000011100</t>
  </si>
  <si>
    <t>1011010110</t>
  </si>
  <si>
    <t>0010110001</t>
  </si>
  <si>
    <t>0111011010</t>
  </si>
  <si>
    <t>1101101010</t>
  </si>
  <si>
    <t>1011010011</t>
  </si>
  <si>
    <t>1100010010</t>
  </si>
  <si>
    <t>0110110010</t>
  </si>
  <si>
    <t>1011001000</t>
  </si>
  <si>
    <t>1110011010</t>
  </si>
  <si>
    <t>0110000110</t>
  </si>
  <si>
    <t>0101011011</t>
  </si>
  <si>
    <t>D16.4</t>
  </si>
  <si>
    <t>D17.4</t>
  </si>
  <si>
    <t>D18.4</t>
  </si>
  <si>
    <t>D19.4</t>
  </si>
  <si>
    <t>D20.4</t>
  </si>
  <si>
    <t>D21.4</t>
  </si>
  <si>
    <t>D22.4</t>
  </si>
  <si>
    <t>D23.4</t>
  </si>
  <si>
    <t>D24.4</t>
  </si>
  <si>
    <t>D25.4</t>
  </si>
  <si>
    <t>D26.4</t>
  </si>
  <si>
    <t>D27.4</t>
  </si>
  <si>
    <t>D28.4</t>
  </si>
  <si>
    <t>D29.4</t>
  </si>
  <si>
    <t>D30.4</t>
  </si>
  <si>
    <t>D31.4</t>
  </si>
  <si>
    <t>D0.5</t>
  </si>
  <si>
    <t>D1.5</t>
  </si>
  <si>
    <t>D2.5</t>
  </si>
  <si>
    <t>D3.5</t>
  </si>
  <si>
    <t>D4.5</t>
  </si>
  <si>
    <t>D5.5</t>
  </si>
  <si>
    <t>D6.5</t>
  </si>
  <si>
    <t>D7.5</t>
  </si>
  <si>
    <t>D8.5</t>
  </si>
  <si>
    <t>D9.5</t>
  </si>
  <si>
    <t>D10.5</t>
  </si>
  <si>
    <t>D11.5</t>
  </si>
  <si>
    <t>D12.5</t>
  </si>
  <si>
    <t>D13.5</t>
  </si>
  <si>
    <t>D14.5</t>
  </si>
  <si>
    <t>D15.5</t>
  </si>
  <si>
    <t>D16.5</t>
  </si>
  <si>
    <t>D17.5</t>
  </si>
  <si>
    <t>D18.5</t>
  </si>
  <si>
    <t>D19.5</t>
  </si>
  <si>
    <t>D20.5</t>
  </si>
  <si>
    <t>D21.5</t>
  </si>
  <si>
    <t>D22.5</t>
  </si>
  <si>
    <t>D23.5</t>
  </si>
  <si>
    <t>D24.5</t>
  </si>
  <si>
    <t>D25.5</t>
  </si>
  <si>
    <t>D26.5</t>
  </si>
  <si>
    <t>D27.5</t>
  </si>
  <si>
    <t>D28.5</t>
  </si>
  <si>
    <t>D29.5</t>
  </si>
  <si>
    <t>D30.5</t>
  </si>
  <si>
    <t>D31.5</t>
  </si>
  <si>
    <t>100 10000</t>
  </si>
  <si>
    <t>100 10001</t>
  </si>
  <si>
    <t>100 10010</t>
  </si>
  <si>
    <t>100 10011</t>
  </si>
  <si>
    <t>100 10100</t>
  </si>
  <si>
    <t>100 10101</t>
  </si>
  <si>
    <t>100 10110</t>
  </si>
  <si>
    <t>100 10111</t>
  </si>
  <si>
    <t>100 11000</t>
  </si>
  <si>
    <t>100 11001</t>
  </si>
  <si>
    <t>100 11010</t>
  </si>
  <si>
    <t>100 11011</t>
  </si>
  <si>
    <t>100 11100</t>
  </si>
  <si>
    <t>100 11101</t>
  </si>
  <si>
    <t>100 11110</t>
  </si>
  <si>
    <t>100 11111</t>
  </si>
  <si>
    <t>101 00000</t>
  </si>
  <si>
    <t>101 00001</t>
  </si>
  <si>
    <t>101 00010</t>
  </si>
  <si>
    <t>101 00011</t>
  </si>
  <si>
    <t>101 00100</t>
  </si>
  <si>
    <t>101 00101</t>
  </si>
  <si>
    <t>101 00110</t>
  </si>
  <si>
    <t>101 00111</t>
  </si>
  <si>
    <t>101 01000</t>
  </si>
  <si>
    <t>101 01001</t>
  </si>
  <si>
    <t>101 01010</t>
  </si>
  <si>
    <t>101 01011</t>
  </si>
  <si>
    <t>101 01100</t>
  </si>
  <si>
    <t>101 01101</t>
  </si>
  <si>
    <t>101 01110</t>
  </si>
  <si>
    <t>101 01111</t>
  </si>
  <si>
    <t>101 10000</t>
  </si>
  <si>
    <t>101 10001</t>
  </si>
  <si>
    <t>111 10001</t>
  </si>
  <si>
    <t>111 10010</t>
  </si>
  <si>
    <t>111 10011</t>
  </si>
  <si>
    <t>111 10100</t>
  </si>
  <si>
    <t>111 10101</t>
  </si>
  <si>
    <t>111 10110</t>
  </si>
  <si>
    <t>111 10111</t>
  </si>
  <si>
    <t>111 11000</t>
  </si>
  <si>
    <t>111 11001</t>
  </si>
  <si>
    <t>111 11010</t>
  </si>
  <si>
    <t>111 11011</t>
  </si>
  <si>
    <t>111 11100</t>
  </si>
  <si>
    <t>111 11101</t>
  </si>
  <si>
    <t>111 11110</t>
  </si>
  <si>
    <t>111 11111</t>
  </si>
  <si>
    <t>Dchar</t>
  </si>
  <si>
    <t>Count</t>
  </si>
  <si>
    <t>0011111010</t>
  </si>
  <si>
    <t>1010101010</t>
  </si>
  <si>
    <t>1010101011</t>
  </si>
  <si>
    <t>0001011011</t>
  </si>
  <si>
    <t>1001100001</t>
  </si>
  <si>
    <t>0111010101</t>
  </si>
  <si>
    <t>0101000110</t>
  </si>
  <si>
    <t>0111001101</t>
  </si>
  <si>
    <t>0100101110</t>
  </si>
  <si>
    <t>1010001101</t>
  </si>
  <si>
    <t>0100101001</t>
  </si>
  <si>
    <t>1001110010</t>
  </si>
  <si>
    <t>0010110101</t>
  </si>
  <si>
    <t>0110101001</t>
  </si>
  <si>
    <t>0101110010</t>
  </si>
  <si>
    <t>1110100101</t>
  </si>
  <si>
    <t>0110010011</t>
  </si>
  <si>
    <t>0100101100</t>
  </si>
  <si>
    <t>1010101110</t>
  </si>
  <si>
    <t>0011010001</t>
  </si>
  <si>
    <t>0011101110</t>
  </si>
  <si>
    <t>1000110011</t>
  </si>
  <si>
    <t>0011001101</t>
  </si>
  <si>
    <t>1100101001</t>
  </si>
  <si>
    <t>0101001101</t>
  </si>
  <si>
    <t>0011001110</t>
  </si>
  <si>
    <t>1001100100</t>
  </si>
  <si>
    <t>1110010011</t>
  </si>
  <si>
    <t>1101000011</t>
  </si>
  <si>
    <t>1011000010</t>
  </si>
  <si>
    <t>1100101010</t>
  </si>
  <si>
    <t>0101011010</t>
  </si>
  <si>
    <t>1011100001</t>
  </si>
  <si>
    <t>1001101011</t>
  </si>
  <si>
    <t>1010100101</t>
  </si>
  <si>
    <t>0001101100</t>
  </si>
  <si>
    <t>0011011110</t>
  </si>
  <si>
    <t>1101001100</t>
  </si>
  <si>
    <t>1101010010</t>
  </si>
  <si>
    <t>1101010100</t>
  </si>
  <si>
    <t>1101000110</t>
  </si>
  <si>
    <t>0101110011</t>
  </si>
  <si>
    <t>1000110101</t>
  </si>
  <si>
    <t>0001110010</t>
  </si>
  <si>
    <t>1110001001</t>
  </si>
  <si>
    <t>0010111100</t>
  </si>
  <si>
    <t>0100111011</t>
  </si>
  <si>
    <t>1101000100</t>
  </si>
  <si>
    <t>1011100110</t>
  </si>
  <si>
    <t>1000110001</t>
  </si>
  <si>
    <t>1010010101</t>
  </si>
  <si>
    <t>0011101011</t>
  </si>
  <si>
    <t>0001010110</t>
  </si>
  <si>
    <t>1011010101</t>
  </si>
  <si>
    <t>1010100011</t>
  </si>
  <si>
    <t>0110010101</t>
  </si>
  <si>
    <t>1100100100</t>
  </si>
  <si>
    <t>1110011001</t>
  </si>
  <si>
    <t>1011000101</t>
  </si>
  <si>
    <t>1010010011</t>
  </si>
  <si>
    <t>0001010101</t>
  </si>
  <si>
    <t>1100101101</t>
  </si>
  <si>
    <t>0010011001</t>
  </si>
  <si>
    <t>1000110111</t>
  </si>
  <si>
    <t>1100011110</t>
  </si>
  <si>
    <t>1101000010</t>
  </si>
  <si>
    <t>0111010010</t>
  </si>
  <si>
    <t>1100100110</t>
  </si>
  <si>
    <t>0101111001</t>
  </si>
  <si>
    <t>0100100110</t>
  </si>
  <si>
    <t>0110110100</t>
  </si>
  <si>
    <t>1011010001</t>
  </si>
  <si>
    <t>1010011011</t>
  </si>
  <si>
    <t>0110100110</t>
  </si>
  <si>
    <t>0100110010</t>
  </si>
  <si>
    <t>0111000100</t>
  </si>
  <si>
    <t>1000011101</t>
  </si>
  <si>
    <t>0100011010</t>
  </si>
  <si>
    <t>0111100011</t>
  </si>
  <si>
    <t>1001010011</t>
  </si>
  <si>
    <t>0110000101</t>
  </si>
  <si>
    <t>1000111011</t>
  </si>
  <si>
    <t>0101010110</t>
  </si>
  <si>
    <t>0110011011</t>
  </si>
  <si>
    <t>1101000101</t>
  </si>
  <si>
    <t>1010100010</t>
  </si>
  <si>
    <t>1100110010</t>
  </si>
  <si>
    <t>1110100010</t>
  </si>
  <si>
    <t>0101110001</t>
  </si>
  <si>
    <t>0110001100</t>
  </si>
  <si>
    <t>1001111010</t>
  </si>
  <si>
    <t>0101100010</t>
  </si>
  <si>
    <t>1010011001</t>
  </si>
  <si>
    <t>0010101101</t>
  </si>
  <si>
    <t>0011101100</t>
  </si>
  <si>
    <t>0011010100</t>
  </si>
  <si>
    <t>1011010100</t>
  </si>
  <si>
    <t>0110100100</t>
  </si>
  <si>
    <t>1101010101</t>
  </si>
  <si>
    <t>0110101100</t>
  </si>
  <si>
    <t>1110010100</t>
  </si>
  <si>
    <t>0101001011</t>
  </si>
  <si>
    <t>0001110100</t>
  </si>
  <si>
    <t>0010110110</t>
  </si>
  <si>
    <t>1011001011</t>
  </si>
  <si>
    <t>1000111001</t>
  </si>
  <si>
    <t>1001011010</t>
  </si>
  <si>
    <t>1001010101</t>
  </si>
  <si>
    <t>0001100101</t>
  </si>
  <si>
    <t>1001101010</t>
  </si>
  <si>
    <t>1011101010</t>
  </si>
  <si>
    <t>1000101110</t>
  </si>
  <si>
    <t>1011000110</t>
  </si>
  <si>
    <t>1001000110</t>
  </si>
  <si>
    <t>0010111101</t>
  </si>
  <si>
    <t>1001000101</t>
  </si>
  <si>
    <t>0101010010</t>
  </si>
  <si>
    <t>0011001010</t>
  </si>
  <si>
    <t>1010110101</t>
  </si>
  <si>
    <t>1011001001</t>
  </si>
  <si>
    <t>1000111101</t>
  </si>
  <si>
    <t>0011001011</t>
  </si>
  <si>
    <t>1110001101</t>
  </si>
  <si>
    <t>0010110100</t>
  </si>
  <si>
    <t>1101101001</t>
  </si>
  <si>
    <t>1100011001</t>
  </si>
  <si>
    <t>0001110011</t>
  </si>
  <si>
    <t>1100101011</t>
  </si>
  <si>
    <t>1001010100</t>
  </si>
  <si>
    <t>0101011110</t>
  </si>
  <si>
    <t>0010100101</t>
  </si>
  <si>
    <t>1010111010</t>
  </si>
  <si>
    <t>0100110001</t>
  </si>
  <si>
    <t>1100011100</t>
  </si>
  <si>
    <t>0110011100</t>
  </si>
  <si>
    <t>1101001101</t>
  </si>
  <si>
    <t>0101100001</t>
  </si>
  <si>
    <t>0111101001</t>
  </si>
  <si>
    <t>1000011010</t>
  </si>
  <si>
    <t>1001011011</t>
  </si>
  <si>
    <t>1010101101</t>
  </si>
  <si>
    <t>0001011101</t>
  </si>
  <si>
    <t>1010001110</t>
  </si>
  <si>
    <t>1100011010</t>
  </si>
  <si>
    <t>0011011101</t>
  </si>
  <si>
    <t>10B-</t>
  </si>
  <si>
    <t>10B+</t>
  </si>
  <si>
    <t>D0.3</t>
  </si>
  <si>
    <t>D1.3</t>
  </si>
  <si>
    <t>D2.3</t>
  </si>
  <si>
    <t>D3.3</t>
  </si>
  <si>
    <t>D4.3</t>
  </si>
  <si>
    <t>D5.3</t>
  </si>
  <si>
    <t>D6.3</t>
  </si>
  <si>
    <t>D7.3</t>
  </si>
  <si>
    <t>D8.3</t>
  </si>
  <si>
    <t>D9.3</t>
  </si>
  <si>
    <t>D10.3</t>
  </si>
  <si>
    <t>D11.3</t>
  </si>
  <si>
    <t>D12.3</t>
  </si>
  <si>
    <t>D13.3</t>
  </si>
  <si>
    <t>D14.3</t>
  </si>
  <si>
    <t>D15.3</t>
  </si>
  <si>
    <t>D16.3</t>
  </si>
  <si>
    <t>D17.3</t>
  </si>
  <si>
    <t>D18.3</t>
  </si>
  <si>
    <t>D19.3</t>
  </si>
  <si>
    <t>D20.3</t>
  </si>
  <si>
    <t>D21.3</t>
  </si>
  <si>
    <t>D22.3</t>
  </si>
  <si>
    <t>D23.3</t>
  </si>
  <si>
    <t>D24.3</t>
  </si>
  <si>
    <t>D25.3</t>
  </si>
  <si>
    <t>D26.3</t>
  </si>
  <si>
    <t>D27.3</t>
  </si>
  <si>
    <t>D28.3</t>
  </si>
  <si>
    <t>D29.3</t>
  </si>
  <si>
    <t>Strt disp</t>
  </si>
  <si>
    <t>001 01001</t>
  </si>
  <si>
    <t>001 01010</t>
  </si>
  <si>
    <t>001 01011</t>
  </si>
  <si>
    <t>001 01100</t>
  </si>
  <si>
    <t>001 01101</t>
  </si>
  <si>
    <t>001 01110</t>
  </si>
  <si>
    <t>001 01111</t>
  </si>
  <si>
    <t>0110011101</t>
  </si>
  <si>
    <t>0011100011</t>
  </si>
  <si>
    <t>0100011101</t>
  </si>
  <si>
    <t>0101101001</t>
  </si>
  <si>
    <t>0010100110</t>
  </si>
  <si>
    <t>1011001100</t>
  </si>
  <si>
    <t>1010110001</t>
  </si>
  <si>
    <t>0110011010</t>
  </si>
  <si>
    <t>1101001010</t>
  </si>
  <si>
    <t>0111100010</t>
  </si>
  <si>
    <t>1011100010</t>
  </si>
  <si>
    <t>0110110001</t>
  </si>
  <si>
    <t>0100110101</t>
  </si>
  <si>
    <t>1001101110</t>
  </si>
  <si>
    <t>0010011011</t>
  </si>
  <si>
    <t>0110100011</t>
  </si>
  <si>
    <t>1010001010</t>
  </si>
  <si>
    <t>0110101010</t>
  </si>
  <si>
    <t>0100101011</t>
  </si>
  <si>
    <t>0110010001</t>
  </si>
  <si>
    <t>0011010110</t>
  </si>
  <si>
    <t>1001001100</t>
  </si>
  <si>
    <t>1110000101</t>
  </si>
  <si>
    <t>0101001110</t>
  </si>
  <si>
    <t>1101001001</t>
  </si>
  <si>
    <t>0100010110</t>
  </si>
  <si>
    <t>1100101100</t>
  </si>
  <si>
    <t>0100110110</t>
  </si>
  <si>
    <t>1011100011</t>
  </si>
  <si>
    <t>0101010011</t>
  </si>
  <si>
    <t>0001111001</t>
  </si>
  <si>
    <t>1100010101</t>
  </si>
  <si>
    <t>0101100101</t>
  </si>
  <si>
    <t>0001110110</t>
  </si>
  <si>
    <t>1100111010</t>
  </si>
  <si>
    <t>0010011101</t>
  </si>
  <si>
    <t>0100011001</t>
  </si>
  <si>
    <t>1001110110</t>
  </si>
  <si>
    <t>1000011011</t>
  </si>
  <si>
    <t>0011010010</t>
  </si>
  <si>
    <t>1010100001</t>
  </si>
  <si>
    <t>0101001001</t>
  </si>
  <si>
    <t>0111001010</t>
  </si>
  <si>
    <t>0010011010</t>
  </si>
  <si>
    <t>1100111001</t>
  </si>
  <si>
    <t>0100111001</t>
  </si>
  <si>
    <t>0001101101</t>
  </si>
  <si>
    <t>0110101011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</si>
</sst>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000000000000000000000000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8.00390625" style="0" customWidth="1"/>
    <col min="3" max="3" width="9.7109375" style="2" customWidth="1"/>
    <col min="4" max="4" width="6.28125" style="2" customWidth="1"/>
    <col min="5" max="5" width="14.28125" style="2" customWidth="1"/>
    <col min="6" max="9" width="0" style="2" hidden="1" customWidth="1"/>
    <col min="10" max="10" width="10.28125" style="8" customWidth="1"/>
    <col min="11" max="11" width="14.28125" style="2" customWidth="1"/>
    <col min="12" max="12" width="7.00390625" style="0" hidden="1" customWidth="1"/>
    <col min="13" max="13" width="6.8515625" style="0" hidden="1" customWidth="1"/>
    <col min="14" max="14" width="7.28125" style="0" hidden="1" customWidth="1"/>
    <col min="15" max="15" width="8.28125" style="0" hidden="1" customWidth="1"/>
    <col min="16" max="16" width="10.7109375" style="10" customWidth="1"/>
    <col min="18" max="18" width="9.421875" style="0" customWidth="1"/>
  </cols>
  <sheetData>
    <row r="1" spans="1:16" s="2" customFormat="1" ht="12.75">
      <c r="A1" s="2">
        <v>1</v>
      </c>
      <c r="B1" s="2">
        <v>2</v>
      </c>
      <c r="C1" s="2">
        <v>3</v>
      </c>
      <c r="D1" s="2">
        <v>4</v>
      </c>
      <c r="E1" s="2">
        <v>5</v>
      </c>
      <c r="F1" s="2">
        <v>6</v>
      </c>
      <c r="G1" s="2">
        <v>7</v>
      </c>
      <c r="H1" s="2">
        <v>8</v>
      </c>
      <c r="I1" s="2">
        <v>9</v>
      </c>
      <c r="J1" s="5">
        <v>10</v>
      </c>
      <c r="K1" s="2">
        <v>11</v>
      </c>
      <c r="L1" s="2">
        <v>12</v>
      </c>
      <c r="M1" s="2">
        <v>13</v>
      </c>
      <c r="N1" s="2">
        <v>14</v>
      </c>
      <c r="O1" s="2">
        <v>15</v>
      </c>
      <c r="P1" s="5">
        <v>16</v>
      </c>
    </row>
    <row r="2" spans="1:16" ht="26.25">
      <c r="A2" s="3" t="s">
        <v>90</v>
      </c>
      <c r="B2" s="3" t="s">
        <v>566</v>
      </c>
      <c r="C2" s="1" t="s">
        <v>88</v>
      </c>
      <c r="D2" s="3" t="s">
        <v>89</v>
      </c>
      <c r="E2" s="1" t="s">
        <v>890</v>
      </c>
      <c r="F2" t="s">
        <v>33</v>
      </c>
      <c r="G2" t="s">
        <v>34</v>
      </c>
      <c r="H2" t="s">
        <v>35</v>
      </c>
      <c r="I2" t="s">
        <v>36</v>
      </c>
      <c r="J2" s="3" t="s">
        <v>86</v>
      </c>
      <c r="K2" s="1" t="s">
        <v>891</v>
      </c>
      <c r="L2" t="s">
        <v>33</v>
      </c>
      <c r="M2" t="s">
        <v>34</v>
      </c>
      <c r="N2" t="s">
        <v>35</v>
      </c>
      <c r="O2" t="s">
        <v>36</v>
      </c>
      <c r="P2" s="3" t="s">
        <v>87</v>
      </c>
    </row>
    <row r="3" spans="1:17" ht="15">
      <c r="A3" s="2">
        <f>HEX2DEC(D3)</f>
        <v>0</v>
      </c>
      <c r="B3" t="s">
        <v>280</v>
      </c>
      <c r="C3" s="9" t="s">
        <v>328</v>
      </c>
      <c r="D3" s="2" t="str">
        <f>BIN2HEX(CONCATENATE(LEFT(C3,3),MID(C3,5,1),RIGHT(C3,4)),2)</f>
        <v>00</v>
      </c>
      <c r="E3" s="2" t="s">
        <v>458</v>
      </c>
      <c r="F3">
        <f>IF(OR(RIGHT(E3,2)="11",RIGHT(E3,1)+MID(E3,9,1)+MID(E3,8,1)+MID(E3,7,1)&gt;2),1,"")</f>
      </c>
      <c r="G3">
        <f>IF(OR(RIGHT(E3,2)="00",RIGHT(E3,1)+MID(E3,9,1)+MID(E3,8,1)+MID(E3,7,1)&lt;2),-1,"")</f>
        <v>-1</v>
      </c>
      <c r="H3">
        <f>IF(OR(MID(E3,4,3)="111",LEFT(E3,1)+MID(E3,2,1)+MID(E3,3,1)+MID(E3,4,1)+MID(E3,5,1)+MID(E3,6,1)&gt;3),1,"")</f>
        <v>1</v>
      </c>
      <c r="I3">
        <f>IF(OR(MID(E3,4,3)="000",LEFT(E3,1)+MID(E3,2,1)+MID(E3,3,1)+MID(E3,4,1)+MID(E3,5,1)+MID(E3,6,1)&lt;3),-1,"")</f>
      </c>
      <c r="J3" s="8" t="str">
        <f aca="true" t="shared" si="0" ref="J3:J67">IF(F3=1,"+",IF(G3=-1,"-",IF(H3=1,"+",IF(I3=-1,"-",0))))</f>
        <v>-</v>
      </c>
      <c r="K3" s="2" t="s">
        <v>469</v>
      </c>
      <c r="L3">
        <f>IF(OR(RIGHT(K3,2)="11",RIGHT(K3,1)+MID(K3,9,1)+MID(K3,8,1)+MID(K3,7,1)&gt;2),1,"")</f>
        <v>1</v>
      </c>
      <c r="M3">
        <f>IF(OR(RIGHT(K3,2)="00",RIGHT(K3,1)+MID(K3,9,1)+MID(K3,8,1)+MID(K3,7,1)&lt;2),-1,"")</f>
      </c>
      <c r="N3">
        <f>IF(OR(MID(K3,4,3)="111",LEFT(K3,1)+MID(K3,2,1)+MID(K3,3,1)+MID(K3,4,1)+MID(K3,5,1)+MID(K3,6,1)&gt;3),1,"")</f>
      </c>
      <c r="O3">
        <f>IF(OR(MID(K3,4,3)="000",LEFT(K3,1)+MID(K3,2,1)+MID(K3,3,1)+MID(K3,4,1)+MID(K3,5,1)+MID(K3,6,1)&lt;3),-1,"")</f>
        <v>-1</v>
      </c>
      <c r="P3" s="8" t="str">
        <f aca="true" t="shared" si="1" ref="P3:P66">IF(L3=1,"+",IF(M3=-1,"-",IF(N3=1,"+",IF(O3=-1,"-",0))))</f>
        <v>+</v>
      </c>
      <c r="Q3">
        <f aca="true" t="shared" si="2" ref="Q3:Q67">IF(AND(P3=J3,P3&lt;&gt;0),1,"")</f>
      </c>
    </row>
    <row r="4" spans="1:17" ht="15">
      <c r="A4" s="2">
        <f>HEX2DEC(D4)</f>
        <v>1</v>
      </c>
      <c r="B4" t="s">
        <v>281</v>
      </c>
      <c r="C4" s="2" t="s">
        <v>329</v>
      </c>
      <c r="D4" s="2" t="str">
        <f>BIN2HEX(CONCATENATE(LEFT(C4,3),MID(C4,5,1),RIGHT(C4,4)),2)</f>
        <v>01</v>
      </c>
      <c r="E4" s="2" t="s">
        <v>446</v>
      </c>
      <c r="F4">
        <f aca="true" t="shared" si="3" ref="F4:F67">IF(OR(RIGHT(E4,2)="11",RIGHT(E4,1)+MID(E4,9,1)+MID(E4,8,1)+MID(E4,7,1)&gt;2),1,"")</f>
      </c>
      <c r="G4">
        <f aca="true" t="shared" si="4" ref="G4:G67">IF(OR(RIGHT(E4,2)="00",RIGHT(E4,1)+MID(E4,9,1)+MID(E4,8,1)+MID(E4,7,1)&lt;2),-1,"")</f>
        <v>-1</v>
      </c>
      <c r="H4">
        <f aca="true" t="shared" si="5" ref="H4:H67">IF(OR(MID(E4,4,3)="111",LEFT(E4,1)+MID(E4,2,1)+MID(E4,3,1)+MID(E4,4,1)+MID(E4,5,1)+MID(E4,6,1)&gt;3),1,"")</f>
        <v>1</v>
      </c>
      <c r="I4">
        <f aca="true" t="shared" si="6" ref="I4:I67">IF(OR(MID(E4,4,3)="000",LEFT(E4,1)+MID(E4,2,1)+MID(E4,3,1)+MID(E4,4,1)+MID(E4,5,1)+MID(E4,6,1)&lt;3),-1,"")</f>
      </c>
      <c r="J4" s="8" t="str">
        <f t="shared" si="0"/>
        <v>-</v>
      </c>
      <c r="K4" s="2" t="s">
        <v>532</v>
      </c>
      <c r="L4">
        <f aca="true" t="shared" si="7" ref="L4:L67">IF(OR(RIGHT(K4,2)="11",RIGHT(K4,1)+MID(K4,9,1)+MID(K4,8,1)+MID(K4,7,1)&gt;2),1,"")</f>
        <v>1</v>
      </c>
      <c r="M4">
        <f aca="true" t="shared" si="8" ref="M4:M67">IF(OR(RIGHT(K4,2)="00",RIGHT(K4,1)+MID(K4,9,1)+MID(K4,8,1)+MID(K4,7,1)&lt;2),-1,"")</f>
      </c>
      <c r="N4">
        <f aca="true" t="shared" si="9" ref="N4:N43">IF(OR(MID(K4,4,3)="111",LEFT(K4,1)+MID(K4,2,1)+MID(K4,3,1)+MID(K4,4,1)+MID(K4,5,1)+MID(K4,6,1)&gt;3),1,"")</f>
      </c>
      <c r="O4">
        <f aca="true" t="shared" si="10" ref="O4:O43">IF(OR(MID(K4,4,3)="000",LEFT(K4,1)+MID(K4,2,1)+MID(K4,3,1)+MID(K4,4,1)+MID(K4,5,1)+MID(K4,6,1)&lt;3),-1,"")</f>
        <v>-1</v>
      </c>
      <c r="P4" s="8" t="str">
        <f t="shared" si="1"/>
        <v>+</v>
      </c>
      <c r="Q4">
        <f t="shared" si="2"/>
      </c>
    </row>
    <row r="5" spans="1:17" ht="15">
      <c r="A5" s="2">
        <f>HEX2DEC(D5)</f>
        <v>2</v>
      </c>
      <c r="B5" t="s">
        <v>282</v>
      </c>
      <c r="C5" s="2" t="s">
        <v>330</v>
      </c>
      <c r="D5" s="2" t="str">
        <f>BIN2HEX(CONCATENATE(LEFT(C5,3),MID(C5,5,1),RIGHT(C5,4)),2)</f>
        <v>02</v>
      </c>
      <c r="E5" s="2" t="s">
        <v>841</v>
      </c>
      <c r="F5">
        <f t="shared" si="3"/>
      </c>
      <c r="G5">
        <f t="shared" si="4"/>
        <v>-1</v>
      </c>
      <c r="H5">
        <f t="shared" si="5"/>
        <v>1</v>
      </c>
      <c r="I5">
        <f t="shared" si="6"/>
      </c>
      <c r="J5" s="8" t="str">
        <f t="shared" si="0"/>
        <v>-</v>
      </c>
      <c r="K5" s="2" t="s">
        <v>948</v>
      </c>
      <c r="L5">
        <f t="shared" si="7"/>
        <v>1</v>
      </c>
      <c r="M5">
        <f t="shared" si="8"/>
      </c>
      <c r="N5">
        <f t="shared" si="9"/>
      </c>
      <c r="O5">
        <f t="shared" si="10"/>
        <v>-1</v>
      </c>
      <c r="P5" s="8" t="str">
        <f t="shared" si="1"/>
        <v>+</v>
      </c>
      <c r="Q5">
        <f t="shared" si="2"/>
      </c>
    </row>
    <row r="6" spans="1:18" ht="15">
      <c r="A6" s="2">
        <f>HEX2DEC(D6)</f>
        <v>3</v>
      </c>
      <c r="B6" t="s">
        <v>283</v>
      </c>
      <c r="C6" s="2" t="s">
        <v>331</v>
      </c>
      <c r="D6" s="2" t="str">
        <f>BIN2HEX(CONCATENATE(LEFT(C6,3),MID(C6,5,1),RIGHT(C6,4)),2)</f>
        <v>03</v>
      </c>
      <c r="E6" s="2" t="s">
        <v>547</v>
      </c>
      <c r="F6">
        <f t="shared" si="3"/>
        <v>1</v>
      </c>
      <c r="G6">
        <f t="shared" si="4"/>
      </c>
      <c r="H6">
        <f t="shared" si="5"/>
      </c>
      <c r="I6">
        <f t="shared" si="6"/>
      </c>
      <c r="J6" s="8" t="str">
        <f t="shared" si="0"/>
        <v>+</v>
      </c>
      <c r="K6" s="2" t="s">
        <v>83</v>
      </c>
      <c r="L6">
        <f t="shared" si="7"/>
      </c>
      <c r="M6">
        <f t="shared" si="8"/>
        <v>-1</v>
      </c>
      <c r="N6">
        <f t="shared" si="9"/>
      </c>
      <c r="O6">
        <f t="shared" si="10"/>
      </c>
      <c r="P6" s="8" t="str">
        <f t="shared" si="1"/>
        <v>-</v>
      </c>
      <c r="Q6">
        <f t="shared" si="2"/>
      </c>
      <c r="R6" s="11"/>
    </row>
    <row r="7" spans="1:17" ht="15">
      <c r="A7" s="2">
        <f>HEX2DEC(D7)</f>
        <v>4</v>
      </c>
      <c r="B7" t="s">
        <v>284</v>
      </c>
      <c r="C7" s="2" t="s">
        <v>332</v>
      </c>
      <c r="D7" s="2" t="str">
        <f>BIN2HEX(CONCATENATE(LEFT(C7,3),MID(C7,5,1),RIGHT(C7,4)),2)</f>
        <v>04</v>
      </c>
      <c r="E7" s="2" t="s">
        <v>784</v>
      </c>
      <c r="F7">
        <f t="shared" si="3"/>
      </c>
      <c r="G7">
        <f t="shared" si="4"/>
        <v>-1</v>
      </c>
      <c r="H7">
        <f t="shared" si="5"/>
        <v>1</v>
      </c>
      <c r="I7">
        <f t="shared" si="6"/>
      </c>
      <c r="J7" s="8" t="str">
        <f t="shared" si="0"/>
        <v>-</v>
      </c>
      <c r="K7" s="2" t="s">
        <v>82</v>
      </c>
      <c r="L7">
        <f t="shared" si="7"/>
        <v>1</v>
      </c>
      <c r="M7">
        <f t="shared" si="8"/>
      </c>
      <c r="N7">
        <f t="shared" si="9"/>
      </c>
      <c r="O7">
        <f t="shared" si="10"/>
        <v>-1</v>
      </c>
      <c r="P7" s="8" t="str">
        <f t="shared" si="1"/>
        <v>+</v>
      </c>
      <c r="Q7">
        <f t="shared" si="2"/>
      </c>
    </row>
    <row r="8" spans="1:17" ht="15">
      <c r="A8" s="2">
        <f>HEX2DEC(D8)</f>
        <v>5</v>
      </c>
      <c r="B8" t="s">
        <v>285</v>
      </c>
      <c r="C8" s="2" t="s">
        <v>333</v>
      </c>
      <c r="D8" s="2" t="str">
        <f>BIN2HEX(CONCATENATE(LEFT(C8,3),MID(C8,5,1),RIGHT(C8,4)),2)</f>
        <v>05</v>
      </c>
      <c r="E8" s="2" t="s">
        <v>817</v>
      </c>
      <c r="F8">
        <f t="shared" si="3"/>
        <v>1</v>
      </c>
      <c r="G8">
        <f t="shared" si="4"/>
      </c>
      <c r="H8">
        <f t="shared" si="5"/>
      </c>
      <c r="I8">
        <f t="shared" si="6"/>
      </c>
      <c r="J8" s="8" t="str">
        <f t="shared" si="0"/>
        <v>+</v>
      </c>
      <c r="K8" s="2" t="s">
        <v>60</v>
      </c>
      <c r="L8">
        <f t="shared" si="7"/>
      </c>
      <c r="M8">
        <f t="shared" si="8"/>
        <v>-1</v>
      </c>
      <c r="N8">
        <f t="shared" si="9"/>
      </c>
      <c r="O8">
        <f t="shared" si="10"/>
      </c>
      <c r="P8" s="8" t="str">
        <f t="shared" si="1"/>
        <v>-</v>
      </c>
      <c r="Q8">
        <f t="shared" si="2"/>
      </c>
    </row>
    <row r="9" spans="1:17" ht="15">
      <c r="A9" s="2">
        <f>HEX2DEC(D9)</f>
        <v>6</v>
      </c>
      <c r="B9" t="s">
        <v>286</v>
      </c>
      <c r="C9" s="2" t="s">
        <v>334</v>
      </c>
      <c r="D9" s="2" t="str">
        <f>BIN2HEX(CONCATENATE(LEFT(C9,3),MID(C9,5,1),RIGHT(C9,4)),2)</f>
        <v>06</v>
      </c>
      <c r="E9" s="2" t="s">
        <v>828</v>
      </c>
      <c r="F9">
        <f t="shared" si="3"/>
        <v>1</v>
      </c>
      <c r="G9">
        <f t="shared" si="4"/>
      </c>
      <c r="H9">
        <f t="shared" si="5"/>
      </c>
      <c r="I9">
        <f t="shared" si="6"/>
      </c>
      <c r="J9" s="8" t="str">
        <f t="shared" si="0"/>
        <v>+</v>
      </c>
      <c r="K9" s="2" t="s">
        <v>483</v>
      </c>
      <c r="L9">
        <f t="shared" si="7"/>
      </c>
      <c r="M9">
        <f t="shared" si="8"/>
        <v>-1</v>
      </c>
      <c r="N9">
        <f t="shared" si="9"/>
      </c>
      <c r="O9">
        <f t="shared" si="10"/>
      </c>
      <c r="P9" s="8" t="str">
        <f t="shared" si="1"/>
        <v>-</v>
      </c>
      <c r="Q9">
        <f t="shared" si="2"/>
      </c>
    </row>
    <row r="10" spans="1:17" ht="15">
      <c r="A10" s="2">
        <f>HEX2DEC(D10)</f>
        <v>7</v>
      </c>
      <c r="B10" t="s">
        <v>287</v>
      </c>
      <c r="C10" s="2" t="s">
        <v>335</v>
      </c>
      <c r="D10" s="2" t="str">
        <f>BIN2HEX(CONCATENATE(LEFT(C10,3),MID(C10,5,1),RIGHT(C10,4)),2)</f>
        <v>07</v>
      </c>
      <c r="E10" s="2" t="s">
        <v>546</v>
      </c>
      <c r="F10">
        <f t="shared" si="3"/>
        <v>1</v>
      </c>
      <c r="G10">
        <f t="shared" si="4"/>
      </c>
      <c r="H10">
        <f t="shared" si="5"/>
      </c>
      <c r="I10">
        <f t="shared" si="6"/>
        <v>-1</v>
      </c>
      <c r="J10" s="8" t="str">
        <f t="shared" si="0"/>
        <v>+</v>
      </c>
      <c r="K10" s="2" t="s">
        <v>847</v>
      </c>
      <c r="L10">
        <f t="shared" si="7"/>
      </c>
      <c r="M10">
        <f t="shared" si="8"/>
        <v>-1</v>
      </c>
      <c r="N10">
        <f t="shared" si="9"/>
        <v>1</v>
      </c>
      <c r="O10">
        <f t="shared" si="10"/>
      </c>
      <c r="P10" s="8" t="str">
        <f t="shared" si="1"/>
        <v>-</v>
      </c>
      <c r="Q10">
        <f t="shared" si="2"/>
      </c>
    </row>
    <row r="11" spans="1:17" ht="15">
      <c r="A11" s="2">
        <f>HEX2DEC(D11)</f>
        <v>8</v>
      </c>
      <c r="B11" t="s">
        <v>288</v>
      </c>
      <c r="C11" s="2" t="s">
        <v>336</v>
      </c>
      <c r="D11" s="2" t="str">
        <f>BIN2HEX(CONCATENATE(LEFT(C11,3),MID(C11,5,1),RIGHT(C11,4)),2)</f>
        <v>08</v>
      </c>
      <c r="E11" s="2" t="s">
        <v>845</v>
      </c>
      <c r="F11">
        <f t="shared" si="3"/>
      </c>
      <c r="G11">
        <f t="shared" si="4"/>
        <v>-1</v>
      </c>
      <c r="H11">
        <f t="shared" si="5"/>
        <v>1</v>
      </c>
      <c r="I11">
        <f t="shared" si="6"/>
      </c>
      <c r="J11" s="8" t="str">
        <f t="shared" si="0"/>
        <v>-</v>
      </c>
      <c r="K11" s="2" t="s">
        <v>614</v>
      </c>
      <c r="L11">
        <f t="shared" si="7"/>
        <v>1</v>
      </c>
      <c r="M11">
        <f t="shared" si="8"/>
      </c>
      <c r="N11">
        <f t="shared" si="9"/>
      </c>
      <c r="O11">
        <f t="shared" si="10"/>
        <v>-1</v>
      </c>
      <c r="P11" s="8" t="str">
        <f t="shared" si="1"/>
        <v>+</v>
      </c>
      <c r="Q11">
        <f t="shared" si="2"/>
      </c>
    </row>
    <row r="12" spans="1:17" ht="15">
      <c r="A12" s="2">
        <f>HEX2DEC(D12)</f>
        <v>9</v>
      </c>
      <c r="B12" t="s">
        <v>289</v>
      </c>
      <c r="C12" s="2" t="s">
        <v>337</v>
      </c>
      <c r="D12" s="2" t="str">
        <f>BIN2HEX(CONCATENATE(LEFT(C12,3),MID(C12,5,1),RIGHT(C12,4)),2)</f>
        <v>09</v>
      </c>
      <c r="E12" s="2" t="s">
        <v>884</v>
      </c>
      <c r="F12">
        <f t="shared" si="3"/>
        <v>1</v>
      </c>
      <c r="G12">
        <f t="shared" si="4"/>
      </c>
      <c r="H12">
        <f t="shared" si="5"/>
      </c>
      <c r="I12">
        <f t="shared" si="6"/>
      </c>
      <c r="J12" s="8" t="str">
        <f t="shared" si="0"/>
        <v>+</v>
      </c>
      <c r="K12" s="2" t="s">
        <v>873</v>
      </c>
      <c r="L12">
        <f t="shared" si="7"/>
      </c>
      <c r="M12">
        <f t="shared" si="8"/>
        <v>-1</v>
      </c>
      <c r="N12">
        <f t="shared" si="9"/>
      </c>
      <c r="O12">
        <f t="shared" si="10"/>
      </c>
      <c r="P12" s="8" t="str">
        <f t="shared" si="1"/>
        <v>-</v>
      </c>
      <c r="Q12">
        <f t="shared" si="2"/>
      </c>
    </row>
    <row r="13" spans="1:17" ht="15">
      <c r="A13" s="2">
        <f>HEX2DEC(D13)</f>
        <v>10</v>
      </c>
      <c r="B13" t="s">
        <v>290</v>
      </c>
      <c r="C13" s="2" t="s">
        <v>338</v>
      </c>
      <c r="D13" s="2" t="str">
        <f>BIN2HEX(CONCATENATE(LEFT(C13,3),MID(C13,5,1),RIGHT(C13,4)),2)</f>
        <v>0A</v>
      </c>
      <c r="E13" s="2" t="s">
        <v>645</v>
      </c>
      <c r="F13">
        <f t="shared" si="3"/>
        <v>1</v>
      </c>
      <c r="G13">
        <f t="shared" si="4"/>
      </c>
      <c r="H13">
        <f t="shared" si="5"/>
      </c>
      <c r="I13">
        <f t="shared" si="6"/>
      </c>
      <c r="J13" s="8" t="str">
        <f t="shared" si="0"/>
        <v>+</v>
      </c>
      <c r="K13" s="2" t="s">
        <v>519</v>
      </c>
      <c r="L13">
        <f t="shared" si="7"/>
      </c>
      <c r="M13">
        <f t="shared" si="8"/>
        <v>-1</v>
      </c>
      <c r="N13">
        <f t="shared" si="9"/>
      </c>
      <c r="O13">
        <f t="shared" si="10"/>
      </c>
      <c r="P13" s="8" t="str">
        <f t="shared" si="1"/>
        <v>-</v>
      </c>
      <c r="Q13">
        <f t="shared" si="2"/>
      </c>
    </row>
    <row r="14" spans="1:17" ht="15">
      <c r="A14" s="2">
        <f>HEX2DEC(D14)</f>
        <v>11</v>
      </c>
      <c r="B14" t="s">
        <v>291</v>
      </c>
      <c r="C14" s="2" t="s">
        <v>339</v>
      </c>
      <c r="D14" s="2" t="str">
        <f>BIN2HEX(CONCATENATE(LEFT(C14,3),MID(C14,5,1),RIGHT(C14,4)),2)</f>
        <v>0B</v>
      </c>
      <c r="E14" s="2" t="s">
        <v>53</v>
      </c>
      <c r="F14">
        <f t="shared" si="3"/>
        <v>1</v>
      </c>
      <c r="G14">
        <f t="shared" si="4"/>
      </c>
      <c r="H14">
        <f t="shared" si="5"/>
      </c>
      <c r="I14">
        <f t="shared" si="6"/>
      </c>
      <c r="J14" s="8" t="str">
        <f t="shared" si="0"/>
        <v>+</v>
      </c>
      <c r="K14" s="2" t="s">
        <v>792</v>
      </c>
      <c r="L14">
        <f t="shared" si="7"/>
      </c>
      <c r="M14">
        <f t="shared" si="8"/>
        <v>-1</v>
      </c>
      <c r="N14">
        <f t="shared" si="9"/>
      </c>
      <c r="O14">
        <f t="shared" si="10"/>
      </c>
      <c r="P14" s="8" t="str">
        <f t="shared" si="1"/>
        <v>-</v>
      </c>
      <c r="Q14">
        <f t="shared" si="2"/>
      </c>
    </row>
    <row r="15" spans="1:17" ht="15">
      <c r="A15" s="2">
        <f>HEX2DEC(D15)</f>
        <v>12</v>
      </c>
      <c r="B15" t="s">
        <v>292</v>
      </c>
      <c r="C15" s="2" t="s">
        <v>340</v>
      </c>
      <c r="D15" s="2" t="str">
        <f>BIN2HEX(CONCATENATE(LEFT(C15,3),MID(C15,5,1),RIGHT(C15,4)),2)</f>
        <v>0C</v>
      </c>
      <c r="E15" s="2" t="s">
        <v>78</v>
      </c>
      <c r="F15">
        <f t="shared" si="3"/>
        <v>1</v>
      </c>
      <c r="G15">
        <f t="shared" si="4"/>
      </c>
      <c r="H15">
        <f t="shared" si="5"/>
      </c>
      <c r="I15">
        <f t="shared" si="6"/>
      </c>
      <c r="J15" s="8" t="str">
        <f t="shared" si="0"/>
        <v>+</v>
      </c>
      <c r="K15" s="2" t="s">
        <v>840</v>
      </c>
      <c r="L15">
        <f t="shared" si="7"/>
      </c>
      <c r="M15">
        <f t="shared" si="8"/>
        <v>-1</v>
      </c>
      <c r="N15">
        <f t="shared" si="9"/>
      </c>
      <c r="O15">
        <f t="shared" si="10"/>
      </c>
      <c r="P15" s="8" t="str">
        <f t="shared" si="1"/>
        <v>-</v>
      </c>
      <c r="Q15">
        <f t="shared" si="2"/>
      </c>
    </row>
    <row r="16" spans="1:17" ht="15">
      <c r="A16" s="2">
        <f>HEX2DEC(D16)</f>
        <v>13</v>
      </c>
      <c r="B16" t="s">
        <v>293</v>
      </c>
      <c r="C16" s="2" t="s">
        <v>341</v>
      </c>
      <c r="D16" s="2" t="str">
        <f>BIN2HEX(CONCATENATE(LEFT(C16,3),MID(C16,5,1),RIGHT(C16,4)),2)</f>
        <v>0D</v>
      </c>
      <c r="E16" s="2" t="s">
        <v>849</v>
      </c>
      <c r="F16">
        <f t="shared" si="3"/>
        <v>1</v>
      </c>
      <c r="G16">
        <f t="shared" si="4"/>
      </c>
      <c r="H16">
        <f t="shared" si="5"/>
      </c>
      <c r="I16">
        <f t="shared" si="6"/>
      </c>
      <c r="J16" s="8" t="str">
        <f t="shared" si="0"/>
        <v>+</v>
      </c>
      <c r="K16" s="2" t="s">
        <v>625</v>
      </c>
      <c r="L16">
        <f t="shared" si="7"/>
      </c>
      <c r="M16">
        <f t="shared" si="8"/>
        <v>-1</v>
      </c>
      <c r="N16">
        <f t="shared" si="9"/>
      </c>
      <c r="O16">
        <f t="shared" si="10"/>
      </c>
      <c r="P16" s="8" t="str">
        <f t="shared" si="1"/>
        <v>-</v>
      </c>
      <c r="Q16">
        <f t="shared" si="2"/>
      </c>
    </row>
    <row r="17" spans="1:17" ht="15">
      <c r="A17" s="2">
        <f>HEX2DEC(D17)</f>
        <v>14</v>
      </c>
      <c r="B17" t="s">
        <v>294</v>
      </c>
      <c r="C17" s="2" t="s">
        <v>342</v>
      </c>
      <c r="D17" s="2" t="str">
        <f>BIN2HEX(CONCATENATE(LEFT(C17,3),MID(C17,5,1),RIGHT(C17,4)),2)</f>
        <v>0E</v>
      </c>
      <c r="E17" s="2" t="s">
        <v>603</v>
      </c>
      <c r="F17">
        <f t="shared" si="3"/>
        <v>1</v>
      </c>
      <c r="G17">
        <f t="shared" si="4"/>
      </c>
      <c r="H17">
        <f t="shared" si="5"/>
      </c>
      <c r="I17">
        <f t="shared" si="6"/>
      </c>
      <c r="J17" s="8" t="str">
        <f t="shared" si="0"/>
        <v>+</v>
      </c>
      <c r="K17" s="2" t="s">
        <v>820</v>
      </c>
      <c r="L17">
        <f t="shared" si="7"/>
      </c>
      <c r="M17">
        <f t="shared" si="8"/>
        <v>-1</v>
      </c>
      <c r="N17">
        <f t="shared" si="9"/>
      </c>
      <c r="O17">
        <f t="shared" si="10"/>
      </c>
      <c r="P17" s="8" t="str">
        <f t="shared" si="1"/>
        <v>-</v>
      </c>
      <c r="Q17">
        <f t="shared" si="2"/>
      </c>
    </row>
    <row r="18" spans="1:17" ht="15">
      <c r="A18" s="2">
        <f>HEX2DEC(D18)</f>
        <v>15</v>
      </c>
      <c r="B18" t="s">
        <v>295</v>
      </c>
      <c r="C18" s="2" t="s">
        <v>343</v>
      </c>
      <c r="D18" s="2" t="str">
        <f>BIN2HEX(CONCATENATE(LEFT(C18,3),MID(C18,5,1),RIGHT(C18,4)),2)</f>
        <v>0F</v>
      </c>
      <c r="E18" s="2" t="s">
        <v>633</v>
      </c>
      <c r="F18">
        <f t="shared" si="3"/>
      </c>
      <c r="G18">
        <f t="shared" si="4"/>
        <v>-1</v>
      </c>
      <c r="H18">
        <f t="shared" si="5"/>
        <v>1</v>
      </c>
      <c r="I18">
        <f t="shared" si="6"/>
      </c>
      <c r="J18" s="8" t="str">
        <f t="shared" si="0"/>
        <v>-</v>
      </c>
      <c r="K18" s="2" t="s">
        <v>487</v>
      </c>
      <c r="L18">
        <f t="shared" si="7"/>
        <v>1</v>
      </c>
      <c r="M18">
        <f t="shared" si="8"/>
      </c>
      <c r="N18">
        <f t="shared" si="9"/>
      </c>
      <c r="O18">
        <f t="shared" si="10"/>
        <v>-1</v>
      </c>
      <c r="P18" s="8" t="str">
        <f t="shared" si="1"/>
        <v>+</v>
      </c>
      <c r="Q18">
        <f t="shared" si="2"/>
      </c>
    </row>
    <row r="19" spans="1:17" ht="15">
      <c r="A19" s="2">
        <f>HEX2DEC(D19)</f>
        <v>16</v>
      </c>
      <c r="B19" t="s">
        <v>296</v>
      </c>
      <c r="C19" s="2" t="s">
        <v>344</v>
      </c>
      <c r="D19" s="2" t="str">
        <f>BIN2HEX(CONCATENATE(LEFT(C19,3),MID(C19,5,1),RIGHT(C19,4)),2)</f>
        <v>10</v>
      </c>
      <c r="E19" s="2" t="s">
        <v>815</v>
      </c>
      <c r="F19">
        <f t="shared" si="3"/>
      </c>
      <c r="G19">
        <f t="shared" si="4"/>
        <v>-1</v>
      </c>
      <c r="H19">
        <f t="shared" si="5"/>
        <v>1</v>
      </c>
      <c r="I19">
        <f t="shared" si="6"/>
      </c>
      <c r="J19" s="8" t="str">
        <f t="shared" si="0"/>
        <v>-</v>
      </c>
      <c r="K19" s="2" t="s">
        <v>64</v>
      </c>
      <c r="L19">
        <f t="shared" si="7"/>
        <v>1</v>
      </c>
      <c r="M19">
        <f t="shared" si="8"/>
      </c>
      <c r="N19">
        <f t="shared" si="9"/>
      </c>
      <c r="O19">
        <f t="shared" si="10"/>
        <v>-1</v>
      </c>
      <c r="P19" s="8" t="str">
        <f t="shared" si="1"/>
        <v>+</v>
      </c>
      <c r="Q19">
        <f t="shared" si="2"/>
      </c>
    </row>
    <row r="20" spans="1:17" ht="15">
      <c r="A20" s="2">
        <f>HEX2DEC(D20)</f>
        <v>17</v>
      </c>
      <c r="B20" t="s">
        <v>297</v>
      </c>
      <c r="C20" s="2" t="s">
        <v>345</v>
      </c>
      <c r="D20" s="2" t="str">
        <f>BIN2HEX(CONCATENATE(LEFT(C20,3),MID(C20,5,1),RIGHT(C20,4)),2)</f>
        <v>11</v>
      </c>
      <c r="E20" s="2" t="s">
        <v>826</v>
      </c>
      <c r="F20">
        <f t="shared" si="3"/>
        <v>1</v>
      </c>
      <c r="G20">
        <f t="shared" si="4"/>
      </c>
      <c r="H20">
        <f t="shared" si="5"/>
      </c>
      <c r="I20">
        <f t="shared" si="6"/>
      </c>
      <c r="J20" s="8" t="str">
        <f t="shared" si="0"/>
        <v>+</v>
      </c>
      <c r="K20" s="2" t="s">
        <v>597</v>
      </c>
      <c r="L20">
        <f t="shared" si="7"/>
      </c>
      <c r="M20">
        <f t="shared" si="8"/>
        <v>-1</v>
      </c>
      <c r="N20">
        <f t="shared" si="9"/>
      </c>
      <c r="O20">
        <f t="shared" si="10"/>
      </c>
      <c r="P20" s="8" t="str">
        <f t="shared" si="1"/>
        <v>-</v>
      </c>
      <c r="Q20">
        <f t="shared" si="2"/>
      </c>
    </row>
    <row r="21" spans="1:17" ht="15">
      <c r="A21" s="2">
        <f>HEX2DEC(D21)</f>
        <v>18</v>
      </c>
      <c r="B21" t="s">
        <v>298</v>
      </c>
      <c r="C21" s="2" t="s">
        <v>346</v>
      </c>
      <c r="D21" s="2" t="str">
        <f>BIN2HEX(CONCATENATE(LEFT(C21,3),MID(C21,5,1),RIGHT(C21,4)),2)</f>
        <v>12</v>
      </c>
      <c r="E21" s="2" t="s">
        <v>791</v>
      </c>
      <c r="F21">
        <f t="shared" si="3"/>
        <v>1</v>
      </c>
      <c r="G21">
        <f t="shared" si="4"/>
      </c>
      <c r="H21">
        <f t="shared" si="5"/>
      </c>
      <c r="I21">
        <f t="shared" si="6"/>
      </c>
      <c r="J21" s="8" t="str">
        <f t="shared" si="0"/>
        <v>+</v>
      </c>
      <c r="K21" s="2" t="s">
        <v>440</v>
      </c>
      <c r="L21">
        <f t="shared" si="7"/>
      </c>
      <c r="M21">
        <f t="shared" si="8"/>
        <v>-1</v>
      </c>
      <c r="N21">
        <f t="shared" si="9"/>
      </c>
      <c r="O21">
        <f t="shared" si="10"/>
      </c>
      <c r="P21" s="8" t="str">
        <f t="shared" si="1"/>
        <v>-</v>
      </c>
      <c r="Q21">
        <f t="shared" si="2"/>
      </c>
    </row>
    <row r="22" spans="1:17" ht="15">
      <c r="A22" s="2">
        <f>HEX2DEC(D22)</f>
        <v>19</v>
      </c>
      <c r="B22" t="s">
        <v>299</v>
      </c>
      <c r="C22" s="2" t="s">
        <v>347</v>
      </c>
      <c r="D22" s="2" t="str">
        <f>BIN2HEX(CONCATENATE(LEFT(C22,3),MID(C22,5,1),RIGHT(C22,4)),2)</f>
        <v>13</v>
      </c>
      <c r="E22" s="2" t="s">
        <v>872</v>
      </c>
      <c r="F22">
        <f t="shared" si="3"/>
        <v>1</v>
      </c>
      <c r="G22">
        <f t="shared" si="4"/>
      </c>
      <c r="H22">
        <f t="shared" si="5"/>
      </c>
      <c r="I22">
        <f t="shared" si="6"/>
      </c>
      <c r="J22" s="8" t="str">
        <f t="shared" si="0"/>
        <v>+</v>
      </c>
      <c r="K22" s="2" t="s">
        <v>801</v>
      </c>
      <c r="L22">
        <f t="shared" si="7"/>
      </c>
      <c r="M22">
        <f t="shared" si="8"/>
        <v>-1</v>
      </c>
      <c r="N22">
        <f t="shared" si="9"/>
      </c>
      <c r="O22">
        <f t="shared" si="10"/>
      </c>
      <c r="P22" s="8" t="str">
        <f t="shared" si="1"/>
        <v>-</v>
      </c>
      <c r="Q22">
        <f t="shared" si="2"/>
      </c>
    </row>
    <row r="23" spans="1:17" ht="15">
      <c r="A23" s="2">
        <f>HEX2DEC(D23)</f>
        <v>20</v>
      </c>
      <c r="B23" t="s">
        <v>300</v>
      </c>
      <c r="C23" s="2" t="s">
        <v>348</v>
      </c>
      <c r="D23" s="2" t="str">
        <f>BIN2HEX(CONCATENATE(LEFT(C23,3),MID(C23,5,1),RIGHT(C23,4)),2)</f>
        <v>14</v>
      </c>
      <c r="E23" s="2" t="s">
        <v>522</v>
      </c>
      <c r="F23">
        <f t="shared" si="3"/>
        <v>1</v>
      </c>
      <c r="G23">
        <f t="shared" si="4"/>
      </c>
      <c r="H23">
        <f t="shared" si="5"/>
      </c>
      <c r="I23">
        <f t="shared" si="6"/>
      </c>
      <c r="J23" s="8" t="str">
        <f t="shared" si="0"/>
        <v>+</v>
      </c>
      <c r="K23" s="2" t="s">
        <v>868</v>
      </c>
      <c r="L23">
        <f t="shared" si="7"/>
      </c>
      <c r="M23">
        <f t="shared" si="8"/>
        <v>-1</v>
      </c>
      <c r="N23">
        <f t="shared" si="9"/>
      </c>
      <c r="O23">
        <f t="shared" si="10"/>
      </c>
      <c r="P23" s="8" t="str">
        <f t="shared" si="1"/>
        <v>-</v>
      </c>
      <c r="Q23">
        <f t="shared" si="2"/>
      </c>
    </row>
    <row r="24" spans="1:17" ht="15">
      <c r="A24" s="2">
        <f>HEX2DEC(D24)</f>
        <v>21</v>
      </c>
      <c r="B24" t="s">
        <v>301</v>
      </c>
      <c r="C24" s="2" t="s">
        <v>349</v>
      </c>
      <c r="D24" s="2" t="str">
        <f>BIN2HEX(CONCATENATE(LEFT(C24,3),MID(C24,5,1),RIGHT(C24,4)),2)</f>
        <v>15</v>
      </c>
      <c r="E24" s="2" t="s">
        <v>747</v>
      </c>
      <c r="F24">
        <f t="shared" si="3"/>
        <v>1</v>
      </c>
      <c r="G24">
        <f t="shared" si="4"/>
      </c>
      <c r="H24">
        <f t="shared" si="5"/>
      </c>
      <c r="I24">
        <f t="shared" si="6"/>
      </c>
      <c r="J24" s="8" t="str">
        <f t="shared" si="0"/>
        <v>+</v>
      </c>
      <c r="K24" s="2" t="s">
        <v>554</v>
      </c>
      <c r="L24">
        <f t="shared" si="7"/>
      </c>
      <c r="M24">
        <f t="shared" si="8"/>
        <v>-1</v>
      </c>
      <c r="N24">
        <f t="shared" si="9"/>
      </c>
      <c r="O24">
        <f t="shared" si="10"/>
      </c>
      <c r="P24" s="8" t="str">
        <f t="shared" si="1"/>
        <v>-</v>
      </c>
      <c r="Q24">
        <f t="shared" si="2"/>
      </c>
    </row>
    <row r="25" spans="1:17" ht="15">
      <c r="A25" s="2">
        <f>HEX2DEC(D25)</f>
        <v>22</v>
      </c>
      <c r="B25" t="s">
        <v>302</v>
      </c>
      <c r="C25" s="2" t="s">
        <v>350</v>
      </c>
      <c r="D25" s="2" t="str">
        <f>BIN2HEX(CONCATENATE(LEFT(C25,3),MID(C25,5,1),RIGHT(C25,4)),2)</f>
        <v>16</v>
      </c>
      <c r="E25" s="2" t="s">
        <v>977</v>
      </c>
      <c r="F25">
        <f t="shared" si="3"/>
        <v>1</v>
      </c>
      <c r="G25">
        <f t="shared" si="4"/>
      </c>
      <c r="H25">
        <f t="shared" si="5"/>
      </c>
      <c r="I25">
        <f t="shared" si="6"/>
      </c>
      <c r="J25" s="8" t="str">
        <f t="shared" si="0"/>
        <v>+</v>
      </c>
      <c r="K25" s="2" t="s">
        <v>842</v>
      </c>
      <c r="L25">
        <f t="shared" si="7"/>
      </c>
      <c r="M25">
        <f t="shared" si="8"/>
        <v>-1</v>
      </c>
      <c r="N25">
        <f>IF(OR(MID(K25,4,3)="111",LEFT(K25,1)+MID(K25,2,1)+MID(K25,3,1)+MID(K25,4,1)+MID(K25,5,1)+MID(K25,6,1)&gt;3),1,"")</f>
      </c>
      <c r="O25">
        <f t="shared" si="10"/>
      </c>
      <c r="P25" s="8" t="str">
        <f t="shared" si="1"/>
        <v>-</v>
      </c>
      <c r="Q25">
        <f t="shared" si="2"/>
      </c>
    </row>
    <row r="26" spans="1:17" ht="15">
      <c r="A26" s="2">
        <f>HEX2DEC(D26)</f>
        <v>23</v>
      </c>
      <c r="B26" t="s">
        <v>303</v>
      </c>
      <c r="C26" s="2" t="s">
        <v>351</v>
      </c>
      <c r="D26" s="2" t="str">
        <f>BIN2HEX(CONCATENATE(LEFT(C26,3),MID(C26,5,1),RIGHT(C26,4)),2)</f>
        <v>17</v>
      </c>
      <c r="E26" s="2" t="s">
        <v>74</v>
      </c>
      <c r="F26">
        <f t="shared" si="3"/>
      </c>
      <c r="G26">
        <f t="shared" si="4"/>
        <v>-1</v>
      </c>
      <c r="H26">
        <f t="shared" si="5"/>
        <v>1</v>
      </c>
      <c r="I26">
        <f t="shared" si="6"/>
      </c>
      <c r="J26" s="8" t="str">
        <f t="shared" si="0"/>
        <v>-</v>
      </c>
      <c r="K26" s="2" t="s">
        <v>748</v>
      </c>
      <c r="L26">
        <f t="shared" si="7"/>
        <v>1</v>
      </c>
      <c r="M26">
        <f t="shared" si="8"/>
      </c>
      <c r="N26">
        <f t="shared" si="9"/>
      </c>
      <c r="O26">
        <f t="shared" si="10"/>
        <v>-1</v>
      </c>
      <c r="P26" s="8" t="str">
        <f t="shared" si="1"/>
        <v>+</v>
      </c>
      <c r="Q26">
        <f t="shared" si="2"/>
      </c>
    </row>
    <row r="27" spans="1:17" ht="15">
      <c r="A27" s="2">
        <f>HEX2DEC(D27)</f>
        <v>24</v>
      </c>
      <c r="B27" t="s">
        <v>304</v>
      </c>
      <c r="C27" s="2" t="s">
        <v>352</v>
      </c>
      <c r="D27" s="2" t="str">
        <f>BIN2HEX(CONCATENATE(LEFT(C27,3),MID(C27,5,1),RIGHT(C27,4)),2)</f>
        <v>18</v>
      </c>
      <c r="E27" s="2" t="s">
        <v>535</v>
      </c>
      <c r="F27">
        <f t="shared" si="3"/>
      </c>
      <c r="G27">
        <f t="shared" si="4"/>
        <v>-1</v>
      </c>
      <c r="H27">
        <f t="shared" si="5"/>
        <v>1</v>
      </c>
      <c r="I27">
        <f t="shared" si="6"/>
      </c>
      <c r="J27" s="8" t="str">
        <f t="shared" si="0"/>
        <v>-</v>
      </c>
      <c r="K27" s="2" t="s">
        <v>866</v>
      </c>
      <c r="L27">
        <f t="shared" si="7"/>
        <v>1</v>
      </c>
      <c r="M27">
        <f t="shared" si="8"/>
      </c>
      <c r="N27">
        <f t="shared" si="9"/>
      </c>
      <c r="O27">
        <f t="shared" si="10"/>
        <v>-1</v>
      </c>
      <c r="P27" s="8" t="str">
        <f t="shared" si="1"/>
        <v>+</v>
      </c>
      <c r="Q27">
        <f t="shared" si="2"/>
      </c>
    </row>
    <row r="28" spans="1:17" ht="15">
      <c r="A28" s="2">
        <f>HEX2DEC(D28)</f>
        <v>25</v>
      </c>
      <c r="B28" t="s">
        <v>305</v>
      </c>
      <c r="C28" s="2" t="s">
        <v>353</v>
      </c>
      <c r="D28" s="2" t="str">
        <f>BIN2HEX(CONCATENATE(LEFT(C28,3),MID(C28,5,1),RIGHT(C28,4)),2)</f>
        <v>19</v>
      </c>
      <c r="E28" s="2" t="s">
        <v>778</v>
      </c>
      <c r="F28">
        <f t="shared" si="3"/>
        <v>1</v>
      </c>
      <c r="G28">
        <f t="shared" si="4"/>
      </c>
      <c r="H28">
        <f t="shared" si="5"/>
      </c>
      <c r="I28">
        <f t="shared" si="6"/>
      </c>
      <c r="J28" s="8" t="str">
        <f t="shared" si="0"/>
        <v>+</v>
      </c>
      <c r="K28" s="2" t="s">
        <v>771</v>
      </c>
      <c r="L28">
        <f t="shared" si="7"/>
      </c>
      <c r="M28">
        <f t="shared" si="8"/>
        <v>-1</v>
      </c>
      <c r="N28">
        <f t="shared" si="9"/>
      </c>
      <c r="O28">
        <f t="shared" si="10"/>
      </c>
      <c r="P28" s="8" t="str">
        <f t="shared" si="1"/>
        <v>-</v>
      </c>
      <c r="Q28">
        <f t="shared" si="2"/>
      </c>
    </row>
    <row r="29" spans="1:17" ht="15">
      <c r="A29" s="2">
        <f>HEX2DEC(D29)</f>
        <v>26</v>
      </c>
      <c r="B29" t="s">
        <v>306</v>
      </c>
      <c r="C29" s="2" t="s">
        <v>354</v>
      </c>
      <c r="D29" s="2" t="str">
        <f>BIN2HEX(CONCATENATE(LEFT(C29,3),MID(C29,5,1),RIGHT(C29,4)),2)</f>
        <v>1A</v>
      </c>
      <c r="E29" s="2" t="s">
        <v>497</v>
      </c>
      <c r="F29">
        <f t="shared" si="3"/>
        <v>1</v>
      </c>
      <c r="G29">
        <f t="shared" si="4"/>
      </c>
      <c r="H29">
        <f t="shared" si="5"/>
      </c>
      <c r="I29">
        <f t="shared" si="6"/>
      </c>
      <c r="J29" s="8" t="str">
        <f t="shared" si="0"/>
        <v>+</v>
      </c>
      <c r="K29" s="2" t="s">
        <v>530</v>
      </c>
      <c r="L29">
        <f t="shared" si="7"/>
      </c>
      <c r="M29">
        <f t="shared" si="8"/>
        <v>-1</v>
      </c>
      <c r="N29">
        <f t="shared" si="9"/>
      </c>
      <c r="O29">
        <f t="shared" si="10"/>
      </c>
      <c r="P29" s="8" t="str">
        <f t="shared" si="1"/>
        <v>-</v>
      </c>
      <c r="Q29">
        <f t="shared" si="2"/>
      </c>
    </row>
    <row r="30" spans="1:17" ht="15">
      <c r="A30" s="2">
        <f>HEX2DEC(D30)</f>
        <v>27</v>
      </c>
      <c r="B30" t="s">
        <v>307</v>
      </c>
      <c r="C30" s="2" t="s">
        <v>355</v>
      </c>
      <c r="D30" s="2" t="str">
        <f>BIN2HEX(CONCATENATE(LEFT(C30,3),MID(C30,5,1),RIGHT(C30,4)),2)</f>
        <v>1B</v>
      </c>
      <c r="E30" s="2" t="s">
        <v>69</v>
      </c>
      <c r="F30">
        <f t="shared" si="3"/>
      </c>
      <c r="G30">
        <f t="shared" si="4"/>
        <v>-1</v>
      </c>
      <c r="H30">
        <f t="shared" si="5"/>
        <v>1</v>
      </c>
      <c r="I30">
        <f t="shared" si="6"/>
      </c>
      <c r="J30" s="8" t="str">
        <f t="shared" si="0"/>
        <v>-</v>
      </c>
      <c r="K30" s="2" t="s">
        <v>944</v>
      </c>
      <c r="L30">
        <f t="shared" si="7"/>
        <v>1</v>
      </c>
      <c r="M30">
        <f t="shared" si="8"/>
      </c>
      <c r="N30">
        <f t="shared" si="9"/>
      </c>
      <c r="O30">
        <f t="shared" si="10"/>
        <v>-1</v>
      </c>
      <c r="P30" s="8" t="str">
        <f t="shared" si="1"/>
        <v>+</v>
      </c>
      <c r="Q30">
        <f t="shared" si="2"/>
      </c>
    </row>
    <row r="31" spans="1:17" ht="15">
      <c r="A31" s="2">
        <f>HEX2DEC(D31)</f>
        <v>28</v>
      </c>
      <c r="B31" t="s">
        <v>308</v>
      </c>
      <c r="C31" s="2" t="s">
        <v>356</v>
      </c>
      <c r="D31" s="2" t="str">
        <f>BIN2HEX(CONCATENATE(LEFT(C31,3),MID(C31,5,1),RIGHT(C31,4)),2)</f>
        <v>1C</v>
      </c>
      <c r="E31" s="2" t="s">
        <v>796</v>
      </c>
      <c r="F31">
        <f t="shared" si="3"/>
        <v>1</v>
      </c>
      <c r="G31">
        <f t="shared" si="4"/>
      </c>
      <c r="H31">
        <f t="shared" si="5"/>
      </c>
      <c r="I31">
        <f t="shared" si="6"/>
      </c>
      <c r="J31" s="8" t="str">
        <f t="shared" si="0"/>
        <v>+</v>
      </c>
      <c r="K31" s="2" t="s">
        <v>524</v>
      </c>
      <c r="L31">
        <f t="shared" si="7"/>
      </c>
      <c r="M31">
        <f t="shared" si="8"/>
        <v>-1</v>
      </c>
      <c r="N31">
        <f t="shared" si="9"/>
      </c>
      <c r="O31">
        <f t="shared" si="10"/>
      </c>
      <c r="P31" s="8" t="str">
        <f t="shared" si="1"/>
        <v>-</v>
      </c>
      <c r="Q31">
        <f t="shared" si="2"/>
      </c>
    </row>
    <row r="32" spans="1:17" ht="15">
      <c r="A32" s="2">
        <f>HEX2DEC(D32)</f>
        <v>29</v>
      </c>
      <c r="B32" t="s">
        <v>309</v>
      </c>
      <c r="C32" s="2" t="s">
        <v>357</v>
      </c>
      <c r="D32" s="2" t="str">
        <f>BIN2HEX(CONCATENATE(LEFT(C32,3),MID(C32,5,1),RIGHT(C32,4)),2)</f>
        <v>1D</v>
      </c>
      <c r="E32" s="2" t="s">
        <v>538</v>
      </c>
      <c r="F32">
        <f t="shared" si="3"/>
      </c>
      <c r="G32">
        <f t="shared" si="4"/>
        <v>-1</v>
      </c>
      <c r="H32">
        <f t="shared" si="5"/>
        <v>1</v>
      </c>
      <c r="I32">
        <f t="shared" si="6"/>
      </c>
      <c r="J32" s="8" t="str">
        <f t="shared" si="0"/>
        <v>-</v>
      </c>
      <c r="K32" s="2" t="s">
        <v>498</v>
      </c>
      <c r="L32">
        <f t="shared" si="7"/>
        <v>1</v>
      </c>
      <c r="M32">
        <f t="shared" si="8"/>
      </c>
      <c r="N32">
        <f t="shared" si="9"/>
      </c>
      <c r="O32">
        <f t="shared" si="10"/>
        <v>-1</v>
      </c>
      <c r="P32" s="8" t="str">
        <f t="shared" si="1"/>
        <v>+</v>
      </c>
      <c r="Q32">
        <f t="shared" si="2"/>
      </c>
    </row>
    <row r="33" spans="1:17" ht="15">
      <c r="A33" s="2">
        <f>HEX2DEC(D33)</f>
        <v>30</v>
      </c>
      <c r="B33" t="s">
        <v>310</v>
      </c>
      <c r="C33" s="2" t="s">
        <v>358</v>
      </c>
      <c r="D33" s="2" t="str">
        <f>BIN2HEX(CONCATENATE(LEFT(C33,3),MID(C33,5,1),RIGHT(C33,4)),2)</f>
        <v>1E</v>
      </c>
      <c r="E33" s="2" t="s">
        <v>612</v>
      </c>
      <c r="F33">
        <f t="shared" si="3"/>
      </c>
      <c r="G33">
        <f t="shared" si="4"/>
        <v>-1</v>
      </c>
      <c r="H33">
        <f t="shared" si="5"/>
        <v>1</v>
      </c>
      <c r="I33">
        <f t="shared" si="6"/>
      </c>
      <c r="J33" s="8" t="str">
        <f t="shared" si="0"/>
        <v>-</v>
      </c>
      <c r="K33" s="2" t="s">
        <v>968</v>
      </c>
      <c r="L33">
        <f t="shared" si="7"/>
        <v>1</v>
      </c>
      <c r="M33">
        <f t="shared" si="8"/>
      </c>
      <c r="N33">
        <f t="shared" si="9"/>
      </c>
      <c r="O33">
        <f t="shared" si="10"/>
        <v>-1</v>
      </c>
      <c r="P33" s="8" t="str">
        <f t="shared" si="1"/>
        <v>+</v>
      </c>
      <c r="Q33">
        <f t="shared" si="2"/>
      </c>
    </row>
    <row r="34" spans="1:17" ht="15">
      <c r="A34" s="2">
        <f>HEX2DEC(D34)</f>
        <v>31</v>
      </c>
      <c r="B34" t="s">
        <v>311</v>
      </c>
      <c r="C34" s="2" t="s">
        <v>359</v>
      </c>
      <c r="D34" s="2" t="str">
        <f>BIN2HEX(CONCATENATE(LEFT(C34,3),MID(C34,5,1),RIGHT(C34,4)),2)</f>
        <v>1F</v>
      </c>
      <c r="E34" s="2" t="s">
        <v>616</v>
      </c>
      <c r="F34">
        <f t="shared" si="3"/>
      </c>
      <c r="G34">
        <f t="shared" si="4"/>
        <v>-1</v>
      </c>
      <c r="H34">
        <f t="shared" si="5"/>
        <v>1</v>
      </c>
      <c r="I34">
        <f t="shared" si="6"/>
      </c>
      <c r="J34" s="8" t="str">
        <f t="shared" si="0"/>
        <v>-</v>
      </c>
      <c r="K34" s="2" t="s">
        <v>846</v>
      </c>
      <c r="L34">
        <f t="shared" si="7"/>
        <v>1</v>
      </c>
      <c r="M34">
        <f t="shared" si="8"/>
      </c>
      <c r="N34">
        <f t="shared" si="9"/>
      </c>
      <c r="O34">
        <f t="shared" si="10"/>
        <v>-1</v>
      </c>
      <c r="P34" s="8" t="str">
        <f t="shared" si="1"/>
        <v>+</v>
      </c>
      <c r="Q34">
        <f t="shared" si="2"/>
      </c>
    </row>
    <row r="35" spans="1:17" ht="15">
      <c r="A35" s="2">
        <f>HEX2DEC(D35)</f>
        <v>32</v>
      </c>
      <c r="B35" t="s">
        <v>312</v>
      </c>
      <c r="C35" s="2" t="s">
        <v>360</v>
      </c>
      <c r="D35" s="2" t="str">
        <f>BIN2HEX(CONCATENATE(LEFT(C35,3),MID(C35,5,1),RIGHT(C35,4)),2)</f>
        <v>20</v>
      </c>
      <c r="E35" s="2" t="s">
        <v>553</v>
      </c>
      <c r="F35">
        <f t="shared" si="3"/>
      </c>
      <c r="G35">
        <f t="shared" si="4"/>
      </c>
      <c r="H35">
        <f t="shared" si="5"/>
        <v>1</v>
      </c>
      <c r="I35">
        <f t="shared" si="6"/>
      </c>
      <c r="J35" s="8" t="str">
        <f t="shared" si="0"/>
        <v>+</v>
      </c>
      <c r="K35" s="2" t="s">
        <v>55</v>
      </c>
      <c r="L35">
        <f t="shared" si="7"/>
      </c>
      <c r="M35">
        <f t="shared" si="8"/>
      </c>
      <c r="N35">
        <f t="shared" si="9"/>
      </c>
      <c r="O35">
        <f t="shared" si="10"/>
        <v>-1</v>
      </c>
      <c r="P35" s="8" t="str">
        <f t="shared" si="1"/>
        <v>-</v>
      </c>
      <c r="Q35">
        <f t="shared" si="2"/>
      </c>
    </row>
    <row r="36" spans="1:17" ht="15">
      <c r="A36" s="2">
        <f>HEX2DEC(D36)</f>
        <v>33</v>
      </c>
      <c r="B36" t="s">
        <v>313</v>
      </c>
      <c r="C36" s="2" t="s">
        <v>361</v>
      </c>
      <c r="D36" s="2" t="str">
        <f>BIN2HEX(CONCATENATE(LEFT(C36,3),MID(C36,5,1),RIGHT(C36,4)),2)</f>
        <v>21</v>
      </c>
      <c r="E36" s="2" t="s">
        <v>495</v>
      </c>
      <c r="F36">
        <f t="shared" si="3"/>
      </c>
      <c r="G36">
        <f t="shared" si="4"/>
      </c>
      <c r="H36">
        <f t="shared" si="5"/>
        <v>1</v>
      </c>
      <c r="I36">
        <f t="shared" si="6"/>
      </c>
      <c r="J36" s="8" t="str">
        <f t="shared" si="0"/>
        <v>+</v>
      </c>
      <c r="K36" s="2" t="s">
        <v>606</v>
      </c>
      <c r="L36">
        <f t="shared" si="7"/>
      </c>
      <c r="M36">
        <f t="shared" si="8"/>
      </c>
      <c r="N36">
        <f t="shared" si="9"/>
      </c>
      <c r="O36">
        <f t="shared" si="10"/>
        <v>-1</v>
      </c>
      <c r="P36" s="8" t="str">
        <f t="shared" si="1"/>
        <v>-</v>
      </c>
      <c r="Q36">
        <f t="shared" si="2"/>
      </c>
    </row>
    <row r="37" spans="1:17" ht="15">
      <c r="A37" s="2">
        <f>HEX2DEC(D37)</f>
        <v>34</v>
      </c>
      <c r="B37" t="s">
        <v>314</v>
      </c>
      <c r="C37" s="2" t="s">
        <v>362</v>
      </c>
      <c r="D37" s="2" t="str">
        <f>BIN2HEX(CONCATENATE(LEFT(C37,3),MID(C37,5,1),RIGHT(C37,4)),2)</f>
        <v>22</v>
      </c>
      <c r="E37" s="2" t="s">
        <v>591</v>
      </c>
      <c r="F37">
        <f t="shared" si="3"/>
      </c>
      <c r="G37">
        <f t="shared" si="4"/>
      </c>
      <c r="H37">
        <f t="shared" si="5"/>
        <v>1</v>
      </c>
      <c r="I37">
        <f t="shared" si="6"/>
      </c>
      <c r="J37" s="8" t="str">
        <f t="shared" si="0"/>
        <v>+</v>
      </c>
      <c r="K37" s="2" t="s">
        <v>755</v>
      </c>
      <c r="L37">
        <f t="shared" si="7"/>
      </c>
      <c r="M37">
        <f t="shared" si="8"/>
      </c>
      <c r="N37">
        <f t="shared" si="9"/>
      </c>
      <c r="O37">
        <f t="shared" si="10"/>
        <v>-1</v>
      </c>
      <c r="P37" s="8" t="str">
        <f t="shared" si="1"/>
        <v>-</v>
      </c>
      <c r="Q37">
        <f t="shared" si="2"/>
      </c>
    </row>
    <row r="38" spans="1:17" ht="15">
      <c r="A38" s="2">
        <f>HEX2DEC(D38)</f>
        <v>35</v>
      </c>
      <c r="B38" t="s">
        <v>315</v>
      </c>
      <c r="C38" s="2" t="s">
        <v>363</v>
      </c>
      <c r="D38" s="2" t="str">
        <f>BIN2HEX(CONCATENATE(LEFT(C38,3),MID(C38,5,1),RIGHT(C38,4)),2)</f>
        <v>23</v>
      </c>
      <c r="E38" s="2" t="s">
        <v>870</v>
      </c>
      <c r="F38">
        <f t="shared" si="3"/>
      </c>
      <c r="G38">
        <f t="shared" si="4"/>
      </c>
      <c r="H38">
        <f t="shared" si="5"/>
      </c>
      <c r="I38">
        <f t="shared" si="6"/>
      </c>
      <c r="J38" s="8">
        <f t="shared" si="0"/>
        <v>0</v>
      </c>
      <c r="K38" s="2" t="s">
        <v>870</v>
      </c>
      <c r="L38">
        <f t="shared" si="7"/>
      </c>
      <c r="M38">
        <f t="shared" si="8"/>
      </c>
      <c r="N38">
        <f t="shared" si="9"/>
      </c>
      <c r="O38">
        <f t="shared" si="10"/>
      </c>
      <c r="P38" s="8">
        <f t="shared" si="1"/>
        <v>0</v>
      </c>
      <c r="Q38">
        <f t="shared" si="2"/>
      </c>
    </row>
    <row r="39" spans="1:17" ht="15">
      <c r="A39" s="2">
        <f>HEX2DEC(D39)</f>
        <v>36</v>
      </c>
      <c r="B39" t="s">
        <v>316</v>
      </c>
      <c r="C39" s="2" t="s">
        <v>364</v>
      </c>
      <c r="D39" s="2" t="str">
        <f>BIN2HEX(CONCATENATE(LEFT(C39,3),MID(C39,5,1),RIGHT(C39,4)),2)</f>
        <v>24</v>
      </c>
      <c r="E39" s="2" t="s">
        <v>622</v>
      </c>
      <c r="F39">
        <f t="shared" si="3"/>
      </c>
      <c r="G39">
        <f t="shared" si="4"/>
      </c>
      <c r="H39">
        <f t="shared" si="5"/>
        <v>1</v>
      </c>
      <c r="I39">
        <f t="shared" si="6"/>
      </c>
      <c r="J39" s="8" t="str">
        <f t="shared" si="0"/>
        <v>+</v>
      </c>
      <c r="K39" s="2" t="s">
        <v>474</v>
      </c>
      <c r="L39">
        <f t="shared" si="7"/>
      </c>
      <c r="M39">
        <f t="shared" si="8"/>
      </c>
      <c r="N39">
        <f t="shared" si="9"/>
      </c>
      <c r="O39">
        <f t="shared" si="10"/>
        <v>-1</v>
      </c>
      <c r="P39" s="8" t="str">
        <f t="shared" si="1"/>
        <v>-</v>
      </c>
      <c r="Q39">
        <f t="shared" si="2"/>
      </c>
    </row>
    <row r="40" spans="1:17" ht="15">
      <c r="A40" s="2">
        <f>HEX2DEC(D40)</f>
        <v>37</v>
      </c>
      <c r="B40" t="s">
        <v>317</v>
      </c>
      <c r="C40" s="2" t="s">
        <v>365</v>
      </c>
      <c r="D40" s="2" t="str">
        <f>BIN2HEX(CONCATENATE(LEFT(C40,3),MID(C40,5,1),RIGHT(C40,4)),2)</f>
        <v>25</v>
      </c>
      <c r="E40" s="2" t="s">
        <v>837</v>
      </c>
      <c r="F40">
        <f t="shared" si="3"/>
      </c>
      <c r="G40">
        <f t="shared" si="4"/>
      </c>
      <c r="H40">
        <f t="shared" si="5"/>
      </c>
      <c r="I40">
        <f t="shared" si="6"/>
      </c>
      <c r="J40" s="8">
        <f t="shared" si="0"/>
        <v>0</v>
      </c>
      <c r="K40" s="2" t="s">
        <v>837</v>
      </c>
      <c r="L40">
        <f t="shared" si="7"/>
      </c>
      <c r="M40">
        <f t="shared" si="8"/>
      </c>
      <c r="N40">
        <f t="shared" si="9"/>
      </c>
      <c r="O40">
        <f t="shared" si="10"/>
      </c>
      <c r="P40" s="8">
        <f t="shared" si="1"/>
        <v>0</v>
      </c>
      <c r="Q40">
        <f t="shared" si="2"/>
      </c>
    </row>
    <row r="41" spans="1:17" ht="15">
      <c r="A41" s="2">
        <f>HEX2DEC(D41)</f>
        <v>38</v>
      </c>
      <c r="B41" t="s">
        <v>318</v>
      </c>
      <c r="C41" s="2" t="s">
        <v>366</v>
      </c>
      <c r="D41" s="2" t="str">
        <f>BIN2HEX(CONCATENATE(LEFT(C41,3),MID(C41,5,1),RIGHT(C41,4)),2)</f>
        <v>26</v>
      </c>
      <c r="E41" s="2" t="s">
        <v>56</v>
      </c>
      <c r="F41">
        <f t="shared" si="3"/>
      </c>
      <c r="G41">
        <f t="shared" si="4"/>
      </c>
      <c r="H41">
        <f t="shared" si="5"/>
      </c>
      <c r="I41">
        <f t="shared" si="6"/>
      </c>
      <c r="J41" s="8">
        <f t="shared" si="0"/>
        <v>0</v>
      </c>
      <c r="K41" s="2" t="s">
        <v>56</v>
      </c>
      <c r="L41">
        <f t="shared" si="7"/>
      </c>
      <c r="M41">
        <f t="shared" si="8"/>
      </c>
      <c r="N41">
        <f t="shared" si="9"/>
      </c>
      <c r="O41">
        <f t="shared" si="10"/>
      </c>
      <c r="P41" s="8">
        <f t="shared" si="1"/>
        <v>0</v>
      </c>
      <c r="Q41">
        <f t="shared" si="2"/>
      </c>
    </row>
    <row r="42" spans="1:17" ht="15">
      <c r="A42" s="2">
        <f>HEX2DEC(D42)</f>
        <v>39</v>
      </c>
      <c r="B42" t="s">
        <v>319</v>
      </c>
      <c r="C42" s="2" t="s">
        <v>367</v>
      </c>
      <c r="D42" s="2" t="str">
        <f>BIN2HEX(CONCATENATE(LEFT(C42,3),MID(C42,5,1),RIGHT(C42,4)),2)</f>
        <v>27</v>
      </c>
      <c r="E42" s="2" t="s">
        <v>789</v>
      </c>
      <c r="F42">
        <f t="shared" si="3"/>
      </c>
      <c r="G42">
        <f t="shared" si="4"/>
      </c>
      <c r="H42">
        <f t="shared" si="5"/>
      </c>
      <c r="I42">
        <f t="shared" si="6"/>
        <v>-1</v>
      </c>
      <c r="J42" s="8" t="str">
        <f t="shared" si="0"/>
        <v>-</v>
      </c>
      <c r="K42" s="2" t="s">
        <v>960</v>
      </c>
      <c r="L42">
        <f t="shared" si="7"/>
      </c>
      <c r="M42">
        <f t="shared" si="8"/>
      </c>
      <c r="N42">
        <f t="shared" si="9"/>
        <v>1</v>
      </c>
      <c r="O42">
        <f t="shared" si="10"/>
      </c>
      <c r="P42" s="8" t="str">
        <f t="shared" si="1"/>
        <v>+</v>
      </c>
      <c r="Q42">
        <f t="shared" si="2"/>
      </c>
    </row>
    <row r="43" spans="1:17" ht="15">
      <c r="A43" s="2">
        <f>HEX2DEC(D43)</f>
        <v>40</v>
      </c>
      <c r="B43" t="s">
        <v>320</v>
      </c>
      <c r="C43" s="2" t="s">
        <v>368</v>
      </c>
      <c r="D43" s="2" t="str">
        <f>BIN2HEX(CONCATENATE(LEFT(C43,3),MID(C43,5,1),RIGHT(C43,4)),2)</f>
        <v>28</v>
      </c>
      <c r="E43" s="2" t="s">
        <v>802</v>
      </c>
      <c r="F43">
        <f t="shared" si="3"/>
      </c>
      <c r="G43">
        <f t="shared" si="4"/>
      </c>
      <c r="H43">
        <f t="shared" si="5"/>
        <v>1</v>
      </c>
      <c r="I43">
        <f t="shared" si="6"/>
      </c>
      <c r="J43" s="8" t="str">
        <f t="shared" si="0"/>
        <v>+</v>
      </c>
      <c r="K43" s="2" t="s">
        <v>457</v>
      </c>
      <c r="L43">
        <f t="shared" si="7"/>
      </c>
      <c r="M43">
        <f t="shared" si="8"/>
      </c>
      <c r="N43">
        <f t="shared" si="9"/>
      </c>
      <c r="O43">
        <f t="shared" si="10"/>
        <v>-1</v>
      </c>
      <c r="P43" s="8" t="str">
        <f t="shared" si="1"/>
        <v>-</v>
      </c>
      <c r="Q43">
        <f t="shared" si="2"/>
      </c>
    </row>
    <row r="44" spans="1:17" ht="15">
      <c r="A44" s="2">
        <f>HEX2DEC(D44)</f>
        <v>41</v>
      </c>
      <c r="B44" t="s">
        <v>321</v>
      </c>
      <c r="C44" s="2" t="s">
        <v>923</v>
      </c>
      <c r="D44" s="2" t="str">
        <f>BIN2HEX(CONCATENATE(LEFT(C44,3),MID(C44,5,1),RIGHT(C44,4)),2)</f>
        <v>29</v>
      </c>
      <c r="E44" s="2" t="s">
        <v>595</v>
      </c>
      <c r="F44">
        <f t="shared" si="3"/>
      </c>
      <c r="G44">
        <f t="shared" si="4"/>
      </c>
      <c r="H44">
        <f t="shared" si="5"/>
      </c>
      <c r="I44">
        <f t="shared" si="6"/>
      </c>
      <c r="J44" s="8">
        <f t="shared" si="0"/>
        <v>0</v>
      </c>
      <c r="K44" s="2" t="s">
        <v>595</v>
      </c>
      <c r="L44">
        <f t="shared" si="7"/>
      </c>
      <c r="M44">
        <f t="shared" si="8"/>
      </c>
      <c r="N44">
        <f aca="true" t="shared" si="11" ref="N44:N107">IF(OR(MID(K44,4,3)="111",LEFT(K44,1)+MID(K44,2,1)+MID(K44,3,1)+MID(K44,4,1)+MID(K44,5,1)+MID(K44,6,1)&gt;3),1,"")</f>
      </c>
      <c r="O44">
        <f aca="true" t="shared" si="12" ref="O44:O107">IF(OR(MID(K44,4,3)="000",LEFT(K44,1)+MID(K44,2,1)+MID(K44,3,1)+MID(K44,4,1)+MID(K44,5,1)+MID(K44,6,1)&lt;3),-1,"")</f>
      </c>
      <c r="P44" s="8">
        <f t="shared" si="1"/>
        <v>0</v>
      </c>
      <c r="Q44">
        <f t="shared" si="2"/>
      </c>
    </row>
    <row r="45" spans="1:17" ht="15">
      <c r="A45" s="2">
        <f>HEX2DEC(D45)</f>
        <v>42</v>
      </c>
      <c r="B45" t="s">
        <v>322</v>
      </c>
      <c r="C45" s="2" t="s">
        <v>924</v>
      </c>
      <c r="D45" s="2" t="str">
        <f>BIN2HEX(CONCATENATE(LEFT(C45,3),MID(C45,5,1),RIGHT(C45,4)),2)</f>
        <v>2A</v>
      </c>
      <c r="E45" s="2" t="s">
        <v>542</v>
      </c>
      <c r="F45">
        <f t="shared" si="3"/>
      </c>
      <c r="G45">
        <f t="shared" si="4"/>
      </c>
      <c r="H45">
        <f t="shared" si="5"/>
      </c>
      <c r="I45">
        <f t="shared" si="6"/>
      </c>
      <c r="J45" s="8">
        <f t="shared" si="0"/>
        <v>0</v>
      </c>
      <c r="K45" s="2" t="s">
        <v>542</v>
      </c>
      <c r="L45">
        <f t="shared" si="7"/>
      </c>
      <c r="M45">
        <f t="shared" si="8"/>
      </c>
      <c r="N45">
        <f t="shared" si="11"/>
      </c>
      <c r="O45">
        <f t="shared" si="12"/>
      </c>
      <c r="P45" s="8">
        <f t="shared" si="1"/>
        <v>0</v>
      </c>
      <c r="Q45">
        <f t="shared" si="2"/>
      </c>
    </row>
    <row r="46" spans="1:17" ht="15">
      <c r="A46" s="2">
        <f>HEX2DEC(D46)</f>
        <v>43</v>
      </c>
      <c r="B46" t="s">
        <v>323</v>
      </c>
      <c r="C46" s="2" t="s">
        <v>925</v>
      </c>
      <c r="D46" s="2" t="str">
        <f>BIN2HEX(CONCATENATE(LEFT(C46,3),MID(C46,5,1),RIGHT(C46,4)),2)</f>
        <v>2B</v>
      </c>
      <c r="E46" s="2" t="s">
        <v>954</v>
      </c>
      <c r="F46">
        <f t="shared" si="3"/>
      </c>
      <c r="G46">
        <f t="shared" si="4"/>
      </c>
      <c r="H46">
        <f t="shared" si="5"/>
      </c>
      <c r="I46">
        <f t="shared" si="6"/>
      </c>
      <c r="J46" s="8">
        <f t="shared" si="0"/>
        <v>0</v>
      </c>
      <c r="K46" s="2" t="s">
        <v>954</v>
      </c>
      <c r="L46">
        <f t="shared" si="7"/>
      </c>
      <c r="M46">
        <f t="shared" si="8"/>
      </c>
      <c r="N46">
        <f t="shared" si="11"/>
      </c>
      <c r="O46">
        <f t="shared" si="12"/>
      </c>
      <c r="P46" s="8">
        <f t="shared" si="1"/>
        <v>0</v>
      </c>
      <c r="Q46">
        <f t="shared" si="2"/>
      </c>
    </row>
    <row r="47" spans="1:17" ht="15">
      <c r="A47" s="2">
        <f>HEX2DEC(D47)</f>
        <v>44</v>
      </c>
      <c r="B47" t="s">
        <v>324</v>
      </c>
      <c r="C47" s="2" t="s">
        <v>926</v>
      </c>
      <c r="D47" s="2" t="str">
        <f>BIN2HEX(CONCATENATE(LEFT(C47,3),MID(C47,5,1),RIGHT(C47,4)),2)</f>
        <v>2C</v>
      </c>
      <c r="E47" s="2" t="s">
        <v>85</v>
      </c>
      <c r="F47">
        <f t="shared" si="3"/>
      </c>
      <c r="G47">
        <f t="shared" si="4"/>
      </c>
      <c r="H47">
        <f t="shared" si="5"/>
      </c>
      <c r="I47">
        <f t="shared" si="6"/>
      </c>
      <c r="J47" s="8">
        <f t="shared" si="0"/>
        <v>0</v>
      </c>
      <c r="K47" s="2" t="s">
        <v>85</v>
      </c>
      <c r="L47">
        <f t="shared" si="7"/>
      </c>
      <c r="M47">
        <f t="shared" si="8"/>
      </c>
      <c r="N47">
        <f t="shared" si="11"/>
      </c>
      <c r="O47">
        <f t="shared" si="12"/>
      </c>
      <c r="P47" s="8">
        <f t="shared" si="1"/>
        <v>0</v>
      </c>
      <c r="Q47">
        <f t="shared" si="2"/>
      </c>
    </row>
    <row r="48" spans="1:17" ht="15">
      <c r="A48" s="2">
        <f>HEX2DEC(D48)</f>
        <v>45</v>
      </c>
      <c r="B48" t="s">
        <v>325</v>
      </c>
      <c r="C48" s="2" t="s">
        <v>927</v>
      </c>
      <c r="D48" s="2" t="str">
        <f>BIN2HEX(CONCATENATE(LEFT(C48,3),MID(C48,5,1),RIGHT(C48,4)),2)</f>
        <v>2D</v>
      </c>
      <c r="E48" s="2" t="s">
        <v>864</v>
      </c>
      <c r="F48">
        <f t="shared" si="3"/>
      </c>
      <c r="G48">
        <f t="shared" si="4"/>
      </c>
      <c r="H48">
        <f t="shared" si="5"/>
      </c>
      <c r="I48">
        <f t="shared" si="6"/>
      </c>
      <c r="J48" s="8">
        <f t="shared" si="0"/>
        <v>0</v>
      </c>
      <c r="K48" s="2" t="s">
        <v>864</v>
      </c>
      <c r="L48">
        <f t="shared" si="7"/>
      </c>
      <c r="M48">
        <f t="shared" si="8"/>
      </c>
      <c r="N48">
        <f t="shared" si="11"/>
      </c>
      <c r="O48">
        <f t="shared" si="12"/>
      </c>
      <c r="P48" s="8">
        <f t="shared" si="1"/>
        <v>0</v>
      </c>
      <c r="Q48">
        <f t="shared" si="2"/>
      </c>
    </row>
    <row r="49" spans="1:17" ht="15">
      <c r="A49" s="2">
        <f>HEX2DEC(D49)</f>
        <v>46</v>
      </c>
      <c r="B49" t="s">
        <v>326</v>
      </c>
      <c r="C49" s="2" t="s">
        <v>928</v>
      </c>
      <c r="D49" s="2" t="str">
        <f>BIN2HEX(CONCATENATE(LEFT(C49,3),MID(C49,5,1),RIGHT(C49,4)),2)</f>
        <v>2E</v>
      </c>
      <c r="E49" s="2" t="s">
        <v>620</v>
      </c>
      <c r="F49">
        <f t="shared" si="3"/>
      </c>
      <c r="G49">
        <f t="shared" si="4"/>
      </c>
      <c r="H49">
        <f t="shared" si="5"/>
      </c>
      <c r="I49">
        <f t="shared" si="6"/>
      </c>
      <c r="J49" s="8">
        <f t="shared" si="0"/>
        <v>0</v>
      </c>
      <c r="K49" s="2" t="s">
        <v>620</v>
      </c>
      <c r="L49">
        <f t="shared" si="7"/>
      </c>
      <c r="M49">
        <f t="shared" si="8"/>
      </c>
      <c r="N49">
        <f t="shared" si="11"/>
      </c>
      <c r="O49">
        <f t="shared" si="12"/>
      </c>
      <c r="P49" s="8">
        <f t="shared" si="1"/>
        <v>0</v>
      </c>
      <c r="Q49">
        <f t="shared" si="2"/>
      </c>
    </row>
    <row r="50" spans="1:17" ht="15">
      <c r="A50" s="2">
        <f>HEX2DEC(D50)</f>
        <v>47</v>
      </c>
      <c r="B50" t="s">
        <v>327</v>
      </c>
      <c r="C50" s="2" t="s">
        <v>929</v>
      </c>
      <c r="D50" s="2" t="str">
        <f>BIN2HEX(CONCATENATE(LEFT(C50,3),MID(C50,5,1),RIGHT(C50,4)),2)</f>
        <v>2F</v>
      </c>
      <c r="E50" s="2" t="s">
        <v>813</v>
      </c>
      <c r="F50">
        <f t="shared" si="3"/>
      </c>
      <c r="G50">
        <f t="shared" si="4"/>
      </c>
      <c r="H50">
        <f t="shared" si="5"/>
        <v>1</v>
      </c>
      <c r="I50">
        <f t="shared" si="6"/>
      </c>
      <c r="J50" s="8" t="str">
        <f t="shared" si="0"/>
        <v>+</v>
      </c>
      <c r="K50" s="2" t="s">
        <v>510</v>
      </c>
      <c r="L50">
        <f t="shared" si="7"/>
      </c>
      <c r="M50">
        <f t="shared" si="8"/>
      </c>
      <c r="N50">
        <f t="shared" si="11"/>
      </c>
      <c r="O50">
        <f t="shared" si="12"/>
        <v>-1</v>
      </c>
      <c r="P50" s="8" t="str">
        <f t="shared" si="1"/>
        <v>-</v>
      </c>
      <c r="Q50">
        <f t="shared" si="2"/>
      </c>
    </row>
    <row r="51" spans="1:17" ht="15">
      <c r="A51" s="2">
        <f>HEX2DEC(D51)</f>
        <v>48</v>
      </c>
      <c r="B51" t="s">
        <v>47</v>
      </c>
      <c r="C51" s="2" t="s">
        <v>134</v>
      </c>
      <c r="D51" s="2" t="str">
        <f>BIN2HEX(CONCATENATE(LEFT(C51,3),MID(C51,5,1),RIGHT(C51,4)),2)</f>
        <v>30</v>
      </c>
      <c r="E51" s="2" t="s">
        <v>72</v>
      </c>
      <c r="F51">
        <f t="shared" si="3"/>
      </c>
      <c r="G51">
        <f t="shared" si="4"/>
      </c>
      <c r="H51">
        <f t="shared" si="5"/>
        <v>1</v>
      </c>
      <c r="I51">
        <f t="shared" si="6"/>
      </c>
      <c r="J51" s="8" t="str">
        <f t="shared" si="0"/>
        <v>+</v>
      </c>
      <c r="K51" s="2" t="s">
        <v>598</v>
      </c>
      <c r="L51">
        <f t="shared" si="7"/>
      </c>
      <c r="M51">
        <f t="shared" si="8"/>
      </c>
      <c r="N51">
        <f t="shared" si="11"/>
      </c>
      <c r="O51">
        <f t="shared" si="12"/>
        <v>-1</v>
      </c>
      <c r="P51" s="8" t="str">
        <f t="shared" si="1"/>
        <v>-</v>
      </c>
      <c r="Q51">
        <f t="shared" si="2"/>
      </c>
    </row>
    <row r="52" spans="1:17" ht="15">
      <c r="A52" s="2">
        <f>HEX2DEC(D52)</f>
        <v>49</v>
      </c>
      <c r="B52" t="s">
        <v>48</v>
      </c>
      <c r="C52" s="2" t="s">
        <v>135</v>
      </c>
      <c r="D52" s="2" t="str">
        <f>BIN2HEX(CONCATENATE(LEFT(C52,3),MID(C52,5,1),RIGHT(C52,4)),2)</f>
        <v>31</v>
      </c>
      <c r="E52" s="2" t="s">
        <v>850</v>
      </c>
      <c r="F52">
        <f t="shared" si="3"/>
      </c>
      <c r="G52">
        <f t="shared" si="4"/>
      </c>
      <c r="H52">
        <f t="shared" si="5"/>
      </c>
      <c r="I52">
        <f t="shared" si="6"/>
      </c>
      <c r="J52" s="8">
        <f t="shared" si="0"/>
        <v>0</v>
      </c>
      <c r="K52" s="2" t="s">
        <v>850</v>
      </c>
      <c r="L52">
        <f t="shared" si="7"/>
      </c>
      <c r="M52">
        <f t="shared" si="8"/>
      </c>
      <c r="N52">
        <f t="shared" si="11"/>
      </c>
      <c r="O52">
        <f t="shared" si="12"/>
      </c>
      <c r="P52" s="8">
        <f t="shared" si="1"/>
        <v>0</v>
      </c>
      <c r="Q52">
        <f t="shared" si="2"/>
      </c>
    </row>
    <row r="53" spans="1:17" ht="15">
      <c r="A53" s="2">
        <f>HEX2DEC(D53)</f>
        <v>50</v>
      </c>
      <c r="B53" t="s">
        <v>49</v>
      </c>
      <c r="C53" s="2" t="s">
        <v>136</v>
      </c>
      <c r="D53" s="2" t="str">
        <f>BIN2HEX(CONCATENATE(LEFT(C53,3),MID(C53,5,1),RIGHT(C53,4)),2)</f>
        <v>32</v>
      </c>
      <c r="E53" s="2" t="s">
        <v>975</v>
      </c>
      <c r="F53">
        <f t="shared" si="3"/>
      </c>
      <c r="G53">
        <f t="shared" si="4"/>
      </c>
      <c r="H53">
        <f t="shared" si="5"/>
      </c>
      <c r="I53">
        <f t="shared" si="6"/>
      </c>
      <c r="J53" s="8">
        <f t="shared" si="0"/>
        <v>0</v>
      </c>
      <c r="K53" s="2" t="s">
        <v>975</v>
      </c>
      <c r="L53">
        <f t="shared" si="7"/>
      </c>
      <c r="M53">
        <f t="shared" si="8"/>
      </c>
      <c r="N53">
        <f t="shared" si="11"/>
      </c>
      <c r="O53">
        <f t="shared" si="12"/>
      </c>
      <c r="P53" s="8">
        <f t="shared" si="1"/>
        <v>0</v>
      </c>
      <c r="Q53">
        <f t="shared" si="2"/>
      </c>
    </row>
    <row r="54" spans="1:17" ht="15">
      <c r="A54" s="2">
        <f>HEX2DEC(D54)</f>
        <v>51</v>
      </c>
      <c r="B54" t="s">
        <v>50</v>
      </c>
      <c r="C54" s="2" t="s">
        <v>137</v>
      </c>
      <c r="D54" s="2" t="str">
        <f>BIN2HEX(CONCATENATE(LEFT(C54,3),MID(C54,5,1),RIGHT(C54,4)),2)</f>
        <v>33</v>
      </c>
      <c r="E54" s="2" t="s">
        <v>768</v>
      </c>
      <c r="F54">
        <f t="shared" si="3"/>
      </c>
      <c r="G54">
        <f t="shared" si="4"/>
      </c>
      <c r="H54">
        <f t="shared" si="5"/>
      </c>
      <c r="I54">
        <f t="shared" si="6"/>
      </c>
      <c r="J54" s="8">
        <f t="shared" si="0"/>
        <v>0</v>
      </c>
      <c r="K54" s="2" t="s">
        <v>768</v>
      </c>
      <c r="L54">
        <f t="shared" si="7"/>
      </c>
      <c r="M54">
        <f t="shared" si="8"/>
      </c>
      <c r="N54">
        <f t="shared" si="11"/>
      </c>
      <c r="O54">
        <f t="shared" si="12"/>
      </c>
      <c r="P54" s="8">
        <f t="shared" si="1"/>
        <v>0</v>
      </c>
      <c r="Q54">
        <f t="shared" si="2"/>
      </c>
    </row>
    <row r="55" spans="1:17" ht="15">
      <c r="A55" s="2">
        <f>HEX2DEC(D55)</f>
        <v>52</v>
      </c>
      <c r="B55" t="s">
        <v>51</v>
      </c>
      <c r="C55" s="2" t="s">
        <v>138</v>
      </c>
      <c r="D55" s="2" t="str">
        <f>BIN2HEX(CONCATENATE(LEFT(C55,3),MID(C55,5,1),RIGHT(C55,4)),2)</f>
        <v>34</v>
      </c>
      <c r="E55" s="2" t="s">
        <v>488</v>
      </c>
      <c r="F55">
        <f t="shared" si="3"/>
      </c>
      <c r="G55">
        <f t="shared" si="4"/>
      </c>
      <c r="H55">
        <f t="shared" si="5"/>
      </c>
      <c r="I55">
        <f t="shared" si="6"/>
      </c>
      <c r="J55" s="8">
        <f t="shared" si="0"/>
        <v>0</v>
      </c>
      <c r="K55" s="2" t="s">
        <v>488</v>
      </c>
      <c r="L55">
        <f t="shared" si="7"/>
      </c>
      <c r="M55">
        <f t="shared" si="8"/>
      </c>
      <c r="N55">
        <f t="shared" si="11"/>
      </c>
      <c r="O55">
        <f t="shared" si="12"/>
      </c>
      <c r="P55" s="8">
        <f t="shared" si="1"/>
        <v>0</v>
      </c>
      <c r="Q55">
        <f t="shared" si="2"/>
      </c>
    </row>
    <row r="56" spans="1:17" ht="15">
      <c r="A56" s="2">
        <f>HEX2DEC(D56)</f>
        <v>53</v>
      </c>
      <c r="B56" t="s">
        <v>91</v>
      </c>
      <c r="C56" s="2" t="s">
        <v>139</v>
      </c>
      <c r="D56" s="2" t="str">
        <f>BIN2HEX(CONCATENATE(LEFT(C56,3),MID(C56,5,1),RIGHT(C56,4)),2)</f>
        <v>35</v>
      </c>
      <c r="E56" s="2" t="s">
        <v>467</v>
      </c>
      <c r="F56">
        <f t="shared" si="3"/>
      </c>
      <c r="G56">
        <f t="shared" si="4"/>
      </c>
      <c r="H56">
        <f t="shared" si="5"/>
      </c>
      <c r="I56">
        <f t="shared" si="6"/>
      </c>
      <c r="J56" s="8">
        <f t="shared" si="0"/>
        <v>0</v>
      </c>
      <c r="K56" s="2" t="s">
        <v>467</v>
      </c>
      <c r="L56">
        <f t="shared" si="7"/>
      </c>
      <c r="M56">
        <f t="shared" si="8"/>
      </c>
      <c r="N56">
        <f t="shared" si="11"/>
      </c>
      <c r="O56">
        <f t="shared" si="12"/>
      </c>
      <c r="P56" s="8">
        <f t="shared" si="1"/>
        <v>0</v>
      </c>
      <c r="Q56">
        <f t="shared" si="2"/>
      </c>
    </row>
    <row r="57" spans="1:17" ht="15">
      <c r="A57" s="2">
        <f>HEX2DEC(D57)</f>
        <v>54</v>
      </c>
      <c r="B57" t="s">
        <v>92</v>
      </c>
      <c r="C57" s="2" t="s">
        <v>140</v>
      </c>
      <c r="D57" s="2" t="str">
        <f>BIN2HEX(CONCATENATE(LEFT(C57,3),MID(C57,5,1),RIGHT(C57,4)),2)</f>
        <v>36</v>
      </c>
      <c r="E57" s="2" t="s">
        <v>758</v>
      </c>
      <c r="F57">
        <f t="shared" si="3"/>
      </c>
      <c r="G57">
        <f t="shared" si="4"/>
      </c>
      <c r="H57">
        <f t="shared" si="5"/>
      </c>
      <c r="I57">
        <f t="shared" si="6"/>
      </c>
      <c r="J57" s="8">
        <f t="shared" si="0"/>
        <v>0</v>
      </c>
      <c r="K57" s="2" t="s">
        <v>758</v>
      </c>
      <c r="L57">
        <f t="shared" si="7"/>
      </c>
      <c r="M57">
        <f t="shared" si="8"/>
      </c>
      <c r="N57">
        <f t="shared" si="11"/>
      </c>
      <c r="O57">
        <f t="shared" si="12"/>
      </c>
      <c r="P57" s="8">
        <f t="shared" si="1"/>
        <v>0</v>
      </c>
      <c r="Q57">
        <f t="shared" si="2"/>
      </c>
    </row>
    <row r="58" spans="1:17" ht="15">
      <c r="A58" s="2">
        <f>HEX2DEC(D58)</f>
        <v>55</v>
      </c>
      <c r="B58" t="s">
        <v>93</v>
      </c>
      <c r="C58" s="2" t="s">
        <v>141</v>
      </c>
      <c r="D58" s="2" t="str">
        <f>BIN2HEX(CONCATENATE(LEFT(C58,3),MID(C58,5,1),RIGHT(C58,4)),2)</f>
        <v>37</v>
      </c>
      <c r="E58" s="2" t="s">
        <v>584</v>
      </c>
      <c r="F58">
        <f t="shared" si="3"/>
      </c>
      <c r="G58">
        <f t="shared" si="4"/>
      </c>
      <c r="H58">
        <f t="shared" si="5"/>
        <v>1</v>
      </c>
      <c r="I58">
        <f t="shared" si="6"/>
      </c>
      <c r="J58" s="8" t="str">
        <f t="shared" si="0"/>
        <v>+</v>
      </c>
      <c r="K58" s="2" t="s">
        <v>471</v>
      </c>
      <c r="L58">
        <f t="shared" si="7"/>
      </c>
      <c r="M58">
        <f t="shared" si="8"/>
      </c>
      <c r="N58">
        <f t="shared" si="11"/>
      </c>
      <c r="O58">
        <f t="shared" si="12"/>
        <v>-1</v>
      </c>
      <c r="P58" s="8" t="str">
        <f t="shared" si="1"/>
        <v>-</v>
      </c>
      <c r="Q58">
        <f t="shared" si="2"/>
      </c>
    </row>
    <row r="59" spans="1:17" ht="15">
      <c r="A59" s="2">
        <f>HEX2DEC(D59)</f>
        <v>56</v>
      </c>
      <c r="B59" t="s">
        <v>94</v>
      </c>
      <c r="C59" s="2" t="s">
        <v>142</v>
      </c>
      <c r="D59" s="2" t="str">
        <f>BIN2HEX(CONCATENATE(LEFT(C59,3),MID(C59,5,1),RIGHT(C59,4)),2)</f>
        <v>38</v>
      </c>
      <c r="E59" s="2" t="s">
        <v>974</v>
      </c>
      <c r="F59">
        <f t="shared" si="3"/>
      </c>
      <c r="G59">
        <f t="shared" si="4"/>
      </c>
      <c r="H59">
        <f t="shared" si="5"/>
        <v>1</v>
      </c>
      <c r="I59">
        <f t="shared" si="6"/>
      </c>
      <c r="J59" s="8" t="str">
        <f t="shared" si="0"/>
        <v>+</v>
      </c>
      <c r="K59" s="2" t="s">
        <v>40</v>
      </c>
      <c r="L59">
        <f t="shared" si="7"/>
      </c>
      <c r="M59">
        <f t="shared" si="8"/>
      </c>
      <c r="N59">
        <f t="shared" si="11"/>
      </c>
      <c r="O59">
        <f t="shared" si="12"/>
        <v>-1</v>
      </c>
      <c r="P59" s="8" t="str">
        <f t="shared" si="1"/>
        <v>-</v>
      </c>
      <c r="Q59">
        <f t="shared" si="2"/>
      </c>
    </row>
    <row r="60" spans="1:17" ht="15">
      <c r="A60" s="2">
        <f>HEX2DEC(D60)</f>
        <v>57</v>
      </c>
      <c r="B60" t="s">
        <v>95</v>
      </c>
      <c r="C60" s="2" t="s">
        <v>143</v>
      </c>
      <c r="D60" s="2" t="str">
        <f>BIN2HEX(CONCATENATE(LEFT(C60,3),MID(C60,5,1),RIGHT(C60,4)),2)</f>
        <v>39</v>
      </c>
      <c r="E60" s="2" t="s">
        <v>569</v>
      </c>
      <c r="F60">
        <f t="shared" si="3"/>
      </c>
      <c r="G60">
        <f t="shared" si="4"/>
      </c>
      <c r="H60">
        <f t="shared" si="5"/>
      </c>
      <c r="I60">
        <f t="shared" si="6"/>
      </c>
      <c r="J60" s="8">
        <f t="shared" si="0"/>
        <v>0</v>
      </c>
      <c r="K60" s="2" t="s">
        <v>569</v>
      </c>
      <c r="L60">
        <f t="shared" si="7"/>
      </c>
      <c r="M60">
        <f t="shared" si="8"/>
      </c>
      <c r="N60">
        <f t="shared" si="11"/>
      </c>
      <c r="O60">
        <f t="shared" si="12"/>
      </c>
      <c r="P60" s="8">
        <f t="shared" si="1"/>
        <v>0</v>
      </c>
      <c r="Q60">
        <f t="shared" si="2"/>
      </c>
    </row>
    <row r="61" spans="1:17" ht="15">
      <c r="A61" s="2">
        <f>HEX2DEC(D61)</f>
        <v>58</v>
      </c>
      <c r="B61" t="s">
        <v>96</v>
      </c>
      <c r="C61" s="2" t="s">
        <v>144</v>
      </c>
      <c r="D61" s="2" t="str">
        <f>BIN2HEX(CONCATENATE(LEFT(C61,3),MID(C61,5,1),RIGHT(C61,4)),2)</f>
        <v>3A</v>
      </c>
      <c r="E61" s="2" t="s">
        <v>933</v>
      </c>
      <c r="F61">
        <f t="shared" si="3"/>
      </c>
      <c r="G61">
        <f t="shared" si="4"/>
      </c>
      <c r="H61">
        <f t="shared" si="5"/>
      </c>
      <c r="I61">
        <f t="shared" si="6"/>
      </c>
      <c r="J61" s="8">
        <f t="shared" si="0"/>
        <v>0</v>
      </c>
      <c r="K61" s="2" t="s">
        <v>933</v>
      </c>
      <c r="L61">
        <f t="shared" si="7"/>
      </c>
      <c r="M61">
        <f t="shared" si="8"/>
      </c>
      <c r="N61">
        <f t="shared" si="11"/>
      </c>
      <c r="O61">
        <f t="shared" si="12"/>
      </c>
      <c r="P61" s="8">
        <f t="shared" si="1"/>
        <v>0</v>
      </c>
      <c r="Q61">
        <f t="shared" si="2"/>
      </c>
    </row>
    <row r="62" spans="1:17" ht="15">
      <c r="A62" s="2">
        <f>HEX2DEC(D62)</f>
        <v>59</v>
      </c>
      <c r="B62" t="s">
        <v>97</v>
      </c>
      <c r="C62" s="2" t="s">
        <v>145</v>
      </c>
      <c r="D62" s="2" t="str">
        <f>BIN2HEX(CONCATENATE(LEFT(C62,3),MID(C62,5,1),RIGHT(C62,4)),2)</f>
        <v>3B</v>
      </c>
      <c r="E62" s="2" t="s">
        <v>869</v>
      </c>
      <c r="F62">
        <f t="shared" si="3"/>
      </c>
      <c r="G62">
        <f t="shared" si="4"/>
      </c>
      <c r="H62">
        <f t="shared" si="5"/>
        <v>1</v>
      </c>
      <c r="I62">
        <f t="shared" si="6"/>
      </c>
      <c r="J62" s="8" t="str">
        <f t="shared" si="0"/>
        <v>+</v>
      </c>
      <c r="K62" s="2" t="s">
        <v>807</v>
      </c>
      <c r="L62">
        <f t="shared" si="7"/>
      </c>
      <c r="M62">
        <f t="shared" si="8"/>
      </c>
      <c r="N62">
        <f t="shared" si="11"/>
      </c>
      <c r="O62">
        <f t="shared" si="12"/>
        <v>-1</v>
      </c>
      <c r="P62" s="8" t="str">
        <f t="shared" si="1"/>
        <v>-</v>
      </c>
      <c r="Q62">
        <f t="shared" si="2"/>
      </c>
    </row>
    <row r="63" spans="1:17" ht="15">
      <c r="A63" s="2">
        <f>HEX2DEC(D63)</f>
        <v>60</v>
      </c>
      <c r="B63" t="s">
        <v>98</v>
      </c>
      <c r="C63" s="2" t="s">
        <v>146</v>
      </c>
      <c r="D63" s="2" t="str">
        <f>BIN2HEX(CONCATENATE(LEFT(C63,3),MID(C63,5,1),RIGHT(C63,4)),2)</f>
        <v>3C</v>
      </c>
      <c r="E63" s="2" t="s">
        <v>552</v>
      </c>
      <c r="F63">
        <f t="shared" si="3"/>
      </c>
      <c r="G63">
        <f t="shared" si="4"/>
      </c>
      <c r="H63">
        <f t="shared" si="5"/>
      </c>
      <c r="I63">
        <f t="shared" si="6"/>
      </c>
      <c r="J63" s="8">
        <f t="shared" si="0"/>
        <v>0</v>
      </c>
      <c r="K63" s="2" t="s">
        <v>552</v>
      </c>
      <c r="L63">
        <f t="shared" si="7"/>
      </c>
      <c r="M63">
        <f t="shared" si="8"/>
      </c>
      <c r="N63">
        <f t="shared" si="11"/>
      </c>
      <c r="O63">
        <f t="shared" si="12"/>
      </c>
      <c r="P63" s="8">
        <f t="shared" si="1"/>
        <v>0</v>
      </c>
      <c r="Q63">
        <f t="shared" si="2"/>
      </c>
    </row>
    <row r="64" spans="1:17" ht="15">
      <c r="A64" s="2">
        <f>HEX2DEC(D64)</f>
        <v>61</v>
      </c>
      <c r="B64" t="s">
        <v>99</v>
      </c>
      <c r="C64" s="2" t="s">
        <v>147</v>
      </c>
      <c r="D64" s="2" t="str">
        <f>BIN2HEX(CONCATENATE(LEFT(C64,3),MID(C64,5,1),RIGHT(C64,4)),2)</f>
        <v>3D</v>
      </c>
      <c r="E64" s="2" t="s">
        <v>484</v>
      </c>
      <c r="F64">
        <f t="shared" si="3"/>
      </c>
      <c r="G64">
        <f t="shared" si="4"/>
      </c>
      <c r="H64">
        <f t="shared" si="5"/>
        <v>1</v>
      </c>
      <c r="I64">
        <f t="shared" si="6"/>
      </c>
      <c r="J64" s="8" t="str">
        <f t="shared" si="0"/>
        <v>+</v>
      </c>
      <c r="K64" s="2" t="s">
        <v>966</v>
      </c>
      <c r="L64">
        <f t="shared" si="7"/>
      </c>
      <c r="M64">
        <f t="shared" si="8"/>
      </c>
      <c r="N64">
        <f t="shared" si="11"/>
      </c>
      <c r="O64">
        <f t="shared" si="12"/>
        <v>-1</v>
      </c>
      <c r="P64" s="8" t="str">
        <f t="shared" si="1"/>
        <v>-</v>
      </c>
      <c r="Q64">
        <f t="shared" si="2"/>
      </c>
    </row>
    <row r="65" spans="1:17" ht="15">
      <c r="A65" s="2">
        <f>HEX2DEC(D65)</f>
        <v>62</v>
      </c>
      <c r="B65" t="s">
        <v>100</v>
      </c>
      <c r="C65" s="2" t="s">
        <v>148</v>
      </c>
      <c r="D65" s="2" t="str">
        <f>BIN2HEX(CONCATENATE(LEFT(C65,3),MID(C65,5,1),RIGHT(C65,4)),2)</f>
        <v>3E</v>
      </c>
      <c r="E65" s="2" t="s">
        <v>882</v>
      </c>
      <c r="F65">
        <f t="shared" si="3"/>
      </c>
      <c r="G65">
        <f t="shared" si="4"/>
      </c>
      <c r="H65">
        <f t="shared" si="5"/>
        <v>1</v>
      </c>
      <c r="I65">
        <f t="shared" si="6"/>
      </c>
      <c r="J65" s="8" t="str">
        <f t="shared" si="0"/>
        <v>+</v>
      </c>
      <c r="K65" s="2" t="s">
        <v>41</v>
      </c>
      <c r="L65">
        <f t="shared" si="7"/>
      </c>
      <c r="M65">
        <f t="shared" si="8"/>
      </c>
      <c r="N65">
        <f t="shared" si="11"/>
      </c>
      <c r="O65">
        <f t="shared" si="12"/>
        <v>-1</v>
      </c>
      <c r="P65" s="8" t="str">
        <f t="shared" si="1"/>
        <v>-</v>
      </c>
      <c r="Q65">
        <f t="shared" si="2"/>
      </c>
    </row>
    <row r="66" spans="1:17" ht="15">
      <c r="A66" s="2">
        <f>HEX2DEC(D66)</f>
        <v>63</v>
      </c>
      <c r="B66" t="s">
        <v>101</v>
      </c>
      <c r="C66" s="2" t="s">
        <v>149</v>
      </c>
      <c r="D66" s="2" t="str">
        <f>BIN2HEX(CONCATENATE(LEFT(C66,3),MID(C66,5,1),RIGHT(C66,4)),2)</f>
        <v>3F</v>
      </c>
      <c r="E66" s="2" t="s">
        <v>578</v>
      </c>
      <c r="F66">
        <f t="shared" si="3"/>
      </c>
      <c r="G66">
        <f t="shared" si="4"/>
      </c>
      <c r="H66">
        <f t="shared" si="5"/>
        <v>1</v>
      </c>
      <c r="I66">
        <f t="shared" si="6"/>
      </c>
      <c r="J66" s="8" t="str">
        <f t="shared" si="0"/>
        <v>+</v>
      </c>
      <c r="K66" s="2" t="s">
        <v>971</v>
      </c>
      <c r="L66">
        <f t="shared" si="7"/>
      </c>
      <c r="M66">
        <f t="shared" si="8"/>
      </c>
      <c r="N66">
        <f t="shared" si="11"/>
      </c>
      <c r="O66">
        <f t="shared" si="12"/>
        <v>-1</v>
      </c>
      <c r="P66" s="8" t="str">
        <f t="shared" si="1"/>
        <v>-</v>
      </c>
      <c r="Q66">
        <f t="shared" si="2"/>
      </c>
    </row>
    <row r="67" spans="1:17" ht="15">
      <c r="A67" s="2">
        <f>HEX2DEC(D67)</f>
        <v>64</v>
      </c>
      <c r="B67" t="s">
        <v>102</v>
      </c>
      <c r="C67" s="2" t="s">
        <v>150</v>
      </c>
      <c r="D67" s="2" t="str">
        <f>BIN2HEX(CONCATENATE(LEFT(C67,3),MID(C67,5,1),RIGHT(C67,4)),2)</f>
        <v>40</v>
      </c>
      <c r="E67" s="2" t="s">
        <v>435</v>
      </c>
      <c r="F67">
        <f t="shared" si="3"/>
      </c>
      <c r="G67">
        <f t="shared" si="4"/>
      </c>
      <c r="H67">
        <f t="shared" si="5"/>
        <v>1</v>
      </c>
      <c r="I67">
        <f t="shared" si="6"/>
      </c>
      <c r="J67" s="8" t="str">
        <f t="shared" si="0"/>
        <v>+</v>
      </c>
      <c r="K67" s="2" t="s">
        <v>825</v>
      </c>
      <c r="L67">
        <f t="shared" si="7"/>
      </c>
      <c r="M67">
        <f t="shared" si="8"/>
      </c>
      <c r="N67">
        <f t="shared" si="11"/>
      </c>
      <c r="O67">
        <f t="shared" si="12"/>
        <v>-1</v>
      </c>
      <c r="P67" s="8" t="str">
        <f aca="true" t="shared" si="13" ref="P67:P130">IF(L67=1,"+",IF(M67=-1,"-",IF(N67=1,"+",IF(O67=-1,"-",0))))</f>
        <v>-</v>
      </c>
      <c r="Q67">
        <f t="shared" si="2"/>
      </c>
    </row>
    <row r="68" spans="1:17" ht="15">
      <c r="A68" s="2">
        <f>HEX2DEC(D68)</f>
        <v>65</v>
      </c>
      <c r="B68" t="s">
        <v>103</v>
      </c>
      <c r="C68" s="2" t="s">
        <v>151</v>
      </c>
      <c r="D68" s="2" t="str">
        <f>BIN2HEX(CONCATENATE(LEFT(C68,3),MID(C68,5,1),RIGHT(C68,4)),2)</f>
        <v>41</v>
      </c>
      <c r="E68" s="2" t="s">
        <v>750</v>
      </c>
      <c r="F68">
        <f aca="true" t="shared" si="14" ref="F68:F131">IF(OR(RIGHT(E68,2)="11",RIGHT(E68,1)+MID(E68,9,1)+MID(E68,8,1)+MID(E68,7,1)&gt;2),1,"")</f>
      </c>
      <c r="G68">
        <f aca="true" t="shared" si="15" ref="G68:G131">IF(OR(RIGHT(E68,2)="00",RIGHT(E68,1)+MID(E68,9,1)+MID(E68,8,1)+MID(E68,7,1)&lt;2),-1,"")</f>
      </c>
      <c r="H68">
        <f aca="true" t="shared" si="16" ref="H68:H131">IF(OR(MID(E68,4,3)="111",LEFT(E68,1)+MID(E68,2,1)+MID(E68,3,1)+MID(E68,4,1)+MID(E68,5,1)+MID(E68,6,1)&gt;3),1,"")</f>
        <v>1</v>
      </c>
      <c r="I68">
        <f aca="true" t="shared" si="17" ref="I68:I131">IF(OR(MID(E68,4,3)="000",LEFT(E68,1)+MID(E68,2,1)+MID(E68,3,1)+MID(E68,4,1)+MID(E68,5,1)+MID(E68,6,1)&lt;3),-1,"")</f>
      </c>
      <c r="J68" s="8" t="str">
        <f aca="true" t="shared" si="18" ref="J68:J131">IF(F68=1,"+",IF(G68=-1,"-",IF(H68=1,"+",IF(I68=-1,"-",0))))</f>
        <v>+</v>
      </c>
      <c r="K68" s="2" t="s">
        <v>511</v>
      </c>
      <c r="L68">
        <f aca="true" t="shared" si="19" ref="L68:L131">IF(OR(RIGHT(K68,2)="11",RIGHT(K68,1)+MID(K68,9,1)+MID(K68,8,1)+MID(K68,7,1)&gt;2),1,"")</f>
      </c>
      <c r="M68">
        <f aca="true" t="shared" si="20" ref="M68:M131">IF(OR(RIGHT(K68,2)="00",RIGHT(K68,1)+MID(K68,9,1)+MID(K68,8,1)+MID(K68,7,1)&lt;2),-1,"")</f>
      </c>
      <c r="N68">
        <f t="shared" si="11"/>
      </c>
      <c r="O68">
        <f t="shared" si="12"/>
        <v>-1</v>
      </c>
      <c r="P68" s="8" t="str">
        <f t="shared" si="13"/>
        <v>-</v>
      </c>
      <c r="Q68">
        <f aca="true" t="shared" si="21" ref="Q68:Q131">IF(AND(P68=J68,P68&lt;&gt;0),1,"")</f>
      </c>
    </row>
    <row r="69" spans="1:17" ht="15">
      <c r="A69" s="2">
        <f>HEX2DEC(D69)</f>
        <v>66</v>
      </c>
      <c r="B69" t="s">
        <v>104</v>
      </c>
      <c r="C69" s="2" t="s">
        <v>152</v>
      </c>
      <c r="D69" s="2" t="str">
        <f>BIN2HEX(CONCATENATE(LEFT(C69,3),MID(C69,5,1),RIGHT(C69,4)),2)</f>
        <v>42</v>
      </c>
      <c r="E69" s="2" t="s">
        <v>798</v>
      </c>
      <c r="F69">
        <f t="shared" si="14"/>
      </c>
      <c r="G69">
        <f t="shared" si="15"/>
      </c>
      <c r="H69">
        <f t="shared" si="16"/>
        <v>1</v>
      </c>
      <c r="I69">
        <f t="shared" si="17"/>
      </c>
      <c r="J69" s="8" t="str">
        <f t="shared" si="18"/>
        <v>+</v>
      </c>
      <c r="K69" s="2" t="s">
        <v>461</v>
      </c>
      <c r="L69">
        <f t="shared" si="19"/>
      </c>
      <c r="M69">
        <f t="shared" si="20"/>
      </c>
      <c r="N69">
        <f t="shared" si="11"/>
      </c>
      <c r="O69">
        <f t="shared" si="12"/>
        <v>-1</v>
      </c>
      <c r="P69" s="8" t="str">
        <f t="shared" si="13"/>
        <v>-</v>
      </c>
      <c r="Q69">
        <f t="shared" si="21"/>
      </c>
    </row>
    <row r="70" spans="1:17" ht="15">
      <c r="A70" s="2">
        <f>HEX2DEC(D70)</f>
        <v>67</v>
      </c>
      <c r="B70" t="s">
        <v>105</v>
      </c>
      <c r="C70" s="2" t="s">
        <v>153</v>
      </c>
      <c r="D70" s="2" t="str">
        <f>BIN2HEX(CONCATENATE(LEFT(C70,3),MID(C70,5,1),RIGHT(C70,4)),2)</f>
        <v>43</v>
      </c>
      <c r="E70" s="2" t="s">
        <v>961</v>
      </c>
      <c r="F70">
        <f t="shared" si="14"/>
      </c>
      <c r="G70">
        <f t="shared" si="15"/>
      </c>
      <c r="H70">
        <f t="shared" si="16"/>
      </c>
      <c r="I70">
        <f t="shared" si="17"/>
      </c>
      <c r="J70" s="8">
        <f t="shared" si="18"/>
        <v>0</v>
      </c>
      <c r="K70" s="2" t="s">
        <v>961</v>
      </c>
      <c r="L70">
        <f t="shared" si="19"/>
      </c>
      <c r="M70">
        <f t="shared" si="20"/>
      </c>
      <c r="N70">
        <f t="shared" si="11"/>
      </c>
      <c r="O70">
        <f t="shared" si="12"/>
      </c>
      <c r="P70" s="8">
        <f t="shared" si="13"/>
        <v>0</v>
      </c>
      <c r="Q70">
        <f t="shared" si="21"/>
      </c>
    </row>
    <row r="71" spans="1:17" ht="15">
      <c r="A71" s="2">
        <f>HEX2DEC(D71)</f>
        <v>68</v>
      </c>
      <c r="B71" t="s">
        <v>106</v>
      </c>
      <c r="C71" s="2" t="s">
        <v>154</v>
      </c>
      <c r="D71" s="2" t="str">
        <f>BIN2HEX(CONCATENATE(LEFT(C71,3),MID(C71,5,1),RIGHT(C71,4)),2)</f>
        <v>44</v>
      </c>
      <c r="E71" s="2" t="s">
        <v>843</v>
      </c>
      <c r="F71">
        <f t="shared" si="14"/>
      </c>
      <c r="G71">
        <f t="shared" si="15"/>
      </c>
      <c r="H71">
        <f t="shared" si="16"/>
        <v>1</v>
      </c>
      <c r="I71">
        <f t="shared" si="17"/>
      </c>
      <c r="J71" s="8" t="str">
        <f t="shared" si="18"/>
        <v>+</v>
      </c>
      <c r="K71" s="2" t="s">
        <v>875</v>
      </c>
      <c r="L71">
        <f t="shared" si="19"/>
      </c>
      <c r="M71">
        <f t="shared" si="20"/>
      </c>
      <c r="N71">
        <f t="shared" si="11"/>
      </c>
      <c r="O71">
        <f t="shared" si="12"/>
        <v>-1</v>
      </c>
      <c r="P71" s="8" t="str">
        <f t="shared" si="13"/>
        <v>-</v>
      </c>
      <c r="Q71">
        <f t="shared" si="21"/>
      </c>
    </row>
    <row r="72" spans="1:17" ht="15">
      <c r="A72" s="2">
        <f>HEX2DEC(D72)</f>
        <v>69</v>
      </c>
      <c r="B72" t="s">
        <v>107</v>
      </c>
      <c r="C72" s="2" t="s">
        <v>155</v>
      </c>
      <c r="D72" s="2" t="str">
        <f>BIN2HEX(CONCATENATE(LEFT(C72,3),MID(C72,5,1),RIGHT(C72,4)),2)</f>
        <v>45</v>
      </c>
      <c r="E72" s="2" t="s">
        <v>795</v>
      </c>
      <c r="F72">
        <f t="shared" si="14"/>
      </c>
      <c r="G72">
        <f t="shared" si="15"/>
      </c>
      <c r="H72">
        <f t="shared" si="16"/>
      </c>
      <c r="I72">
        <f t="shared" si="17"/>
      </c>
      <c r="J72" s="8">
        <f t="shared" si="18"/>
        <v>0</v>
      </c>
      <c r="K72" s="2" t="s">
        <v>795</v>
      </c>
      <c r="L72">
        <f t="shared" si="19"/>
      </c>
      <c r="M72">
        <f t="shared" si="20"/>
      </c>
      <c r="N72">
        <f t="shared" si="11"/>
      </c>
      <c r="O72">
        <f t="shared" si="12"/>
      </c>
      <c r="P72" s="8">
        <f t="shared" si="13"/>
        <v>0</v>
      </c>
      <c r="Q72">
        <f t="shared" si="21"/>
      </c>
    </row>
    <row r="73" spans="1:17" ht="15">
      <c r="A73" s="2">
        <f>HEX2DEC(D73)</f>
        <v>70</v>
      </c>
      <c r="B73" t="s">
        <v>108</v>
      </c>
      <c r="C73" s="2" t="s">
        <v>156</v>
      </c>
      <c r="D73" s="2" t="str">
        <f>BIN2HEX(CONCATENATE(LEFT(C73,3),MID(C73,5,1),RIGHT(C73,4)),2)</f>
        <v>46</v>
      </c>
      <c r="E73" s="2" t="s">
        <v>800</v>
      </c>
      <c r="F73">
        <f t="shared" si="14"/>
      </c>
      <c r="G73">
        <f t="shared" si="15"/>
      </c>
      <c r="H73">
        <f t="shared" si="16"/>
      </c>
      <c r="I73">
        <f t="shared" si="17"/>
      </c>
      <c r="J73" s="8">
        <f t="shared" si="18"/>
        <v>0</v>
      </c>
      <c r="K73" s="2" t="s">
        <v>800</v>
      </c>
      <c r="L73">
        <f t="shared" si="19"/>
      </c>
      <c r="M73">
        <f t="shared" si="20"/>
      </c>
      <c r="N73">
        <f t="shared" si="11"/>
      </c>
      <c r="O73">
        <f t="shared" si="12"/>
      </c>
      <c r="P73" s="8">
        <f t="shared" si="13"/>
        <v>0</v>
      </c>
      <c r="Q73">
        <f t="shared" si="21"/>
      </c>
    </row>
    <row r="74" spans="1:17" ht="15">
      <c r="A74" s="2">
        <f>HEX2DEC(D74)</f>
        <v>71</v>
      </c>
      <c r="B74" t="s">
        <v>109</v>
      </c>
      <c r="C74" s="2" t="s">
        <v>157</v>
      </c>
      <c r="D74" s="2" t="str">
        <f>BIN2HEX(CONCATENATE(LEFT(C74,3),MID(C74,5,1),RIGHT(C74,4)),2)</f>
        <v>47</v>
      </c>
      <c r="E74" s="2" t="s">
        <v>952</v>
      </c>
      <c r="F74">
        <f t="shared" si="14"/>
      </c>
      <c r="G74">
        <f t="shared" si="15"/>
      </c>
      <c r="H74">
        <f t="shared" si="16"/>
      </c>
      <c r="I74">
        <f t="shared" si="17"/>
        <v>-1</v>
      </c>
      <c r="J74" s="8" t="str">
        <f t="shared" si="18"/>
        <v>-</v>
      </c>
      <c r="K74" s="2" t="s">
        <v>586</v>
      </c>
      <c r="L74">
        <f t="shared" si="19"/>
      </c>
      <c r="M74">
        <f t="shared" si="20"/>
      </c>
      <c r="N74">
        <f t="shared" si="11"/>
        <v>1</v>
      </c>
      <c r="O74">
        <f t="shared" si="12"/>
      </c>
      <c r="P74" s="8" t="str">
        <f t="shared" si="13"/>
        <v>+</v>
      </c>
      <c r="Q74">
        <f t="shared" si="21"/>
      </c>
    </row>
    <row r="75" spans="1:17" ht="15">
      <c r="A75" s="2">
        <f>HEX2DEC(D75)</f>
        <v>72</v>
      </c>
      <c r="B75" t="s">
        <v>110</v>
      </c>
      <c r="C75" s="2" t="s">
        <v>158</v>
      </c>
      <c r="D75" s="2" t="str">
        <f>BIN2HEX(CONCATENATE(LEFT(C75,3),MID(C75,5,1),RIGHT(C75,4)),2)</f>
        <v>48</v>
      </c>
      <c r="E75" s="2" t="s">
        <v>583</v>
      </c>
      <c r="F75">
        <f t="shared" si="14"/>
      </c>
      <c r="G75">
        <f t="shared" si="15"/>
      </c>
      <c r="H75">
        <f t="shared" si="16"/>
        <v>1</v>
      </c>
      <c r="I75">
        <f t="shared" si="17"/>
      </c>
      <c r="J75" s="8" t="str">
        <f t="shared" si="18"/>
        <v>+</v>
      </c>
      <c r="K75" s="2" t="s">
        <v>853</v>
      </c>
      <c r="L75">
        <f t="shared" si="19"/>
      </c>
      <c r="M75">
        <f t="shared" si="20"/>
      </c>
      <c r="N75">
        <f t="shared" si="11"/>
      </c>
      <c r="O75">
        <f t="shared" si="12"/>
        <v>-1</v>
      </c>
      <c r="P75" s="8" t="str">
        <f t="shared" si="13"/>
        <v>-</v>
      </c>
      <c r="Q75">
        <f t="shared" si="21"/>
      </c>
    </row>
    <row r="76" spans="1:17" ht="15">
      <c r="A76" s="2">
        <f>HEX2DEC(D76)</f>
        <v>73</v>
      </c>
      <c r="B76" t="s">
        <v>111</v>
      </c>
      <c r="C76" s="2" t="s">
        <v>159</v>
      </c>
      <c r="D76" s="2" t="str">
        <f>BIN2HEX(CONCATENATE(LEFT(C76,3),MID(C76,5,1),RIGHT(C76,4)),2)</f>
        <v>49</v>
      </c>
      <c r="E76" s="2" t="s">
        <v>852</v>
      </c>
      <c r="F76">
        <f t="shared" si="14"/>
      </c>
      <c r="G76">
        <f t="shared" si="15"/>
      </c>
      <c r="H76">
        <f t="shared" si="16"/>
      </c>
      <c r="I76">
        <f t="shared" si="17"/>
      </c>
      <c r="J76" s="8">
        <f t="shared" si="18"/>
        <v>0</v>
      </c>
      <c r="K76" s="2" t="s">
        <v>852</v>
      </c>
      <c r="L76">
        <f t="shared" si="19"/>
      </c>
      <c r="M76">
        <f t="shared" si="20"/>
      </c>
      <c r="N76">
        <f t="shared" si="11"/>
      </c>
      <c r="O76">
        <f t="shared" si="12"/>
      </c>
      <c r="P76" s="8">
        <f t="shared" si="13"/>
        <v>0</v>
      </c>
      <c r="Q76">
        <f t="shared" si="21"/>
      </c>
    </row>
    <row r="77" spans="1:17" ht="15">
      <c r="A77" s="2">
        <f>HEX2DEC(D77)</f>
        <v>74</v>
      </c>
      <c r="B77" t="s">
        <v>112</v>
      </c>
      <c r="C77" s="2" t="s">
        <v>160</v>
      </c>
      <c r="D77" s="2" t="str">
        <f>BIN2HEX(CONCATENATE(LEFT(C77,3),MID(C77,5,1),RIGHT(C77,4)),2)</f>
        <v>4A</v>
      </c>
      <c r="E77" s="2" t="s">
        <v>477</v>
      </c>
      <c r="F77">
        <f t="shared" si="14"/>
      </c>
      <c r="G77">
        <f t="shared" si="15"/>
      </c>
      <c r="H77">
        <f t="shared" si="16"/>
      </c>
      <c r="I77">
        <f t="shared" si="17"/>
      </c>
      <c r="J77" s="8">
        <f t="shared" si="18"/>
        <v>0</v>
      </c>
      <c r="K77" s="2" t="s">
        <v>477</v>
      </c>
      <c r="L77">
        <f t="shared" si="19"/>
      </c>
      <c r="M77">
        <f t="shared" si="20"/>
      </c>
      <c r="N77">
        <f t="shared" si="11"/>
      </c>
      <c r="O77">
        <f t="shared" si="12"/>
      </c>
      <c r="P77" s="8">
        <f t="shared" si="13"/>
        <v>0</v>
      </c>
      <c r="Q77">
        <f t="shared" si="21"/>
      </c>
    </row>
    <row r="78" spans="1:17" ht="15">
      <c r="A78" s="2">
        <f>HEX2DEC(D78)</f>
        <v>75</v>
      </c>
      <c r="B78" t="s">
        <v>113</v>
      </c>
      <c r="C78" s="2" t="s">
        <v>161</v>
      </c>
      <c r="D78" s="2" t="str">
        <f>BIN2HEX(CONCATENATE(LEFT(C78,3),MID(C78,5,1),RIGHT(C78,4)),2)</f>
        <v>4B</v>
      </c>
      <c r="E78" s="2" t="s">
        <v>829</v>
      </c>
      <c r="F78">
        <f t="shared" si="14"/>
      </c>
      <c r="G78">
        <f t="shared" si="15"/>
      </c>
      <c r="H78">
        <f t="shared" si="16"/>
      </c>
      <c r="I78">
        <f t="shared" si="17"/>
      </c>
      <c r="J78" s="8">
        <f t="shared" si="18"/>
        <v>0</v>
      </c>
      <c r="K78" s="2" t="s">
        <v>829</v>
      </c>
      <c r="L78">
        <f t="shared" si="19"/>
      </c>
      <c r="M78">
        <f t="shared" si="20"/>
      </c>
      <c r="N78">
        <f t="shared" si="11"/>
      </c>
      <c r="O78">
        <f t="shared" si="12"/>
      </c>
      <c r="P78" s="8">
        <f t="shared" si="13"/>
        <v>0</v>
      </c>
      <c r="Q78">
        <f t="shared" si="21"/>
      </c>
    </row>
    <row r="79" spans="1:17" ht="15">
      <c r="A79" s="2">
        <f>HEX2DEC(D79)</f>
        <v>76</v>
      </c>
      <c r="B79" t="s">
        <v>114</v>
      </c>
      <c r="C79" s="2" t="s">
        <v>162</v>
      </c>
      <c r="D79" s="2" t="str">
        <f>BIN2HEX(CONCATENATE(LEFT(C79,3),MID(C79,5,1),RIGHT(C79,4)),2)</f>
        <v>4C</v>
      </c>
      <c r="E79" s="2" t="s">
        <v>470</v>
      </c>
      <c r="F79">
        <f t="shared" si="14"/>
      </c>
      <c r="G79">
        <f t="shared" si="15"/>
      </c>
      <c r="H79">
        <f t="shared" si="16"/>
      </c>
      <c r="I79">
        <f t="shared" si="17"/>
      </c>
      <c r="J79" s="8">
        <f t="shared" si="18"/>
        <v>0</v>
      </c>
      <c r="K79" s="2" t="s">
        <v>470</v>
      </c>
      <c r="L79">
        <f t="shared" si="19"/>
      </c>
      <c r="M79">
        <f t="shared" si="20"/>
      </c>
      <c r="N79">
        <f t="shared" si="11"/>
      </c>
      <c r="O79">
        <f t="shared" si="12"/>
      </c>
      <c r="P79" s="8">
        <f t="shared" si="13"/>
        <v>0</v>
      </c>
      <c r="Q79">
        <f t="shared" si="21"/>
      </c>
    </row>
    <row r="80" spans="1:17" ht="15">
      <c r="A80" s="2">
        <f>HEX2DEC(D80)</f>
        <v>77</v>
      </c>
      <c r="B80" t="s">
        <v>115</v>
      </c>
      <c r="C80" s="2" t="s">
        <v>163</v>
      </c>
      <c r="D80" s="2" t="str">
        <f>BIN2HEX(CONCATENATE(LEFT(C80,3),MID(C80,5,1),RIGHT(C80,4)),2)</f>
        <v>4D</v>
      </c>
      <c r="E80" s="2" t="s">
        <v>803</v>
      </c>
      <c r="F80">
        <f t="shared" si="14"/>
      </c>
      <c r="G80">
        <f t="shared" si="15"/>
      </c>
      <c r="H80">
        <f t="shared" si="16"/>
      </c>
      <c r="I80">
        <f t="shared" si="17"/>
      </c>
      <c r="J80" s="8">
        <f t="shared" si="18"/>
        <v>0</v>
      </c>
      <c r="K80" s="2" t="s">
        <v>803</v>
      </c>
      <c r="L80">
        <f t="shared" si="19"/>
      </c>
      <c r="M80">
        <f t="shared" si="20"/>
      </c>
      <c r="N80">
        <f t="shared" si="11"/>
      </c>
      <c r="O80">
        <f t="shared" si="12"/>
      </c>
      <c r="P80" s="8">
        <f t="shared" si="13"/>
        <v>0</v>
      </c>
      <c r="Q80">
        <f t="shared" si="21"/>
      </c>
    </row>
    <row r="81" spans="1:17" ht="15">
      <c r="A81" s="2">
        <f>HEX2DEC(D81)</f>
        <v>78</v>
      </c>
      <c r="B81" t="s">
        <v>116</v>
      </c>
      <c r="C81" s="2" t="s">
        <v>164</v>
      </c>
      <c r="D81" s="2" t="str">
        <f>BIN2HEX(CONCATENATE(LEFT(C81,3),MID(C81,5,1),RIGHT(C81,4)),2)</f>
        <v>4E</v>
      </c>
      <c r="E81" s="2" t="s">
        <v>600</v>
      </c>
      <c r="F81">
        <f t="shared" si="14"/>
      </c>
      <c r="G81">
        <f t="shared" si="15"/>
      </c>
      <c r="H81">
        <f t="shared" si="16"/>
      </c>
      <c r="I81">
        <f t="shared" si="17"/>
      </c>
      <c r="J81" s="8">
        <f t="shared" si="18"/>
        <v>0</v>
      </c>
      <c r="K81" s="2" t="s">
        <v>600</v>
      </c>
      <c r="L81">
        <f t="shared" si="19"/>
      </c>
      <c r="M81">
        <f t="shared" si="20"/>
      </c>
      <c r="N81">
        <f t="shared" si="11"/>
      </c>
      <c r="O81">
        <f t="shared" si="12"/>
      </c>
      <c r="P81" s="8">
        <f t="shared" si="13"/>
        <v>0</v>
      </c>
      <c r="Q81">
        <f t="shared" si="21"/>
      </c>
    </row>
    <row r="82" spans="1:17" ht="15">
      <c r="A82" s="2">
        <f>HEX2DEC(D82)</f>
        <v>79</v>
      </c>
      <c r="B82" t="s">
        <v>117</v>
      </c>
      <c r="C82" s="2" t="s">
        <v>165</v>
      </c>
      <c r="D82" s="2" t="str">
        <f>BIN2HEX(CONCATENATE(LEFT(C82,3),MID(C82,5,1),RIGHT(C82,4)),2)</f>
        <v>4F</v>
      </c>
      <c r="E82" s="2" t="s">
        <v>468</v>
      </c>
      <c r="F82">
        <f t="shared" si="14"/>
      </c>
      <c r="G82">
        <f t="shared" si="15"/>
      </c>
      <c r="H82">
        <f t="shared" si="16"/>
        <v>1</v>
      </c>
      <c r="I82">
        <f t="shared" si="17"/>
      </c>
      <c r="J82" s="8" t="str">
        <f t="shared" si="18"/>
        <v>+</v>
      </c>
      <c r="K82" s="2" t="s">
        <v>593</v>
      </c>
      <c r="L82">
        <f t="shared" si="19"/>
      </c>
      <c r="M82">
        <f t="shared" si="20"/>
      </c>
      <c r="N82">
        <f t="shared" si="11"/>
      </c>
      <c r="O82">
        <f t="shared" si="12"/>
        <v>-1</v>
      </c>
      <c r="P82" s="8" t="str">
        <f t="shared" si="13"/>
        <v>-</v>
      </c>
      <c r="Q82">
        <f t="shared" si="21"/>
      </c>
    </row>
    <row r="83" spans="1:17" ht="15">
      <c r="A83" s="2">
        <f>HEX2DEC(D83)</f>
        <v>80</v>
      </c>
      <c r="B83" t="s">
        <v>118</v>
      </c>
      <c r="C83" s="2" t="s">
        <v>166</v>
      </c>
      <c r="D83" s="2" t="str">
        <f>BIN2HEX(CONCATENATE(LEFT(C83,3),MID(C83,5,1),RIGHT(C83,4)),2)</f>
        <v>50</v>
      </c>
      <c r="E83" s="2" t="s">
        <v>500</v>
      </c>
      <c r="F83">
        <f t="shared" si="14"/>
      </c>
      <c r="G83">
        <f t="shared" si="15"/>
      </c>
      <c r="H83">
        <f t="shared" si="16"/>
        <v>1</v>
      </c>
      <c r="I83">
        <f t="shared" si="17"/>
      </c>
      <c r="J83" s="8" t="str">
        <f t="shared" si="18"/>
        <v>+</v>
      </c>
      <c r="K83" s="2" t="s">
        <v>860</v>
      </c>
      <c r="L83">
        <f t="shared" si="19"/>
      </c>
      <c r="M83">
        <f t="shared" si="20"/>
      </c>
      <c r="N83">
        <f t="shared" si="11"/>
      </c>
      <c r="O83">
        <f t="shared" si="12"/>
        <v>-1</v>
      </c>
      <c r="P83" s="8" t="str">
        <f t="shared" si="13"/>
        <v>-</v>
      </c>
      <c r="Q83">
        <f t="shared" si="21"/>
      </c>
    </row>
    <row r="84" spans="1:17" ht="15">
      <c r="A84" s="2">
        <f>HEX2DEC(D84)</f>
        <v>81</v>
      </c>
      <c r="B84" t="s">
        <v>119</v>
      </c>
      <c r="C84" s="2" t="s">
        <v>167</v>
      </c>
      <c r="D84" s="2" t="str">
        <f>BIN2HEX(CONCATENATE(LEFT(C84,3),MID(C84,5,1),RIGHT(C84,4)),2)</f>
        <v>51</v>
      </c>
      <c r="E84" s="2" t="s">
        <v>787</v>
      </c>
      <c r="F84">
        <f t="shared" si="14"/>
      </c>
      <c r="G84">
        <f t="shared" si="15"/>
      </c>
      <c r="H84">
        <f t="shared" si="16"/>
      </c>
      <c r="I84">
        <f t="shared" si="17"/>
      </c>
      <c r="J84" s="8">
        <f t="shared" si="18"/>
        <v>0</v>
      </c>
      <c r="K84" s="2" t="s">
        <v>787</v>
      </c>
      <c r="L84">
        <f t="shared" si="19"/>
      </c>
      <c r="M84">
        <f t="shared" si="20"/>
      </c>
      <c r="N84">
        <f t="shared" si="11"/>
      </c>
      <c r="O84">
        <f t="shared" si="12"/>
      </c>
      <c r="P84" s="8">
        <f t="shared" si="13"/>
        <v>0</v>
      </c>
      <c r="Q84">
        <f t="shared" si="21"/>
      </c>
    </row>
    <row r="85" spans="1:17" ht="15">
      <c r="A85" s="2">
        <f>HEX2DEC(D85)</f>
        <v>82</v>
      </c>
      <c r="B85" t="s">
        <v>120</v>
      </c>
      <c r="C85" s="2" t="s">
        <v>168</v>
      </c>
      <c r="D85" s="2" t="str">
        <f>BIN2HEX(CONCATENATE(LEFT(C85,3),MID(C85,5,1),RIGHT(C85,4)),2)</f>
        <v>52</v>
      </c>
      <c r="E85" s="2" t="s">
        <v>942</v>
      </c>
      <c r="F85">
        <f t="shared" si="14"/>
      </c>
      <c r="G85">
        <f t="shared" si="15"/>
      </c>
      <c r="H85">
        <f t="shared" si="16"/>
      </c>
      <c r="I85">
        <f t="shared" si="17"/>
      </c>
      <c r="J85" s="8">
        <f t="shared" si="18"/>
        <v>0</v>
      </c>
      <c r="K85" s="2" t="s">
        <v>942</v>
      </c>
      <c r="L85">
        <f t="shared" si="19"/>
      </c>
      <c r="M85">
        <f t="shared" si="20"/>
      </c>
      <c r="N85">
        <f t="shared" si="11"/>
      </c>
      <c r="O85">
        <f t="shared" si="12"/>
      </c>
      <c r="P85" s="8">
        <f t="shared" si="13"/>
        <v>0</v>
      </c>
      <c r="Q85">
        <f t="shared" si="21"/>
      </c>
    </row>
    <row r="86" spans="1:17" ht="15">
      <c r="A86" s="2">
        <f>HEX2DEC(D86)</f>
        <v>83</v>
      </c>
      <c r="B86" t="s">
        <v>121</v>
      </c>
      <c r="C86" s="2" t="s">
        <v>169</v>
      </c>
      <c r="D86" s="2" t="str">
        <f>BIN2HEX(CONCATENATE(LEFT(C86,3),MID(C86,5,1),RIGHT(C86,4)),2)</f>
        <v>53</v>
      </c>
      <c r="E86" s="2" t="s">
        <v>485</v>
      </c>
      <c r="F86">
        <f t="shared" si="14"/>
      </c>
      <c r="G86">
        <f t="shared" si="15"/>
      </c>
      <c r="H86">
        <f t="shared" si="16"/>
      </c>
      <c r="I86">
        <f t="shared" si="17"/>
      </c>
      <c r="J86" s="8">
        <f t="shared" si="18"/>
        <v>0</v>
      </c>
      <c r="K86" s="2" t="s">
        <v>485</v>
      </c>
      <c r="L86">
        <f t="shared" si="19"/>
      </c>
      <c r="M86">
        <f t="shared" si="20"/>
      </c>
      <c r="N86">
        <f t="shared" si="11"/>
      </c>
      <c r="O86">
        <f t="shared" si="12"/>
      </c>
      <c r="P86" s="8">
        <f t="shared" si="13"/>
        <v>0</v>
      </c>
      <c r="Q86">
        <f t="shared" si="21"/>
      </c>
    </row>
    <row r="87" spans="1:17" ht="15">
      <c r="A87" s="2">
        <f>HEX2DEC(D87)</f>
        <v>84</v>
      </c>
      <c r="B87" t="s">
        <v>122</v>
      </c>
      <c r="C87" s="2" t="s">
        <v>170</v>
      </c>
      <c r="D87" s="2" t="str">
        <f>BIN2HEX(CONCATENATE(LEFT(C87,3),MID(C87,5,1),RIGHT(C87,4)),2)</f>
        <v>54</v>
      </c>
      <c r="E87" s="2" t="s">
        <v>757</v>
      </c>
      <c r="F87">
        <f t="shared" si="14"/>
      </c>
      <c r="G87">
        <f t="shared" si="15"/>
      </c>
      <c r="H87">
        <f t="shared" si="16"/>
      </c>
      <c r="I87">
        <f t="shared" si="17"/>
      </c>
      <c r="J87" s="8">
        <f t="shared" si="18"/>
        <v>0</v>
      </c>
      <c r="K87" s="2" t="s">
        <v>757</v>
      </c>
      <c r="L87">
        <f t="shared" si="19"/>
      </c>
      <c r="M87">
        <f t="shared" si="20"/>
      </c>
      <c r="N87">
        <f t="shared" si="11"/>
      </c>
      <c r="O87">
        <f t="shared" si="12"/>
      </c>
      <c r="P87" s="8">
        <f t="shared" si="13"/>
        <v>0</v>
      </c>
      <c r="Q87">
        <f t="shared" si="21"/>
      </c>
    </row>
    <row r="88" spans="1:17" ht="15">
      <c r="A88" s="2">
        <f>HEX2DEC(D88)</f>
        <v>85</v>
      </c>
      <c r="B88" t="s">
        <v>123</v>
      </c>
      <c r="C88" s="2" t="s">
        <v>171</v>
      </c>
      <c r="D88" s="2" t="str">
        <f>BIN2HEX(CONCATENATE(LEFT(C88,3),MID(C88,5,1),RIGHT(C88,4)),2)</f>
        <v>55</v>
      </c>
      <c r="E88" s="2" t="s">
        <v>779</v>
      </c>
      <c r="F88">
        <f t="shared" si="14"/>
      </c>
      <c r="G88">
        <f t="shared" si="15"/>
      </c>
      <c r="H88">
        <f t="shared" si="16"/>
      </c>
      <c r="I88">
        <f t="shared" si="17"/>
      </c>
      <c r="J88" s="8">
        <f t="shared" si="18"/>
        <v>0</v>
      </c>
      <c r="K88" s="2" t="s">
        <v>779</v>
      </c>
      <c r="L88">
        <f t="shared" si="19"/>
      </c>
      <c r="M88">
        <f t="shared" si="20"/>
      </c>
      <c r="N88">
        <f t="shared" si="11"/>
      </c>
      <c r="O88">
        <f t="shared" si="12"/>
      </c>
      <c r="P88" s="8">
        <f t="shared" si="13"/>
        <v>0</v>
      </c>
      <c r="Q88">
        <f t="shared" si="21"/>
      </c>
    </row>
    <row r="89" spans="1:17" ht="15">
      <c r="A89" s="2">
        <f>HEX2DEC(D89)</f>
        <v>86</v>
      </c>
      <c r="B89" t="s">
        <v>124</v>
      </c>
      <c r="C89" s="2" t="s">
        <v>172</v>
      </c>
      <c r="D89" s="2" t="str">
        <f>BIN2HEX(CONCATENATE(LEFT(C89,3),MID(C89,5,1),RIGHT(C89,4)),2)</f>
        <v>56</v>
      </c>
      <c r="E89" s="2" t="s">
        <v>466</v>
      </c>
      <c r="F89">
        <f t="shared" si="14"/>
      </c>
      <c r="G89">
        <f t="shared" si="15"/>
      </c>
      <c r="H89">
        <f t="shared" si="16"/>
      </c>
      <c r="I89">
        <f t="shared" si="17"/>
      </c>
      <c r="J89" s="8">
        <f t="shared" si="18"/>
        <v>0</v>
      </c>
      <c r="K89" s="2" t="s">
        <v>466</v>
      </c>
      <c r="L89">
        <f t="shared" si="19"/>
      </c>
      <c r="M89">
        <f t="shared" si="20"/>
      </c>
      <c r="N89">
        <f t="shared" si="11"/>
      </c>
      <c r="O89">
        <f t="shared" si="12"/>
      </c>
      <c r="P89" s="8">
        <f t="shared" si="13"/>
        <v>0</v>
      </c>
      <c r="Q89">
        <f t="shared" si="21"/>
      </c>
    </row>
    <row r="90" spans="1:17" ht="15">
      <c r="A90" s="2">
        <f>HEX2DEC(D90)</f>
        <v>87</v>
      </c>
      <c r="B90" t="s">
        <v>125</v>
      </c>
      <c r="C90" s="2" t="s">
        <v>173</v>
      </c>
      <c r="D90" s="2" t="str">
        <f>BIN2HEX(CONCATENATE(LEFT(C90,3),MID(C90,5,1),RIGHT(C90,4)),2)</f>
        <v>57</v>
      </c>
      <c r="E90" s="2" t="s">
        <v>760</v>
      </c>
      <c r="F90">
        <f t="shared" si="14"/>
      </c>
      <c r="G90">
        <f t="shared" si="15"/>
      </c>
      <c r="H90">
        <f t="shared" si="16"/>
        <v>1</v>
      </c>
      <c r="I90">
        <f t="shared" si="17"/>
      </c>
      <c r="J90" s="8" t="str">
        <f t="shared" si="18"/>
        <v>+</v>
      </c>
      <c r="K90" s="2" t="s">
        <v>805</v>
      </c>
      <c r="L90">
        <f t="shared" si="19"/>
      </c>
      <c r="M90">
        <f t="shared" si="20"/>
      </c>
      <c r="N90">
        <f t="shared" si="11"/>
      </c>
      <c r="O90">
        <f t="shared" si="12"/>
        <v>-1</v>
      </c>
      <c r="P90" s="8" t="str">
        <f t="shared" si="13"/>
        <v>-</v>
      </c>
      <c r="Q90">
        <f t="shared" si="21"/>
      </c>
    </row>
    <row r="91" spans="1:17" ht="15">
      <c r="A91" s="2">
        <f>HEX2DEC(D91)</f>
        <v>88</v>
      </c>
      <c r="B91" t="s">
        <v>126</v>
      </c>
      <c r="C91" s="2" t="s">
        <v>174</v>
      </c>
      <c r="D91" s="2" t="str">
        <f>BIN2HEX(CONCATENATE(LEFT(C91,3),MID(C91,5,1),RIGHT(C91,4)),2)</f>
        <v>58</v>
      </c>
      <c r="E91" s="2" t="s">
        <v>81</v>
      </c>
      <c r="F91">
        <f t="shared" si="14"/>
      </c>
      <c r="G91">
        <f t="shared" si="15"/>
      </c>
      <c r="H91">
        <f t="shared" si="16"/>
        <v>1</v>
      </c>
      <c r="I91">
        <f t="shared" si="17"/>
      </c>
      <c r="J91" s="8" t="str">
        <f t="shared" si="18"/>
        <v>+</v>
      </c>
      <c r="K91" s="2" t="s">
        <v>68</v>
      </c>
      <c r="L91">
        <f t="shared" si="19"/>
      </c>
      <c r="M91">
        <f t="shared" si="20"/>
      </c>
      <c r="N91">
        <f t="shared" si="11"/>
      </c>
      <c r="O91">
        <f t="shared" si="12"/>
        <v>-1</v>
      </c>
      <c r="P91" s="8" t="str">
        <f t="shared" si="13"/>
        <v>-</v>
      </c>
      <c r="Q91">
        <f t="shared" si="21"/>
      </c>
    </row>
    <row r="92" spans="1:17" ht="15">
      <c r="A92" s="2">
        <f>HEX2DEC(D92)</f>
        <v>89</v>
      </c>
      <c r="B92" t="s">
        <v>127</v>
      </c>
      <c r="C92" s="2" t="s">
        <v>175</v>
      </c>
      <c r="D92" s="2" t="str">
        <f>BIN2HEX(CONCATENATE(LEFT(C92,3),MID(C92,5,1),RIGHT(C92,4)),2)</f>
        <v>59</v>
      </c>
      <c r="E92" s="2" t="s">
        <v>65</v>
      </c>
      <c r="F92">
        <f t="shared" si="14"/>
      </c>
      <c r="G92">
        <f t="shared" si="15"/>
      </c>
      <c r="H92">
        <f t="shared" si="16"/>
      </c>
      <c r="I92">
        <f t="shared" si="17"/>
      </c>
      <c r="J92" s="8">
        <f t="shared" si="18"/>
        <v>0</v>
      </c>
      <c r="K92" s="2" t="s">
        <v>65</v>
      </c>
      <c r="L92">
        <f t="shared" si="19"/>
      </c>
      <c r="M92">
        <f t="shared" si="20"/>
      </c>
      <c r="N92">
        <f t="shared" si="11"/>
      </c>
      <c r="O92">
        <f t="shared" si="12"/>
      </c>
      <c r="P92" s="8">
        <f t="shared" si="13"/>
        <v>0</v>
      </c>
      <c r="Q92">
        <f t="shared" si="21"/>
      </c>
    </row>
    <row r="93" spans="1:17" ht="15">
      <c r="A93" s="2">
        <f>HEX2DEC(D93)</f>
        <v>90</v>
      </c>
      <c r="B93" t="s">
        <v>128</v>
      </c>
      <c r="C93" s="2" t="s">
        <v>176</v>
      </c>
      <c r="D93" s="2" t="str">
        <f>BIN2HEX(CONCATENATE(LEFT(C93,3),MID(C93,5,1),RIGHT(C93,4)),2)</f>
        <v>5A</v>
      </c>
      <c r="E93" s="2" t="s">
        <v>962</v>
      </c>
      <c r="F93">
        <f t="shared" si="14"/>
      </c>
      <c r="G93">
        <f t="shared" si="15"/>
      </c>
      <c r="H93">
        <f t="shared" si="16"/>
      </c>
      <c r="I93">
        <f t="shared" si="17"/>
      </c>
      <c r="J93" s="8">
        <f t="shared" si="18"/>
        <v>0</v>
      </c>
      <c r="K93" s="2" t="s">
        <v>962</v>
      </c>
      <c r="L93">
        <f t="shared" si="19"/>
      </c>
      <c r="M93">
        <f t="shared" si="20"/>
      </c>
      <c r="N93">
        <f t="shared" si="11"/>
      </c>
      <c r="O93">
        <f t="shared" si="12"/>
      </c>
      <c r="P93" s="8">
        <f t="shared" si="13"/>
        <v>0</v>
      </c>
      <c r="Q93">
        <f t="shared" si="21"/>
      </c>
    </row>
    <row r="94" spans="1:17" ht="15">
      <c r="A94" s="2">
        <f>HEX2DEC(D94)</f>
        <v>91</v>
      </c>
      <c r="B94" t="s">
        <v>129</v>
      </c>
      <c r="C94" s="2" t="s">
        <v>177</v>
      </c>
      <c r="D94" s="2" t="str">
        <f>BIN2HEX(CONCATENATE(LEFT(C94,3),MID(C94,5,1),RIGHT(C94,4)),2)</f>
        <v>5B</v>
      </c>
      <c r="E94" s="2" t="s">
        <v>459</v>
      </c>
      <c r="F94">
        <f t="shared" si="14"/>
      </c>
      <c r="G94">
        <f t="shared" si="15"/>
      </c>
      <c r="H94">
        <f t="shared" si="16"/>
        <v>1</v>
      </c>
      <c r="I94">
        <f t="shared" si="17"/>
      </c>
      <c r="J94" s="8" t="str">
        <f t="shared" si="18"/>
        <v>+</v>
      </c>
      <c r="K94" s="2" t="s">
        <v>572</v>
      </c>
      <c r="L94">
        <f t="shared" si="19"/>
      </c>
      <c r="M94">
        <f t="shared" si="20"/>
      </c>
      <c r="N94">
        <f t="shared" si="11"/>
      </c>
      <c r="O94">
        <f t="shared" si="12"/>
        <v>-1</v>
      </c>
      <c r="P94" s="8" t="str">
        <f t="shared" si="13"/>
        <v>-</v>
      </c>
      <c r="Q94">
        <f t="shared" si="21"/>
      </c>
    </row>
    <row r="95" spans="1:17" ht="15">
      <c r="A95" s="2">
        <f>HEX2DEC(D95)</f>
        <v>92</v>
      </c>
      <c r="B95" t="s">
        <v>130</v>
      </c>
      <c r="C95" s="2" t="s">
        <v>178</v>
      </c>
      <c r="D95" s="2" t="str">
        <f>BIN2HEX(CONCATENATE(LEFT(C95,3),MID(C95,5,1),RIGHT(C95,4)),2)</f>
        <v>5C</v>
      </c>
      <c r="E95" s="2" t="s">
        <v>503</v>
      </c>
      <c r="F95">
        <f t="shared" si="14"/>
      </c>
      <c r="G95">
        <f t="shared" si="15"/>
      </c>
      <c r="H95">
        <f t="shared" si="16"/>
      </c>
      <c r="I95">
        <f t="shared" si="17"/>
      </c>
      <c r="J95" s="8">
        <f t="shared" si="18"/>
        <v>0</v>
      </c>
      <c r="K95" s="2" t="s">
        <v>503</v>
      </c>
      <c r="L95">
        <f t="shared" si="19"/>
      </c>
      <c r="M95">
        <f t="shared" si="20"/>
      </c>
      <c r="N95">
        <f t="shared" si="11"/>
      </c>
      <c r="O95">
        <f t="shared" si="12"/>
      </c>
      <c r="P95" s="8">
        <f t="shared" si="13"/>
        <v>0</v>
      </c>
      <c r="Q95">
        <f t="shared" si="21"/>
      </c>
    </row>
    <row r="96" spans="1:17" ht="15">
      <c r="A96" s="2">
        <f>HEX2DEC(D96)</f>
        <v>93</v>
      </c>
      <c r="B96" t="s">
        <v>131</v>
      </c>
      <c r="C96" s="2" t="s">
        <v>179</v>
      </c>
      <c r="D96" s="2" t="str">
        <f>BIN2HEX(CONCATENATE(LEFT(C96,3),MID(C96,5,1),RIGHT(C96,4)),2)</f>
        <v>5D</v>
      </c>
      <c r="E96" s="2" t="s">
        <v>629</v>
      </c>
      <c r="F96">
        <f t="shared" si="14"/>
      </c>
      <c r="G96">
        <f t="shared" si="15"/>
      </c>
      <c r="H96">
        <f t="shared" si="16"/>
        <v>1</v>
      </c>
      <c r="I96">
        <f t="shared" si="17"/>
      </c>
      <c r="J96" s="8" t="str">
        <f t="shared" si="18"/>
        <v>+</v>
      </c>
      <c r="K96" s="2" t="s">
        <v>599</v>
      </c>
      <c r="L96">
        <f t="shared" si="19"/>
      </c>
      <c r="M96">
        <f t="shared" si="20"/>
      </c>
      <c r="N96">
        <f t="shared" si="11"/>
      </c>
      <c r="O96">
        <f t="shared" si="12"/>
        <v>-1</v>
      </c>
      <c r="P96" s="8" t="str">
        <f t="shared" si="13"/>
        <v>-</v>
      </c>
      <c r="Q96">
        <f t="shared" si="21"/>
      </c>
    </row>
    <row r="97" spans="1:17" ht="15">
      <c r="A97" s="2">
        <f>HEX2DEC(D97)</f>
        <v>94</v>
      </c>
      <c r="B97" t="s">
        <v>132</v>
      </c>
      <c r="C97" s="2" t="s">
        <v>180</v>
      </c>
      <c r="D97" s="2" t="str">
        <f>BIN2HEX(CONCATENATE(LEFT(C97,3),MID(C97,5,1),RIGHT(C97,4)),2)</f>
        <v>5E</v>
      </c>
      <c r="E97" s="2" t="s">
        <v>516</v>
      </c>
      <c r="F97">
        <f t="shared" si="14"/>
      </c>
      <c r="G97">
        <f t="shared" si="15"/>
      </c>
      <c r="H97">
        <f t="shared" si="16"/>
        <v>1</v>
      </c>
      <c r="I97">
        <f t="shared" si="17"/>
      </c>
      <c r="J97" s="8" t="str">
        <f t="shared" si="18"/>
        <v>+</v>
      </c>
      <c r="K97" s="2" t="s">
        <v>464</v>
      </c>
      <c r="L97">
        <f t="shared" si="19"/>
      </c>
      <c r="M97">
        <f t="shared" si="20"/>
      </c>
      <c r="N97">
        <f t="shared" si="11"/>
      </c>
      <c r="O97">
        <f t="shared" si="12"/>
        <v>-1</v>
      </c>
      <c r="P97" s="8" t="str">
        <f t="shared" si="13"/>
        <v>-</v>
      </c>
      <c r="Q97">
        <f t="shared" si="21"/>
      </c>
    </row>
    <row r="98" spans="1:17" ht="15">
      <c r="A98" s="2">
        <f>HEX2DEC(D98)</f>
        <v>95</v>
      </c>
      <c r="B98" t="s">
        <v>133</v>
      </c>
      <c r="C98" s="2" t="s">
        <v>181</v>
      </c>
      <c r="D98" s="2" t="str">
        <f>BIN2HEX(CONCATENATE(LEFT(C98,3),MID(C98,5,1),RIGHT(C98,4)),2)</f>
        <v>5F</v>
      </c>
      <c r="E98" s="2" t="s">
        <v>863</v>
      </c>
      <c r="F98">
        <f t="shared" si="14"/>
      </c>
      <c r="G98">
        <f t="shared" si="15"/>
      </c>
      <c r="H98">
        <f t="shared" si="16"/>
        <v>1</v>
      </c>
      <c r="I98">
        <f t="shared" si="17"/>
      </c>
      <c r="J98" s="8" t="str">
        <f t="shared" si="18"/>
        <v>+</v>
      </c>
      <c r="K98" s="2" t="s">
        <v>557</v>
      </c>
      <c r="L98">
        <f t="shared" si="19"/>
      </c>
      <c r="M98">
        <f t="shared" si="20"/>
      </c>
      <c r="N98">
        <f t="shared" si="11"/>
      </c>
      <c r="O98">
        <f t="shared" si="12"/>
        <v>-1</v>
      </c>
      <c r="P98" s="8" t="str">
        <f t="shared" si="13"/>
        <v>-</v>
      </c>
      <c r="Q98">
        <f t="shared" si="21"/>
      </c>
    </row>
    <row r="99" spans="1:17" ht="15">
      <c r="A99" s="2">
        <f>HEX2DEC(D99)</f>
        <v>96</v>
      </c>
      <c r="B99" t="s">
        <v>892</v>
      </c>
      <c r="C99" s="2" t="s">
        <v>387</v>
      </c>
      <c r="D99" s="2" t="str">
        <f>BIN2HEX(CONCATENATE(LEFT(C99,3),MID(C99,5,1),RIGHT(C99,4)),2)</f>
        <v>60</v>
      </c>
      <c r="E99" s="2" t="s">
        <v>489</v>
      </c>
      <c r="F99">
        <f t="shared" si="14"/>
        <v>1</v>
      </c>
      <c r="G99">
        <f t="shared" si="15"/>
      </c>
      <c r="H99">
        <f t="shared" si="16"/>
        <v>1</v>
      </c>
      <c r="I99">
        <f t="shared" si="17"/>
      </c>
      <c r="J99" s="8" t="str">
        <f t="shared" si="18"/>
        <v>+</v>
      </c>
      <c r="K99" s="2" t="s">
        <v>834</v>
      </c>
      <c r="L99">
        <f t="shared" si="19"/>
      </c>
      <c r="M99">
        <f t="shared" si="20"/>
        <v>-1</v>
      </c>
      <c r="N99">
        <f t="shared" si="11"/>
      </c>
      <c r="O99">
        <f t="shared" si="12"/>
        <v>-1</v>
      </c>
      <c r="P99" s="8" t="str">
        <f t="shared" si="13"/>
        <v>-</v>
      </c>
      <c r="Q99">
        <f t="shared" si="21"/>
      </c>
    </row>
    <row r="100" spans="1:17" ht="15">
      <c r="A100" s="2">
        <f>HEX2DEC(D100)</f>
        <v>97</v>
      </c>
      <c r="B100" t="s">
        <v>893</v>
      </c>
      <c r="C100" s="2" t="s">
        <v>388</v>
      </c>
      <c r="D100" s="2" t="str">
        <f>BIN2HEX(CONCATENATE(LEFT(C100,3),MID(C100,5,1),RIGHT(C100,4)),2)</f>
        <v>61</v>
      </c>
      <c r="E100" s="2" t="s">
        <v>441</v>
      </c>
      <c r="F100">
        <f t="shared" si="14"/>
        <v>1</v>
      </c>
      <c r="G100">
        <f t="shared" si="15"/>
      </c>
      <c r="H100">
        <f t="shared" si="16"/>
        <v>1</v>
      </c>
      <c r="I100">
        <f t="shared" si="17"/>
      </c>
      <c r="J100" s="8" t="str">
        <f t="shared" si="18"/>
        <v>+</v>
      </c>
      <c r="K100" s="2" t="s">
        <v>543</v>
      </c>
      <c r="L100">
        <f t="shared" si="19"/>
      </c>
      <c r="M100">
        <f t="shared" si="20"/>
        <v>-1</v>
      </c>
      <c r="N100">
        <f t="shared" si="11"/>
      </c>
      <c r="O100">
        <f t="shared" si="12"/>
        <v>-1</v>
      </c>
      <c r="P100" s="8" t="str">
        <f t="shared" si="13"/>
        <v>-</v>
      </c>
      <c r="Q100">
        <f t="shared" si="21"/>
      </c>
    </row>
    <row r="101" spans="1:17" ht="15">
      <c r="A101" s="2">
        <f>HEX2DEC(D101)</f>
        <v>98</v>
      </c>
      <c r="B101" t="s">
        <v>894</v>
      </c>
      <c r="C101" s="2" t="s">
        <v>389</v>
      </c>
      <c r="D101" s="2" t="str">
        <f>BIN2HEX(CONCATENATE(LEFT(C101,3),MID(C101,5,1),RIGHT(C101,4)),2)</f>
        <v>62</v>
      </c>
      <c r="E101" s="2" t="s">
        <v>639</v>
      </c>
      <c r="F101">
        <f t="shared" si="14"/>
        <v>1</v>
      </c>
      <c r="G101">
        <f t="shared" si="15"/>
      </c>
      <c r="H101">
        <f t="shared" si="16"/>
        <v>1</v>
      </c>
      <c r="I101">
        <f t="shared" si="17"/>
      </c>
      <c r="J101" s="8" t="str">
        <f t="shared" si="18"/>
        <v>+</v>
      </c>
      <c r="K101" s="2" t="s">
        <v>762</v>
      </c>
      <c r="L101">
        <f t="shared" si="19"/>
      </c>
      <c r="M101">
        <f t="shared" si="20"/>
        <v>-1</v>
      </c>
      <c r="N101">
        <f t="shared" si="11"/>
      </c>
      <c r="O101">
        <f t="shared" si="12"/>
        <v>-1</v>
      </c>
      <c r="P101" s="8" t="str">
        <f t="shared" si="13"/>
        <v>-</v>
      </c>
      <c r="Q101">
        <f t="shared" si="21"/>
      </c>
    </row>
    <row r="102" spans="1:17" ht="15">
      <c r="A102" s="2">
        <f>HEX2DEC(D102)</f>
        <v>99</v>
      </c>
      <c r="B102" t="s">
        <v>895</v>
      </c>
      <c r="C102" s="2" t="s">
        <v>390</v>
      </c>
      <c r="D102" s="2" t="str">
        <f>BIN2HEX(CONCATENATE(LEFT(C102,3),MID(C102,5,1),RIGHT(C102,4)),2)</f>
        <v>63</v>
      </c>
      <c r="E102" s="2" t="s">
        <v>878</v>
      </c>
      <c r="F102">
        <f t="shared" si="14"/>
      </c>
      <c r="G102">
        <f t="shared" si="15"/>
        <v>-1</v>
      </c>
      <c r="H102">
        <f t="shared" si="16"/>
      </c>
      <c r="I102">
        <f t="shared" si="17"/>
      </c>
      <c r="J102" s="8" t="str">
        <f t="shared" si="18"/>
        <v>-</v>
      </c>
      <c r="K102" s="2" t="s">
        <v>596</v>
      </c>
      <c r="L102">
        <f t="shared" si="19"/>
        <v>1</v>
      </c>
      <c r="M102">
        <f t="shared" si="20"/>
      </c>
      <c r="N102">
        <f t="shared" si="11"/>
      </c>
      <c r="O102">
        <f t="shared" si="12"/>
      </c>
      <c r="P102" s="8" t="str">
        <f t="shared" si="13"/>
        <v>+</v>
      </c>
      <c r="Q102">
        <f t="shared" si="21"/>
      </c>
    </row>
    <row r="103" spans="1:17" ht="15">
      <c r="A103" s="2">
        <f>HEX2DEC(D103)</f>
        <v>100</v>
      </c>
      <c r="B103" t="s">
        <v>896</v>
      </c>
      <c r="C103" s="2" t="s">
        <v>391</v>
      </c>
      <c r="D103" s="2" t="str">
        <f>BIN2HEX(CONCATENATE(LEFT(C103,3),MID(C103,5,1),RIGHT(C103,4)),2)</f>
        <v>64</v>
      </c>
      <c r="E103" s="2" t="s">
        <v>496</v>
      </c>
      <c r="F103">
        <f t="shared" si="14"/>
        <v>1</v>
      </c>
      <c r="G103">
        <f t="shared" si="15"/>
      </c>
      <c r="H103">
        <f t="shared" si="16"/>
        <v>1</v>
      </c>
      <c r="I103">
        <f t="shared" si="17"/>
      </c>
      <c r="J103" s="8" t="str">
        <f t="shared" si="18"/>
        <v>+</v>
      </c>
      <c r="K103" s="2" t="s">
        <v>536</v>
      </c>
      <c r="L103">
        <f t="shared" si="19"/>
      </c>
      <c r="M103">
        <f t="shared" si="20"/>
        <v>-1</v>
      </c>
      <c r="N103">
        <f t="shared" si="11"/>
      </c>
      <c r="O103">
        <f t="shared" si="12"/>
        <v>-1</v>
      </c>
      <c r="P103" s="8" t="str">
        <f t="shared" si="13"/>
        <v>-</v>
      </c>
      <c r="Q103">
        <f t="shared" si="21"/>
      </c>
    </row>
    <row r="104" spans="1:17" ht="15">
      <c r="A104" s="2">
        <f>HEX2DEC(D104)</f>
        <v>101</v>
      </c>
      <c r="B104" t="s">
        <v>897</v>
      </c>
      <c r="C104" s="2" t="s">
        <v>392</v>
      </c>
      <c r="D104" s="2" t="str">
        <f>BIN2HEX(CONCATENATE(LEFT(C104,3),MID(C104,5,1),RIGHT(C104,4)),2)</f>
        <v>65</v>
      </c>
      <c r="E104" s="2" t="s">
        <v>537</v>
      </c>
      <c r="F104">
        <f t="shared" si="14"/>
      </c>
      <c r="G104">
        <f t="shared" si="15"/>
        <v>-1</v>
      </c>
      <c r="H104">
        <f t="shared" si="16"/>
      </c>
      <c r="I104">
        <f t="shared" si="17"/>
      </c>
      <c r="J104" s="8" t="str">
        <f t="shared" si="18"/>
        <v>-</v>
      </c>
      <c r="K104" s="2" t="s">
        <v>804</v>
      </c>
      <c r="L104">
        <f t="shared" si="19"/>
        <v>1</v>
      </c>
      <c r="M104">
        <f t="shared" si="20"/>
      </c>
      <c r="N104">
        <f t="shared" si="11"/>
      </c>
      <c r="O104">
        <f t="shared" si="12"/>
      </c>
      <c r="P104" s="8" t="str">
        <f t="shared" si="13"/>
        <v>+</v>
      </c>
      <c r="Q104">
        <f t="shared" si="21"/>
      </c>
    </row>
    <row r="105" spans="1:17" ht="15">
      <c r="A105" s="2">
        <f>HEX2DEC(D105)</f>
        <v>102</v>
      </c>
      <c r="B105" t="s">
        <v>898</v>
      </c>
      <c r="C105" s="2" t="s">
        <v>393</v>
      </c>
      <c r="D105" s="2" t="str">
        <f>BIN2HEX(CONCATENATE(LEFT(C105,3),MID(C105,5,1),RIGHT(C105,4)),2)</f>
        <v>66</v>
      </c>
      <c r="E105" s="2" t="s">
        <v>879</v>
      </c>
      <c r="F105">
        <f t="shared" si="14"/>
      </c>
      <c r="G105">
        <f t="shared" si="15"/>
        <v>-1</v>
      </c>
      <c r="H105">
        <f t="shared" si="16"/>
      </c>
      <c r="I105">
        <f t="shared" si="17"/>
      </c>
      <c r="J105" s="8" t="str">
        <f t="shared" si="18"/>
        <v>-</v>
      </c>
      <c r="K105" s="2" t="s">
        <v>761</v>
      </c>
      <c r="L105">
        <f t="shared" si="19"/>
        <v>1</v>
      </c>
      <c r="M105">
        <f t="shared" si="20"/>
      </c>
      <c r="N105">
        <f t="shared" si="11"/>
      </c>
      <c r="O105">
        <f t="shared" si="12"/>
      </c>
      <c r="P105" s="8" t="str">
        <f t="shared" si="13"/>
        <v>+</v>
      </c>
      <c r="Q105">
        <f t="shared" si="21"/>
      </c>
    </row>
    <row r="106" spans="1:17" ht="15">
      <c r="A106" s="2">
        <f>HEX2DEC(D106)</f>
        <v>103</v>
      </c>
      <c r="B106" t="s">
        <v>899</v>
      </c>
      <c r="C106" s="2" t="s">
        <v>394</v>
      </c>
      <c r="D106" s="2" t="str">
        <f>BIN2HEX(CONCATENATE(LEFT(C106,3),MID(C106,5,1),RIGHT(C106,4)),2)</f>
        <v>67</v>
      </c>
      <c r="E106" s="2" t="s">
        <v>560</v>
      </c>
      <c r="F106">
        <f t="shared" si="14"/>
      </c>
      <c r="G106">
        <f t="shared" si="15"/>
        <v>-1</v>
      </c>
      <c r="H106">
        <f t="shared" si="16"/>
      </c>
      <c r="I106">
        <f t="shared" si="17"/>
        <v>-1</v>
      </c>
      <c r="J106" s="8" t="str">
        <f t="shared" si="18"/>
        <v>-</v>
      </c>
      <c r="K106" s="2" t="s">
        <v>871</v>
      </c>
      <c r="L106">
        <f t="shared" si="19"/>
        <v>1</v>
      </c>
      <c r="M106">
        <f t="shared" si="20"/>
      </c>
      <c r="N106">
        <f t="shared" si="11"/>
        <v>1</v>
      </c>
      <c r="O106">
        <f t="shared" si="12"/>
      </c>
      <c r="P106" s="8" t="str">
        <f t="shared" si="13"/>
        <v>+</v>
      </c>
      <c r="Q106">
        <f t="shared" si="21"/>
      </c>
    </row>
    <row r="107" spans="1:17" ht="15">
      <c r="A107" s="2">
        <f>HEX2DEC(D107)</f>
        <v>104</v>
      </c>
      <c r="B107" t="s">
        <v>900</v>
      </c>
      <c r="C107" s="2" t="s">
        <v>395</v>
      </c>
      <c r="D107" s="2" t="str">
        <f>BIN2HEX(CONCATENATE(LEFT(C107,3),MID(C107,5,1),RIGHT(C107,4)),2)</f>
        <v>68</v>
      </c>
      <c r="E107" s="2" t="s">
        <v>772</v>
      </c>
      <c r="F107">
        <f t="shared" si="14"/>
        <v>1</v>
      </c>
      <c r="G107">
        <f t="shared" si="15"/>
      </c>
      <c r="H107">
        <f t="shared" si="16"/>
        <v>1</v>
      </c>
      <c r="I107">
        <f t="shared" si="17"/>
      </c>
      <c r="J107" s="8" t="str">
        <f t="shared" si="18"/>
        <v>+</v>
      </c>
      <c r="K107" s="2" t="s">
        <v>780</v>
      </c>
      <c r="L107">
        <f t="shared" si="19"/>
      </c>
      <c r="M107">
        <f t="shared" si="20"/>
        <v>-1</v>
      </c>
      <c r="N107">
        <f t="shared" si="11"/>
      </c>
      <c r="O107">
        <f t="shared" si="12"/>
        <v>-1</v>
      </c>
      <c r="P107" s="8" t="str">
        <f t="shared" si="13"/>
        <v>-</v>
      </c>
      <c r="Q107">
        <f t="shared" si="21"/>
      </c>
    </row>
    <row r="108" spans="1:17" ht="15">
      <c r="A108" s="2">
        <f>HEX2DEC(D108)</f>
        <v>105</v>
      </c>
      <c r="B108" t="s">
        <v>901</v>
      </c>
      <c r="C108" s="2" t="s">
        <v>396</v>
      </c>
      <c r="D108" s="2" t="str">
        <f>BIN2HEX(CONCATENATE(LEFT(C108,3),MID(C108,5,1),RIGHT(C108,4)),2)</f>
        <v>69</v>
      </c>
      <c r="E108" s="2" t="s">
        <v>491</v>
      </c>
      <c r="F108">
        <f t="shared" si="14"/>
      </c>
      <c r="G108">
        <f t="shared" si="15"/>
        <v>-1</v>
      </c>
      <c r="H108">
        <f t="shared" si="16"/>
      </c>
      <c r="I108">
        <f t="shared" si="17"/>
      </c>
      <c r="J108" s="8" t="str">
        <f t="shared" si="18"/>
        <v>-</v>
      </c>
      <c r="K108" s="2" t="s">
        <v>824</v>
      </c>
      <c r="L108">
        <f t="shared" si="19"/>
        <v>1</v>
      </c>
      <c r="M108">
        <f t="shared" si="20"/>
      </c>
      <c r="N108">
        <f aca="true" t="shared" si="22" ref="N108:N171">IF(OR(MID(K108,4,3)="111",LEFT(K108,1)+MID(K108,2,1)+MID(K108,3,1)+MID(K108,4,1)+MID(K108,5,1)+MID(K108,6,1)&gt;3),1,"")</f>
      </c>
      <c r="O108">
        <f aca="true" t="shared" si="23" ref="O108:O171">IF(OR(MID(K108,4,3)="000",LEFT(K108,1)+MID(K108,2,1)+MID(K108,3,1)+MID(K108,4,1)+MID(K108,5,1)+MID(K108,6,1)&lt;3),-1,"")</f>
      </c>
      <c r="P108" s="8" t="str">
        <f t="shared" si="13"/>
        <v>+</v>
      </c>
      <c r="Q108">
        <f t="shared" si="21"/>
      </c>
    </row>
    <row r="109" spans="1:17" ht="15">
      <c r="A109" s="2">
        <f>HEX2DEC(D109)</f>
        <v>106</v>
      </c>
      <c r="B109" t="s">
        <v>902</v>
      </c>
      <c r="C109" s="2" t="s">
        <v>397</v>
      </c>
      <c r="D109" s="2" t="str">
        <f>BIN2HEX(CONCATENATE(LEFT(C109,3),MID(C109,5,1),RIGHT(C109,4)),2)</f>
        <v>6A</v>
      </c>
      <c r="E109" s="2" t="s">
        <v>585</v>
      </c>
      <c r="F109">
        <f t="shared" si="14"/>
      </c>
      <c r="G109">
        <f t="shared" si="15"/>
        <v>-1</v>
      </c>
      <c r="H109">
        <f t="shared" si="16"/>
      </c>
      <c r="I109">
        <f t="shared" si="17"/>
      </c>
      <c r="J109" s="8" t="str">
        <f t="shared" si="18"/>
        <v>-</v>
      </c>
      <c r="K109" s="2" t="s">
        <v>959</v>
      </c>
      <c r="L109">
        <f t="shared" si="19"/>
        <v>1</v>
      </c>
      <c r="M109">
        <f t="shared" si="20"/>
      </c>
      <c r="N109">
        <f t="shared" si="22"/>
      </c>
      <c r="O109">
        <f t="shared" si="23"/>
      </c>
      <c r="P109" s="8" t="str">
        <f t="shared" si="13"/>
        <v>+</v>
      </c>
      <c r="Q109">
        <f t="shared" si="21"/>
      </c>
    </row>
    <row r="110" spans="1:17" ht="15">
      <c r="A110" s="2">
        <f>HEX2DEC(D110)</f>
        <v>107</v>
      </c>
      <c r="B110" t="s">
        <v>903</v>
      </c>
      <c r="C110" s="2" t="s">
        <v>398</v>
      </c>
      <c r="D110" s="2" t="str">
        <f>BIN2HEX(CONCATENATE(LEFT(C110,3),MID(C110,5,1),RIGHT(C110,4)),2)</f>
        <v>6B</v>
      </c>
      <c r="E110" s="2" t="s">
        <v>782</v>
      </c>
      <c r="F110">
        <f t="shared" si="14"/>
      </c>
      <c r="G110">
        <f t="shared" si="15"/>
        <v>-1</v>
      </c>
      <c r="H110">
        <f t="shared" si="16"/>
      </c>
      <c r="I110">
        <f t="shared" si="17"/>
      </c>
      <c r="J110" s="8" t="str">
        <f t="shared" si="18"/>
        <v>-</v>
      </c>
      <c r="K110" s="2" t="s">
        <v>773</v>
      </c>
      <c r="L110">
        <f t="shared" si="19"/>
        <v>1</v>
      </c>
      <c r="M110">
        <f t="shared" si="20"/>
      </c>
      <c r="N110">
        <f t="shared" si="22"/>
      </c>
      <c r="O110">
        <f t="shared" si="23"/>
      </c>
      <c r="P110" s="8" t="str">
        <f t="shared" si="13"/>
        <v>+</v>
      </c>
      <c r="Q110">
        <f t="shared" si="21"/>
      </c>
    </row>
    <row r="111" spans="1:17" ht="15">
      <c r="A111" s="2">
        <f>HEX2DEC(D111)</f>
        <v>108</v>
      </c>
      <c r="B111" t="s">
        <v>904</v>
      </c>
      <c r="C111" s="2" t="s">
        <v>399</v>
      </c>
      <c r="D111" s="2" t="str">
        <f>BIN2HEX(CONCATENATE(LEFT(C111,3),MID(C111,5,1),RIGHT(C111,4)),2)</f>
        <v>6C</v>
      </c>
      <c r="E111" s="2" t="s">
        <v>447</v>
      </c>
      <c r="F111">
        <f t="shared" si="14"/>
      </c>
      <c r="G111">
        <f t="shared" si="15"/>
        <v>-1</v>
      </c>
      <c r="H111">
        <f t="shared" si="16"/>
      </c>
      <c r="I111">
        <f t="shared" si="17"/>
      </c>
      <c r="J111" s="8" t="str">
        <f t="shared" si="18"/>
        <v>-</v>
      </c>
      <c r="K111" s="2" t="s">
        <v>42</v>
      </c>
      <c r="L111">
        <f t="shared" si="19"/>
        <v>1</v>
      </c>
      <c r="M111">
        <f t="shared" si="20"/>
      </c>
      <c r="N111">
        <f t="shared" si="22"/>
      </c>
      <c r="O111">
        <f t="shared" si="23"/>
      </c>
      <c r="P111" s="8" t="str">
        <f t="shared" si="13"/>
        <v>+</v>
      </c>
      <c r="Q111">
        <f t="shared" si="21"/>
      </c>
    </row>
    <row r="112" spans="1:17" ht="15">
      <c r="A112" s="2">
        <f>HEX2DEC(D112)</f>
        <v>109</v>
      </c>
      <c r="B112" t="s">
        <v>905</v>
      </c>
      <c r="C112" s="2" t="s">
        <v>400</v>
      </c>
      <c r="D112" s="2" t="str">
        <f>BIN2HEX(CONCATENATE(LEFT(C112,3),MID(C112,5,1),RIGHT(C112,4)),2)</f>
        <v>6D</v>
      </c>
      <c r="E112" s="2" t="s">
        <v>935</v>
      </c>
      <c r="F112">
        <f t="shared" si="14"/>
      </c>
      <c r="G112">
        <f t="shared" si="15"/>
        <v>-1</v>
      </c>
      <c r="H112">
        <f t="shared" si="16"/>
      </c>
      <c r="I112">
        <f t="shared" si="17"/>
      </c>
      <c r="J112" s="8" t="str">
        <f t="shared" si="18"/>
        <v>-</v>
      </c>
      <c r="K112" s="2" t="s">
        <v>528</v>
      </c>
      <c r="L112">
        <f t="shared" si="19"/>
        <v>1</v>
      </c>
      <c r="M112">
        <f t="shared" si="20"/>
      </c>
      <c r="N112">
        <f t="shared" si="22"/>
      </c>
      <c r="O112">
        <f t="shared" si="23"/>
      </c>
      <c r="P112" s="8" t="str">
        <f t="shared" si="13"/>
        <v>+</v>
      </c>
      <c r="Q112">
        <f t="shared" si="21"/>
      </c>
    </row>
    <row r="113" spans="1:17" ht="15">
      <c r="A113" s="2">
        <f>HEX2DEC(D113)</f>
        <v>110</v>
      </c>
      <c r="B113" t="s">
        <v>906</v>
      </c>
      <c r="C113" s="2" t="s">
        <v>401</v>
      </c>
      <c r="D113" s="2" t="str">
        <f>BIN2HEX(CONCATENATE(LEFT(C113,3),MID(C113,5,1),RIGHT(C113,4)),2)</f>
        <v>6E</v>
      </c>
      <c r="E113" s="2" t="s">
        <v>61</v>
      </c>
      <c r="F113">
        <f t="shared" si="14"/>
      </c>
      <c r="G113">
        <f t="shared" si="15"/>
        <v>-1</v>
      </c>
      <c r="H113">
        <f t="shared" si="16"/>
      </c>
      <c r="I113">
        <f t="shared" si="17"/>
      </c>
      <c r="J113" s="8" t="str">
        <f t="shared" si="18"/>
        <v>-</v>
      </c>
      <c r="K113" s="2" t="s">
        <v>43</v>
      </c>
      <c r="L113">
        <f t="shared" si="19"/>
        <v>1</v>
      </c>
      <c r="M113">
        <f t="shared" si="20"/>
      </c>
      <c r="N113">
        <f t="shared" si="22"/>
      </c>
      <c r="O113">
        <f t="shared" si="23"/>
      </c>
      <c r="P113" s="8" t="str">
        <f t="shared" si="13"/>
        <v>+</v>
      </c>
      <c r="Q113">
        <f t="shared" si="21"/>
      </c>
    </row>
    <row r="114" spans="1:17" ht="15">
      <c r="A114" s="2">
        <f>HEX2DEC(D114)</f>
        <v>111</v>
      </c>
      <c r="B114" t="s">
        <v>907</v>
      </c>
      <c r="C114" s="2" t="s">
        <v>402</v>
      </c>
      <c r="D114" s="2" t="str">
        <f>BIN2HEX(CONCATENATE(LEFT(C114,3),MID(C114,5,1),RIGHT(C114,4)),2)</f>
        <v>6F</v>
      </c>
      <c r="E114" s="2" t="s">
        <v>786</v>
      </c>
      <c r="F114">
        <f t="shared" si="14"/>
        <v>1</v>
      </c>
      <c r="G114">
        <f t="shared" si="15"/>
      </c>
      <c r="H114">
        <f t="shared" si="16"/>
        <v>1</v>
      </c>
      <c r="I114">
        <f t="shared" si="17"/>
      </c>
      <c r="J114" s="8" t="str">
        <f t="shared" si="18"/>
        <v>+</v>
      </c>
      <c r="K114" s="2" t="s">
        <v>492</v>
      </c>
      <c r="L114">
        <f t="shared" si="19"/>
      </c>
      <c r="M114">
        <f t="shared" si="20"/>
        <v>-1</v>
      </c>
      <c r="N114">
        <f t="shared" si="22"/>
      </c>
      <c r="O114">
        <f t="shared" si="23"/>
        <v>-1</v>
      </c>
      <c r="P114" s="8" t="str">
        <f t="shared" si="13"/>
        <v>-</v>
      </c>
      <c r="Q114">
        <f t="shared" si="21"/>
      </c>
    </row>
    <row r="115" spans="1:17" ht="15">
      <c r="A115" s="2">
        <f>HEX2DEC(D115)</f>
        <v>112</v>
      </c>
      <c r="B115" t="s">
        <v>908</v>
      </c>
      <c r="C115" s="2" t="s">
        <v>403</v>
      </c>
      <c r="D115" s="2" t="str">
        <f>BIN2HEX(CONCATENATE(LEFT(C115,3),MID(C115,5,1),RIGHT(C115,4)),2)</f>
        <v>70</v>
      </c>
      <c r="E115" s="2" t="s">
        <v>523</v>
      </c>
      <c r="F115">
        <f t="shared" si="14"/>
        <v>1</v>
      </c>
      <c r="G115">
        <f t="shared" si="15"/>
      </c>
      <c r="H115">
        <f t="shared" si="16"/>
        <v>1</v>
      </c>
      <c r="I115">
        <f t="shared" si="17"/>
      </c>
      <c r="J115" s="8" t="str">
        <f t="shared" si="18"/>
        <v>+</v>
      </c>
      <c r="K115" s="2" t="s">
        <v>951</v>
      </c>
      <c r="L115">
        <f t="shared" si="19"/>
      </c>
      <c r="M115">
        <f t="shared" si="20"/>
        <v>-1</v>
      </c>
      <c r="N115">
        <f t="shared" si="22"/>
      </c>
      <c r="O115">
        <f t="shared" si="23"/>
        <v>-1</v>
      </c>
      <c r="P115" s="8" t="str">
        <f t="shared" si="13"/>
        <v>-</v>
      </c>
      <c r="Q115">
        <f t="shared" si="21"/>
      </c>
    </row>
    <row r="116" spans="1:17" ht="15">
      <c r="A116" s="2">
        <f>HEX2DEC(D116)</f>
        <v>113</v>
      </c>
      <c r="B116" t="s">
        <v>909</v>
      </c>
      <c r="C116" s="2" t="s">
        <v>404</v>
      </c>
      <c r="D116" s="2" t="str">
        <f>BIN2HEX(CONCATENATE(LEFT(C116,3),MID(C116,5,1),RIGHT(C116,4)),2)</f>
        <v>71</v>
      </c>
      <c r="E116" s="2" t="s">
        <v>67</v>
      </c>
      <c r="F116">
        <f t="shared" si="14"/>
      </c>
      <c r="G116">
        <f t="shared" si="15"/>
        <v>-1</v>
      </c>
      <c r="H116">
        <f t="shared" si="16"/>
      </c>
      <c r="I116">
        <f t="shared" si="17"/>
      </c>
      <c r="J116" s="8" t="str">
        <f t="shared" si="18"/>
        <v>-</v>
      </c>
      <c r="K116" s="2" t="s">
        <v>766</v>
      </c>
      <c r="L116">
        <f t="shared" si="19"/>
        <v>1</v>
      </c>
      <c r="M116">
        <f t="shared" si="20"/>
      </c>
      <c r="N116">
        <f t="shared" si="22"/>
      </c>
      <c r="O116">
        <f t="shared" si="23"/>
      </c>
      <c r="P116" s="8" t="str">
        <f t="shared" si="13"/>
        <v>+</v>
      </c>
      <c r="Q116">
        <f t="shared" si="21"/>
      </c>
    </row>
    <row r="117" spans="1:17" ht="15">
      <c r="A117" s="2">
        <f>HEX2DEC(D117)</f>
        <v>114</v>
      </c>
      <c r="B117" t="s">
        <v>910</v>
      </c>
      <c r="C117" s="2" t="s">
        <v>405</v>
      </c>
      <c r="D117" s="2" t="str">
        <f>BIN2HEX(CONCATENATE(LEFT(C117,3),MID(C117,5,1),RIGHT(C117,4)),2)</f>
        <v>72</v>
      </c>
      <c r="E117" s="2" t="s">
        <v>623</v>
      </c>
      <c r="F117">
        <f t="shared" si="14"/>
      </c>
      <c r="G117">
        <f t="shared" si="15"/>
        <v>-1</v>
      </c>
      <c r="H117">
        <f t="shared" si="16"/>
      </c>
      <c r="I117">
        <f t="shared" si="17"/>
      </c>
      <c r="J117" s="8" t="str">
        <f t="shared" si="18"/>
        <v>-</v>
      </c>
      <c r="K117" s="2" t="s">
        <v>632</v>
      </c>
      <c r="L117">
        <f t="shared" si="19"/>
        <v>1</v>
      </c>
      <c r="M117">
        <f t="shared" si="20"/>
      </c>
      <c r="N117">
        <f t="shared" si="22"/>
      </c>
      <c r="O117">
        <f t="shared" si="23"/>
      </c>
      <c r="P117" s="8" t="str">
        <f t="shared" si="13"/>
        <v>+</v>
      </c>
      <c r="Q117">
        <f t="shared" si="21"/>
      </c>
    </row>
    <row r="118" spans="1:17" ht="15">
      <c r="A118" s="2">
        <f>HEX2DEC(D118)</f>
        <v>115</v>
      </c>
      <c r="B118" t="s">
        <v>911</v>
      </c>
      <c r="C118" s="2" t="s">
        <v>406</v>
      </c>
      <c r="D118" s="2" t="str">
        <f>BIN2HEX(CONCATENATE(LEFT(C118,3),MID(C118,5,1),RIGHT(C118,4)),2)</f>
        <v>73</v>
      </c>
      <c r="E118" s="2" t="s">
        <v>956</v>
      </c>
      <c r="F118">
        <f t="shared" si="14"/>
      </c>
      <c r="G118">
        <f t="shared" si="15"/>
        <v>-1</v>
      </c>
      <c r="H118">
        <f t="shared" si="16"/>
      </c>
      <c r="I118">
        <f t="shared" si="17"/>
      </c>
      <c r="J118" s="8" t="str">
        <f t="shared" si="18"/>
        <v>-</v>
      </c>
      <c r="K118" s="2" t="s">
        <v>501</v>
      </c>
      <c r="L118">
        <f t="shared" si="19"/>
        <v>1</v>
      </c>
      <c r="M118">
        <f t="shared" si="20"/>
      </c>
      <c r="N118">
        <f t="shared" si="22"/>
      </c>
      <c r="O118">
        <f t="shared" si="23"/>
      </c>
      <c r="P118" s="8" t="str">
        <f t="shared" si="13"/>
        <v>+</v>
      </c>
      <c r="Q118">
        <f t="shared" si="21"/>
      </c>
    </row>
    <row r="119" spans="1:17" ht="15">
      <c r="A119" s="2">
        <f>HEX2DEC(D119)</f>
        <v>116</v>
      </c>
      <c r="B119" t="s">
        <v>912</v>
      </c>
      <c r="C119" s="2" t="s">
        <v>407</v>
      </c>
      <c r="D119" s="2" t="str">
        <f>BIN2HEX(CONCATENATE(LEFT(C119,3),MID(C119,5,1),RIGHT(C119,4)),2)</f>
        <v>74</v>
      </c>
      <c r="E119" s="2" t="s">
        <v>790</v>
      </c>
      <c r="F119">
        <f t="shared" si="14"/>
      </c>
      <c r="G119">
        <f t="shared" si="15"/>
        <v>-1</v>
      </c>
      <c r="H119">
        <f t="shared" si="16"/>
      </c>
      <c r="I119">
        <f t="shared" si="17"/>
      </c>
      <c r="J119" s="8" t="str">
        <f t="shared" si="18"/>
        <v>-</v>
      </c>
      <c r="K119" s="2" t="s">
        <v>442</v>
      </c>
      <c r="L119">
        <f t="shared" si="19"/>
        <v>1</v>
      </c>
      <c r="M119">
        <f t="shared" si="20"/>
      </c>
      <c r="N119">
        <f t="shared" si="22"/>
      </c>
      <c r="O119">
        <f t="shared" si="23"/>
      </c>
      <c r="P119" s="8" t="str">
        <f t="shared" si="13"/>
        <v>+</v>
      </c>
      <c r="Q119">
        <f t="shared" si="21"/>
      </c>
    </row>
    <row r="120" spans="1:17" ht="15">
      <c r="A120" s="2">
        <f>HEX2DEC(D120)</f>
        <v>117</v>
      </c>
      <c r="B120" t="s">
        <v>913</v>
      </c>
      <c r="C120" s="2" t="s">
        <v>408</v>
      </c>
      <c r="D120" s="2" t="str">
        <f>BIN2HEX(CONCATENATE(LEFT(C120,3),MID(C120,5,1),RIGHT(C120,4)),2)</f>
        <v>75</v>
      </c>
      <c r="E120" s="2" t="s">
        <v>631</v>
      </c>
      <c r="F120">
        <f t="shared" si="14"/>
      </c>
      <c r="G120">
        <f t="shared" si="15"/>
        <v>-1</v>
      </c>
      <c r="H120">
        <f t="shared" si="16"/>
      </c>
      <c r="I120">
        <f t="shared" si="17"/>
      </c>
      <c r="J120" s="8" t="str">
        <f t="shared" si="18"/>
        <v>-</v>
      </c>
      <c r="K120" s="2" t="s">
        <v>799</v>
      </c>
      <c r="L120">
        <f t="shared" si="19"/>
        <v>1</v>
      </c>
      <c r="M120">
        <f t="shared" si="20"/>
      </c>
      <c r="N120">
        <f t="shared" si="22"/>
      </c>
      <c r="O120">
        <f t="shared" si="23"/>
      </c>
      <c r="P120" s="8" t="str">
        <f t="shared" si="13"/>
        <v>+</v>
      </c>
      <c r="Q120">
        <f t="shared" si="21"/>
      </c>
    </row>
    <row r="121" spans="1:17" ht="15">
      <c r="A121" s="2">
        <f>HEX2DEC(D121)</f>
        <v>118</v>
      </c>
      <c r="B121" t="s">
        <v>914</v>
      </c>
      <c r="C121" s="2" t="s">
        <v>409</v>
      </c>
      <c r="D121" s="2" t="str">
        <f>BIN2HEX(CONCATENATE(LEFT(C121,3),MID(C121,5,1),RIGHT(C121,4)),2)</f>
        <v>76</v>
      </c>
      <c r="E121" s="2" t="s">
        <v>844</v>
      </c>
      <c r="F121">
        <f t="shared" si="14"/>
      </c>
      <c r="G121">
        <f t="shared" si="15"/>
        <v>-1</v>
      </c>
      <c r="H121">
        <f t="shared" si="16"/>
      </c>
      <c r="I121">
        <f t="shared" si="17"/>
      </c>
      <c r="J121" s="8" t="str">
        <f t="shared" si="18"/>
        <v>-</v>
      </c>
      <c r="K121" s="2" t="s">
        <v>945</v>
      </c>
      <c r="L121">
        <f t="shared" si="19"/>
        <v>1</v>
      </c>
      <c r="M121">
        <f t="shared" si="20"/>
      </c>
      <c r="N121">
        <f t="shared" si="22"/>
      </c>
      <c r="O121">
        <f t="shared" si="23"/>
      </c>
      <c r="P121" s="8" t="str">
        <f t="shared" si="13"/>
        <v>+</v>
      </c>
      <c r="Q121">
        <f t="shared" si="21"/>
      </c>
    </row>
    <row r="122" spans="1:17" ht="15">
      <c r="A122" s="2">
        <f>HEX2DEC(D122)</f>
        <v>119</v>
      </c>
      <c r="B122" t="s">
        <v>915</v>
      </c>
      <c r="C122" s="2" t="s">
        <v>410</v>
      </c>
      <c r="D122" s="2" t="str">
        <f>BIN2HEX(CONCATENATE(LEFT(C122,3),MID(C122,5,1),RIGHT(C122,4)),2)</f>
        <v>77</v>
      </c>
      <c r="E122" s="2" t="s">
        <v>439</v>
      </c>
      <c r="F122">
        <f t="shared" si="14"/>
        <v>1</v>
      </c>
      <c r="G122">
        <f t="shared" si="15"/>
      </c>
      <c r="H122">
        <f t="shared" si="16"/>
        <v>1</v>
      </c>
      <c r="I122">
        <f t="shared" si="17"/>
      </c>
      <c r="J122" s="8" t="str">
        <f t="shared" si="18"/>
        <v>+</v>
      </c>
      <c r="K122" s="2" t="s">
        <v>509</v>
      </c>
      <c r="L122">
        <f t="shared" si="19"/>
      </c>
      <c r="M122">
        <f t="shared" si="20"/>
        <v>-1</v>
      </c>
      <c r="N122">
        <f t="shared" si="22"/>
      </c>
      <c r="O122">
        <f t="shared" si="23"/>
        <v>-1</v>
      </c>
      <c r="P122" s="8" t="str">
        <f t="shared" si="13"/>
        <v>-</v>
      </c>
      <c r="Q122">
        <f t="shared" si="21"/>
      </c>
    </row>
    <row r="123" spans="1:17" ht="15">
      <c r="A123" s="2">
        <f>HEX2DEC(D123)</f>
        <v>120</v>
      </c>
      <c r="B123" t="s">
        <v>916</v>
      </c>
      <c r="C123" s="2" t="s">
        <v>411</v>
      </c>
      <c r="D123" s="2" t="str">
        <f>BIN2HEX(CONCATENATE(LEFT(C123,3),MID(C123,5,1),RIGHT(C123,4)),2)</f>
        <v>78</v>
      </c>
      <c r="E123" s="2" t="s">
        <v>437</v>
      </c>
      <c r="F123">
        <f t="shared" si="14"/>
        <v>1</v>
      </c>
      <c r="G123">
        <f t="shared" si="15"/>
      </c>
      <c r="H123">
        <f t="shared" si="16"/>
        <v>1</v>
      </c>
      <c r="I123">
        <f t="shared" si="17"/>
      </c>
      <c r="J123" s="8" t="str">
        <f t="shared" si="18"/>
        <v>+</v>
      </c>
      <c r="K123" s="2" t="s">
        <v>559</v>
      </c>
      <c r="L123">
        <f t="shared" si="19"/>
      </c>
      <c r="M123">
        <f t="shared" si="20"/>
        <v>-1</v>
      </c>
      <c r="N123">
        <f t="shared" si="22"/>
      </c>
      <c r="O123">
        <f t="shared" si="23"/>
        <v>-1</v>
      </c>
      <c r="P123" s="8" t="str">
        <f t="shared" si="13"/>
        <v>-</v>
      </c>
      <c r="Q123">
        <f t="shared" si="21"/>
      </c>
    </row>
    <row r="124" spans="1:17" ht="15">
      <c r="A124" s="2">
        <f>HEX2DEC(D124)</f>
        <v>121</v>
      </c>
      <c r="B124" t="s">
        <v>917</v>
      </c>
      <c r="C124" s="2" t="s">
        <v>412</v>
      </c>
      <c r="D124" s="2" t="str">
        <f>BIN2HEX(CONCATENATE(LEFT(C124,3),MID(C124,5,1),RIGHT(C124,4)),2)</f>
        <v>79</v>
      </c>
      <c r="E124" s="2" t="s">
        <v>609</v>
      </c>
      <c r="F124">
        <f t="shared" si="14"/>
      </c>
      <c r="G124">
        <f t="shared" si="15"/>
        <v>-1</v>
      </c>
      <c r="H124">
        <f t="shared" si="16"/>
      </c>
      <c r="I124">
        <f t="shared" si="17"/>
      </c>
      <c r="J124" s="8" t="str">
        <f t="shared" si="18"/>
        <v>-</v>
      </c>
      <c r="K124" s="2" t="s">
        <v>463</v>
      </c>
      <c r="L124">
        <f t="shared" si="19"/>
        <v>1</v>
      </c>
      <c r="M124">
        <f t="shared" si="20"/>
      </c>
      <c r="N124">
        <f t="shared" si="22"/>
      </c>
      <c r="O124">
        <f t="shared" si="23"/>
      </c>
      <c r="P124" s="8" t="str">
        <f t="shared" si="13"/>
        <v>+</v>
      </c>
      <c r="Q124">
        <f t="shared" si="21"/>
      </c>
    </row>
    <row r="125" spans="1:17" ht="15">
      <c r="A125" s="2">
        <f>HEX2DEC(D125)</f>
        <v>122</v>
      </c>
      <c r="B125" t="s">
        <v>918</v>
      </c>
      <c r="C125" s="2" t="s">
        <v>413</v>
      </c>
      <c r="D125" s="2" t="str">
        <f>BIN2HEX(CONCATENATE(LEFT(C125,3),MID(C125,5,1),RIGHT(C125,4)),2)</f>
        <v>7A</v>
      </c>
      <c r="E125" s="2" t="s">
        <v>628</v>
      </c>
      <c r="F125">
        <f t="shared" si="14"/>
      </c>
      <c r="G125">
        <f t="shared" si="15"/>
        <v>-1</v>
      </c>
      <c r="H125">
        <f t="shared" si="16"/>
      </c>
      <c r="I125">
        <f t="shared" si="17"/>
      </c>
      <c r="J125" s="8" t="str">
        <f t="shared" si="18"/>
        <v>-</v>
      </c>
      <c r="K125" s="2" t="s">
        <v>533</v>
      </c>
      <c r="L125">
        <f t="shared" si="19"/>
        <v>1</v>
      </c>
      <c r="M125">
        <f t="shared" si="20"/>
      </c>
      <c r="N125">
        <f t="shared" si="22"/>
      </c>
      <c r="O125">
        <f t="shared" si="23"/>
      </c>
      <c r="P125" s="8" t="str">
        <f t="shared" si="13"/>
        <v>+</v>
      </c>
      <c r="Q125">
        <f t="shared" si="21"/>
      </c>
    </row>
    <row r="126" spans="1:17" ht="15">
      <c r="A126" s="2">
        <f>HEX2DEC(D126)</f>
        <v>123</v>
      </c>
      <c r="B126" t="s">
        <v>919</v>
      </c>
      <c r="C126" s="2" t="s">
        <v>414</v>
      </c>
      <c r="D126" s="2" t="str">
        <f>BIN2HEX(CONCATENATE(LEFT(C126,3),MID(C126,5,1),RIGHT(C126,4)),2)</f>
        <v>7B</v>
      </c>
      <c r="E126" s="2" t="s">
        <v>581</v>
      </c>
      <c r="F126">
        <f t="shared" si="14"/>
        <v>1</v>
      </c>
      <c r="G126">
        <f t="shared" si="15"/>
      </c>
      <c r="H126">
        <f t="shared" si="16"/>
        <v>1</v>
      </c>
      <c r="I126">
        <f t="shared" si="17"/>
      </c>
      <c r="J126" s="8" t="str">
        <f t="shared" si="18"/>
        <v>+</v>
      </c>
      <c r="K126" s="2" t="s">
        <v>534</v>
      </c>
      <c r="L126">
        <f t="shared" si="19"/>
      </c>
      <c r="M126">
        <f t="shared" si="20"/>
        <v>-1</v>
      </c>
      <c r="N126">
        <f t="shared" si="22"/>
      </c>
      <c r="O126">
        <f t="shared" si="23"/>
        <v>-1</v>
      </c>
      <c r="P126" s="8" t="str">
        <f t="shared" si="13"/>
        <v>-</v>
      </c>
      <c r="Q126">
        <f t="shared" si="21"/>
      </c>
    </row>
    <row r="127" spans="1:17" ht="15">
      <c r="A127" s="2">
        <f>HEX2DEC(D127)</f>
        <v>124</v>
      </c>
      <c r="B127" t="s">
        <v>920</v>
      </c>
      <c r="C127" s="2" t="s">
        <v>415</v>
      </c>
      <c r="D127" s="2" t="str">
        <f>BIN2HEX(CONCATENATE(LEFT(C127,3),MID(C127,5,1),RIGHT(C127,4)),2)</f>
        <v>7C</v>
      </c>
      <c r="E127" s="2" t="s">
        <v>839</v>
      </c>
      <c r="F127">
        <f t="shared" si="14"/>
      </c>
      <c r="G127">
        <f t="shared" si="15"/>
        <v>-1</v>
      </c>
      <c r="H127">
        <f t="shared" si="16"/>
      </c>
      <c r="I127">
        <f t="shared" si="17"/>
      </c>
      <c r="J127" s="8" t="str">
        <f t="shared" si="18"/>
        <v>-</v>
      </c>
      <c r="K127" s="2" t="s">
        <v>931</v>
      </c>
      <c r="L127">
        <f t="shared" si="19"/>
        <v>1</v>
      </c>
      <c r="M127">
        <f t="shared" si="20"/>
      </c>
      <c r="N127">
        <f t="shared" si="22"/>
      </c>
      <c r="O127">
        <f t="shared" si="23"/>
      </c>
      <c r="P127" s="8" t="str">
        <f t="shared" si="13"/>
        <v>+</v>
      </c>
      <c r="Q127">
        <f t="shared" si="21"/>
      </c>
    </row>
    <row r="128" spans="1:17" ht="15">
      <c r="A128" s="2">
        <f>HEX2DEC(D128)</f>
        <v>125</v>
      </c>
      <c r="B128" t="s">
        <v>921</v>
      </c>
      <c r="C128" s="2" t="s">
        <v>416</v>
      </c>
      <c r="D128" s="2" t="str">
        <f>BIN2HEX(CONCATENATE(LEFT(C128,3),MID(C128,5,1),RIGHT(C128,4)),2)</f>
        <v>7D</v>
      </c>
      <c r="E128" s="2" t="s">
        <v>958</v>
      </c>
      <c r="F128">
        <f t="shared" si="14"/>
        <v>1</v>
      </c>
      <c r="G128">
        <f t="shared" si="15"/>
      </c>
      <c r="H128">
        <f t="shared" si="16"/>
        <v>1</v>
      </c>
      <c r="I128">
        <f t="shared" si="17"/>
      </c>
      <c r="J128" s="8" t="str">
        <f t="shared" si="18"/>
        <v>+</v>
      </c>
      <c r="K128" s="2" t="s">
        <v>438</v>
      </c>
      <c r="L128">
        <f t="shared" si="19"/>
      </c>
      <c r="M128">
        <f t="shared" si="20"/>
        <v>-1</v>
      </c>
      <c r="N128">
        <f t="shared" si="22"/>
      </c>
      <c r="O128">
        <f t="shared" si="23"/>
        <v>-1</v>
      </c>
      <c r="P128" s="8" t="str">
        <f t="shared" si="13"/>
        <v>-</v>
      </c>
      <c r="Q128">
        <f t="shared" si="21"/>
      </c>
    </row>
    <row r="129" spans="1:17" ht="15">
      <c r="A129" s="2">
        <f>HEX2DEC(D129)</f>
        <v>126</v>
      </c>
      <c r="B129" t="s">
        <v>369</v>
      </c>
      <c r="C129" s="2" t="s">
        <v>417</v>
      </c>
      <c r="D129" s="2" t="str">
        <f>BIN2HEX(CONCATENATE(LEFT(C129,3),MID(C129,5,1),RIGHT(C129,4)),2)</f>
        <v>7E</v>
      </c>
      <c r="E129" s="2" t="s">
        <v>823</v>
      </c>
      <c r="F129">
        <f t="shared" si="14"/>
        <v>1</v>
      </c>
      <c r="G129">
        <f t="shared" si="15"/>
      </c>
      <c r="H129">
        <f t="shared" si="16"/>
        <v>1</v>
      </c>
      <c r="I129">
        <f t="shared" si="17"/>
      </c>
      <c r="J129" s="8" t="str">
        <f t="shared" si="18"/>
        <v>+</v>
      </c>
      <c r="K129" s="2" t="s">
        <v>634</v>
      </c>
      <c r="L129">
        <f t="shared" si="19"/>
      </c>
      <c r="M129">
        <f t="shared" si="20"/>
        <v>-1</v>
      </c>
      <c r="N129">
        <f t="shared" si="22"/>
      </c>
      <c r="O129">
        <f t="shared" si="23"/>
        <v>-1</v>
      </c>
      <c r="P129" s="8" t="str">
        <f t="shared" si="13"/>
        <v>-</v>
      </c>
      <c r="Q129">
        <f t="shared" si="21"/>
      </c>
    </row>
    <row r="130" spans="1:17" ht="15">
      <c r="A130" s="2">
        <f>HEX2DEC(D130)</f>
        <v>127</v>
      </c>
      <c r="B130" t="s">
        <v>370</v>
      </c>
      <c r="C130" s="2" t="s">
        <v>418</v>
      </c>
      <c r="D130" s="2" t="str">
        <f>BIN2HEX(CONCATENATE(LEFT(C130,3),MID(C130,5,1),RIGHT(C130,4)),2)</f>
        <v>7F</v>
      </c>
      <c r="E130" s="2" t="s">
        <v>568</v>
      </c>
      <c r="F130">
        <f t="shared" si="14"/>
        <v>1</v>
      </c>
      <c r="G130">
        <f t="shared" si="15"/>
      </c>
      <c r="H130">
        <f t="shared" si="16"/>
        <v>1</v>
      </c>
      <c r="I130">
        <f t="shared" si="17"/>
      </c>
      <c r="J130" s="8" t="str">
        <f t="shared" si="18"/>
        <v>+</v>
      </c>
      <c r="K130" s="2" t="s">
        <v>582</v>
      </c>
      <c r="L130">
        <f t="shared" si="19"/>
      </c>
      <c r="M130">
        <f t="shared" si="20"/>
        <v>-1</v>
      </c>
      <c r="N130">
        <f t="shared" si="22"/>
      </c>
      <c r="O130">
        <f t="shared" si="23"/>
        <v>-1</v>
      </c>
      <c r="P130" s="8" t="str">
        <f t="shared" si="13"/>
        <v>-</v>
      </c>
      <c r="Q130">
        <f t="shared" si="21"/>
      </c>
    </row>
    <row r="131" spans="1:17" ht="15">
      <c r="A131" s="2">
        <f>HEX2DEC(D131)</f>
        <v>128</v>
      </c>
      <c r="B131" t="s">
        <v>371</v>
      </c>
      <c r="C131" s="2" t="s">
        <v>419</v>
      </c>
      <c r="D131" s="2" t="str">
        <f>BIN2HEX(CONCATENATE(LEFT(C131,3),MID(C131,5,1),RIGHT(C131,4)),2)</f>
        <v>80</v>
      </c>
      <c r="E131" s="2" t="s">
        <v>756</v>
      </c>
      <c r="F131">
        <f t="shared" si="14"/>
      </c>
      <c r="G131">
        <f t="shared" si="15"/>
        <v>-1</v>
      </c>
      <c r="H131">
        <f t="shared" si="16"/>
        <v>1</v>
      </c>
      <c r="I131">
        <f t="shared" si="17"/>
      </c>
      <c r="J131" s="8" t="str">
        <f t="shared" si="18"/>
        <v>-</v>
      </c>
      <c r="K131" s="2" t="s">
        <v>478</v>
      </c>
      <c r="L131">
        <f t="shared" si="19"/>
        <v>1</v>
      </c>
      <c r="M131">
        <f t="shared" si="20"/>
      </c>
      <c r="N131">
        <f t="shared" si="22"/>
      </c>
      <c r="O131">
        <f t="shared" si="23"/>
        <v>-1</v>
      </c>
      <c r="P131" s="8" t="str">
        <f aca="true" t="shared" si="24" ref="P131:P194">IF(L131=1,"+",IF(M131=-1,"-",IF(N131=1,"+",IF(O131=-1,"-",0))))</f>
        <v>+</v>
      </c>
      <c r="Q131">
        <f t="shared" si="21"/>
      </c>
    </row>
    <row r="132" spans="1:17" ht="15">
      <c r="A132" s="2">
        <f>HEX2DEC(D132)</f>
        <v>129</v>
      </c>
      <c r="B132" t="s">
        <v>372</v>
      </c>
      <c r="C132" s="2" t="s">
        <v>420</v>
      </c>
      <c r="D132" s="2" t="str">
        <f>BIN2HEX(CONCATENATE(LEFT(C132,3),MID(C132,5,1),RIGHT(C132,4)),2)</f>
        <v>81</v>
      </c>
      <c r="E132" s="2" t="s">
        <v>811</v>
      </c>
      <c r="F132">
        <f aca="true" t="shared" si="25" ref="F132:F195">IF(OR(RIGHT(E132,2)="11",RIGHT(E132,1)+MID(E132,9,1)+MID(E132,8,1)+MID(E132,7,1)&gt;2),1,"")</f>
      </c>
      <c r="G132">
        <f aca="true" t="shared" si="26" ref="G132:G195">IF(OR(RIGHT(E132,2)="00",RIGHT(E132,1)+MID(E132,9,1)+MID(E132,8,1)+MID(E132,7,1)&lt;2),-1,"")</f>
        <v>-1</v>
      </c>
      <c r="H132">
        <f aca="true" t="shared" si="27" ref="H132:H195">IF(OR(MID(E132,4,3)="111",LEFT(E132,1)+MID(E132,2,1)+MID(E132,3,1)+MID(E132,4,1)+MID(E132,5,1)+MID(E132,6,1)&gt;3),1,"")</f>
        <v>1</v>
      </c>
      <c r="I132">
        <f aca="true" t="shared" si="28" ref="I132:I195">IF(OR(MID(E132,4,3)="000",LEFT(E132,1)+MID(E132,2,1)+MID(E132,3,1)+MID(E132,4,1)+MID(E132,5,1)+MID(E132,6,1)&lt;3),-1,"")</f>
      </c>
      <c r="J132" s="8" t="str">
        <f aca="true" t="shared" si="29" ref="J132:J195">IF(F132=1,"+",IF(G132=-1,"-",IF(H132=1,"+",IF(I132=-1,"-",0))))</f>
        <v>-</v>
      </c>
      <c r="K132" s="2" t="s">
        <v>529</v>
      </c>
      <c r="L132">
        <f aca="true" t="shared" si="30" ref="L132:L195">IF(OR(RIGHT(K132,2)="11",RIGHT(K132,1)+MID(K132,9,1)+MID(K132,8,1)+MID(K132,7,1)&gt;2),1,"")</f>
        <v>1</v>
      </c>
      <c r="M132">
        <f aca="true" t="shared" si="31" ref="M132:M195">IF(OR(RIGHT(K132,2)="00",RIGHT(K132,1)+MID(K132,9,1)+MID(K132,8,1)+MID(K132,7,1)&lt;2),-1,"")</f>
      </c>
      <c r="N132">
        <f t="shared" si="22"/>
      </c>
      <c r="O132">
        <f t="shared" si="23"/>
        <v>-1</v>
      </c>
      <c r="P132" s="8" t="str">
        <f t="shared" si="24"/>
        <v>+</v>
      </c>
      <c r="Q132">
        <f aca="true" t="shared" si="32" ref="Q132:Q195">IF(AND(P132=J132,P132&lt;&gt;0),1,"")</f>
      </c>
    </row>
    <row r="133" spans="1:17" ht="15">
      <c r="A133" s="2">
        <f>HEX2DEC(D133)</f>
        <v>130</v>
      </c>
      <c r="B133" t="s">
        <v>373</v>
      </c>
      <c r="C133" s="2" t="s">
        <v>421</v>
      </c>
      <c r="D133" s="2" t="str">
        <f>BIN2HEX(CONCATENATE(LEFT(C133,3),MID(C133,5,1),RIGHT(C133,4)),2)</f>
        <v>82</v>
      </c>
      <c r="E133" s="2" t="s">
        <v>548</v>
      </c>
      <c r="F133">
        <f t="shared" si="25"/>
      </c>
      <c r="G133">
        <f t="shared" si="26"/>
        <v>-1</v>
      </c>
      <c r="H133">
        <f t="shared" si="27"/>
        <v>1</v>
      </c>
      <c r="I133">
        <f t="shared" si="28"/>
      </c>
      <c r="J133" s="8" t="str">
        <f t="shared" si="29"/>
        <v>-</v>
      </c>
      <c r="K133" s="2" t="s">
        <v>44</v>
      </c>
      <c r="L133">
        <f t="shared" si="30"/>
        <v>1</v>
      </c>
      <c r="M133">
        <f t="shared" si="31"/>
      </c>
      <c r="N133">
        <f t="shared" si="22"/>
      </c>
      <c r="O133">
        <f t="shared" si="23"/>
        <v>-1</v>
      </c>
      <c r="P133" s="8" t="str">
        <f t="shared" si="24"/>
        <v>+</v>
      </c>
      <c r="Q133">
        <f t="shared" si="32"/>
      </c>
    </row>
    <row r="134" spans="1:17" ht="15">
      <c r="A134" s="2">
        <f>HEX2DEC(D134)</f>
        <v>131</v>
      </c>
      <c r="B134" t="s">
        <v>374</v>
      </c>
      <c r="C134" s="2" t="s">
        <v>422</v>
      </c>
      <c r="D134" s="2" t="str">
        <f>BIN2HEX(CONCATENATE(LEFT(C134,3),MID(C134,5,1),RIGHT(C134,4)),2)</f>
        <v>83</v>
      </c>
      <c r="E134" s="2" t="s">
        <v>549</v>
      </c>
      <c r="F134">
        <f t="shared" si="25"/>
        <v>1</v>
      </c>
      <c r="G134">
        <f t="shared" si="26"/>
      </c>
      <c r="H134">
        <f t="shared" si="27"/>
      </c>
      <c r="I134">
        <f t="shared" si="28"/>
      </c>
      <c r="J134" s="8" t="str">
        <f t="shared" si="29"/>
        <v>+</v>
      </c>
      <c r="K134" s="2" t="s">
        <v>640</v>
      </c>
      <c r="L134">
        <f t="shared" si="30"/>
      </c>
      <c r="M134">
        <f t="shared" si="31"/>
        <v>-1</v>
      </c>
      <c r="N134">
        <f t="shared" si="22"/>
      </c>
      <c r="O134">
        <f t="shared" si="23"/>
      </c>
      <c r="P134" s="8" t="str">
        <f t="shared" si="24"/>
        <v>-</v>
      </c>
      <c r="Q134">
        <f t="shared" si="32"/>
      </c>
    </row>
    <row r="135" spans="1:17" ht="15">
      <c r="A135" s="2">
        <f>HEX2DEC(D135)</f>
        <v>132</v>
      </c>
      <c r="B135" t="s">
        <v>375</v>
      </c>
      <c r="C135" s="2" t="s">
        <v>423</v>
      </c>
      <c r="D135" s="2" t="str">
        <f>BIN2HEX(CONCATENATE(LEFT(C135,3),MID(C135,5,1),RIGHT(C135,4)),2)</f>
        <v>84</v>
      </c>
      <c r="E135" s="2" t="s">
        <v>783</v>
      </c>
      <c r="F135">
        <f t="shared" si="25"/>
      </c>
      <c r="G135">
        <f t="shared" si="26"/>
        <v>-1</v>
      </c>
      <c r="H135">
        <f t="shared" si="27"/>
        <v>1</v>
      </c>
      <c r="I135">
        <f t="shared" si="28"/>
      </c>
      <c r="J135" s="8" t="str">
        <f t="shared" si="29"/>
        <v>-</v>
      </c>
      <c r="K135" s="2" t="s">
        <v>838</v>
      </c>
      <c r="L135">
        <f t="shared" si="30"/>
        <v>1</v>
      </c>
      <c r="M135">
        <f t="shared" si="31"/>
      </c>
      <c r="N135">
        <f t="shared" si="22"/>
      </c>
      <c r="O135">
        <f t="shared" si="23"/>
        <v>-1</v>
      </c>
      <c r="P135" s="8" t="str">
        <f t="shared" si="24"/>
        <v>+</v>
      </c>
      <c r="Q135">
        <f t="shared" si="32"/>
      </c>
    </row>
    <row r="136" spans="1:17" ht="15">
      <c r="A136" s="2">
        <f>HEX2DEC(D136)</f>
        <v>133</v>
      </c>
      <c r="B136" t="s">
        <v>376</v>
      </c>
      <c r="C136" s="2" t="s">
        <v>424</v>
      </c>
      <c r="D136" s="2" t="str">
        <f>BIN2HEX(CONCATENATE(LEFT(C136,3),MID(C136,5,1),RIGHT(C136,4)),2)</f>
        <v>85</v>
      </c>
      <c r="E136" s="2" t="s">
        <v>71</v>
      </c>
      <c r="F136">
        <f t="shared" si="25"/>
        <v>1</v>
      </c>
      <c r="G136">
        <f t="shared" si="26"/>
      </c>
      <c r="H136">
        <f t="shared" si="27"/>
      </c>
      <c r="I136">
        <f t="shared" si="28"/>
      </c>
      <c r="J136" s="8" t="str">
        <f t="shared" si="29"/>
        <v>+</v>
      </c>
      <c r="K136" s="2" t="s">
        <v>494</v>
      </c>
      <c r="L136">
        <f t="shared" si="30"/>
      </c>
      <c r="M136">
        <f t="shared" si="31"/>
        <v>-1</v>
      </c>
      <c r="N136">
        <f t="shared" si="22"/>
      </c>
      <c r="O136">
        <f t="shared" si="23"/>
      </c>
      <c r="P136" s="8" t="str">
        <f t="shared" si="24"/>
        <v>-</v>
      </c>
      <c r="Q136">
        <f t="shared" si="32"/>
      </c>
    </row>
    <row r="137" spans="1:17" ht="15">
      <c r="A137" s="2">
        <f>HEX2DEC(D137)</f>
        <v>134</v>
      </c>
      <c r="B137" t="s">
        <v>377</v>
      </c>
      <c r="C137" s="2" t="s">
        <v>425</v>
      </c>
      <c r="D137" s="2" t="str">
        <f>BIN2HEX(CONCATENATE(LEFT(C137,3),MID(C137,5,1),RIGHT(C137,4)),2)</f>
        <v>86</v>
      </c>
      <c r="E137" s="2" t="s">
        <v>930</v>
      </c>
      <c r="F137">
        <f t="shared" si="25"/>
        <v>1</v>
      </c>
      <c r="G137">
        <f t="shared" si="26"/>
      </c>
      <c r="H137">
        <f t="shared" si="27"/>
      </c>
      <c r="I137">
        <f t="shared" si="28"/>
      </c>
      <c r="J137" s="8" t="str">
        <f t="shared" si="29"/>
        <v>+</v>
      </c>
      <c r="K137" s="2" t="s">
        <v>594</v>
      </c>
      <c r="L137">
        <f t="shared" si="30"/>
      </c>
      <c r="M137">
        <f t="shared" si="31"/>
        <v>-1</v>
      </c>
      <c r="N137">
        <f t="shared" si="22"/>
      </c>
      <c r="O137">
        <f t="shared" si="23"/>
      </c>
      <c r="P137" s="8" t="str">
        <f t="shared" si="24"/>
        <v>-</v>
      </c>
      <c r="Q137">
        <f t="shared" si="32"/>
      </c>
    </row>
    <row r="138" spans="1:17" ht="15">
      <c r="A138" s="2">
        <f>HEX2DEC(D138)</f>
        <v>135</v>
      </c>
      <c r="B138" t="s">
        <v>378</v>
      </c>
      <c r="C138" s="2" t="s">
        <v>426</v>
      </c>
      <c r="D138" s="2" t="str">
        <f>BIN2HEX(CONCATENATE(LEFT(C138,3),MID(C138,5,1),RIGHT(C138,4)),2)</f>
        <v>87</v>
      </c>
      <c r="E138" s="2" t="s">
        <v>867</v>
      </c>
      <c r="F138">
        <f t="shared" si="25"/>
        <v>1</v>
      </c>
      <c r="G138">
        <f t="shared" si="26"/>
      </c>
      <c r="H138">
        <f t="shared" si="27"/>
      </c>
      <c r="I138">
        <f t="shared" si="28"/>
        <v>-1</v>
      </c>
      <c r="J138" s="8" t="str">
        <f t="shared" si="29"/>
        <v>+</v>
      </c>
      <c r="K138" s="2" t="s">
        <v>788</v>
      </c>
      <c r="L138">
        <f t="shared" si="30"/>
      </c>
      <c r="M138">
        <f t="shared" si="31"/>
        <v>-1</v>
      </c>
      <c r="N138">
        <f t="shared" si="22"/>
        <v>1</v>
      </c>
      <c r="O138">
        <f t="shared" si="23"/>
      </c>
      <c r="P138" s="8" t="str">
        <f t="shared" si="24"/>
        <v>-</v>
      </c>
      <c r="Q138">
        <f t="shared" si="32"/>
      </c>
    </row>
    <row r="139" spans="1:17" ht="15">
      <c r="A139" s="2">
        <f>HEX2DEC(D139)</f>
        <v>136</v>
      </c>
      <c r="B139" t="s">
        <v>379</v>
      </c>
      <c r="C139" s="2" t="s">
        <v>427</v>
      </c>
      <c r="D139" s="2" t="str">
        <f>BIN2HEX(CONCATENATE(LEFT(C139,3),MID(C139,5,1),RIGHT(C139,4)),2)</f>
        <v>88</v>
      </c>
      <c r="E139" s="2" t="s">
        <v>475</v>
      </c>
      <c r="F139">
        <f t="shared" si="25"/>
      </c>
      <c r="G139">
        <f t="shared" si="26"/>
        <v>-1</v>
      </c>
      <c r="H139">
        <f t="shared" si="27"/>
        <v>1</v>
      </c>
      <c r="I139">
        <f t="shared" si="28"/>
      </c>
      <c r="J139" s="8" t="str">
        <f t="shared" si="29"/>
        <v>-</v>
      </c>
      <c r="K139" s="2" t="s">
        <v>976</v>
      </c>
      <c r="L139">
        <f t="shared" si="30"/>
        <v>1</v>
      </c>
      <c r="M139">
        <f t="shared" si="31"/>
      </c>
      <c r="N139">
        <f t="shared" si="22"/>
      </c>
      <c r="O139">
        <f t="shared" si="23"/>
        <v>-1</v>
      </c>
      <c r="P139" s="8" t="str">
        <f t="shared" si="24"/>
        <v>+</v>
      </c>
      <c r="Q139">
        <f t="shared" si="32"/>
      </c>
    </row>
    <row r="140" spans="1:17" ht="15">
      <c r="A140" s="2">
        <f>HEX2DEC(D140)</f>
        <v>137</v>
      </c>
      <c r="B140" t="s">
        <v>380</v>
      </c>
      <c r="C140" s="2" t="s">
        <v>428</v>
      </c>
      <c r="D140" s="2" t="str">
        <f>BIN2HEX(CONCATENATE(LEFT(C140,3),MID(C140,5,1),RIGHT(C140,4)),2)</f>
        <v>89</v>
      </c>
      <c r="E140" s="2" t="s">
        <v>76</v>
      </c>
      <c r="F140">
        <f t="shared" si="25"/>
        <v>1</v>
      </c>
      <c r="G140">
        <f t="shared" si="26"/>
      </c>
      <c r="H140">
        <f t="shared" si="27"/>
      </c>
      <c r="I140">
        <f t="shared" si="28"/>
      </c>
      <c r="J140" s="8" t="str">
        <f t="shared" si="29"/>
        <v>+</v>
      </c>
      <c r="K140" s="2" t="s">
        <v>504</v>
      </c>
      <c r="L140">
        <f t="shared" si="30"/>
      </c>
      <c r="M140">
        <f t="shared" si="31"/>
        <v>-1</v>
      </c>
      <c r="N140">
        <f t="shared" si="22"/>
      </c>
      <c r="O140">
        <f t="shared" si="23"/>
      </c>
      <c r="P140" s="8" t="str">
        <f t="shared" si="24"/>
        <v>-</v>
      </c>
      <c r="Q140">
        <f t="shared" si="32"/>
      </c>
    </row>
    <row r="141" spans="1:17" ht="15">
      <c r="A141" s="2">
        <f>HEX2DEC(D141)</f>
        <v>138</v>
      </c>
      <c r="B141" t="s">
        <v>381</v>
      </c>
      <c r="C141" s="2" t="s">
        <v>429</v>
      </c>
      <c r="D141" s="2" t="str">
        <f>BIN2HEX(CONCATENATE(LEFT(C141,3),MID(C141,5,1),RIGHT(C141,4)),2)</f>
        <v>8A</v>
      </c>
      <c r="E141" s="2" t="s">
        <v>605</v>
      </c>
      <c r="F141">
        <f t="shared" si="25"/>
        <v>1</v>
      </c>
      <c r="G141">
        <f t="shared" si="26"/>
      </c>
      <c r="H141">
        <f t="shared" si="27"/>
      </c>
      <c r="I141">
        <f t="shared" si="28"/>
      </c>
      <c r="J141" s="8" t="str">
        <f t="shared" si="29"/>
        <v>+</v>
      </c>
      <c r="K141" s="2" t="s">
        <v>861</v>
      </c>
      <c r="L141">
        <f t="shared" si="30"/>
      </c>
      <c r="M141">
        <f t="shared" si="31"/>
        <v>-1</v>
      </c>
      <c r="N141">
        <f t="shared" si="22"/>
      </c>
      <c r="O141">
        <f t="shared" si="23"/>
      </c>
      <c r="P141" s="8" t="str">
        <f t="shared" si="24"/>
        <v>-</v>
      </c>
      <c r="Q141">
        <f t="shared" si="32"/>
      </c>
    </row>
    <row r="142" spans="1:17" ht="15">
      <c r="A142" s="2">
        <f>HEX2DEC(D142)</f>
        <v>139</v>
      </c>
      <c r="B142" t="s">
        <v>382</v>
      </c>
      <c r="C142" s="2" t="s">
        <v>430</v>
      </c>
      <c r="D142" s="2" t="str">
        <f>BIN2HEX(CONCATENATE(LEFT(C142,3),MID(C142,5,1),RIGHT(C142,4)),2)</f>
        <v>8B</v>
      </c>
      <c r="E142" s="2" t="s">
        <v>880</v>
      </c>
      <c r="F142">
        <f t="shared" si="25"/>
        <v>1</v>
      </c>
      <c r="G142">
        <f t="shared" si="26"/>
      </c>
      <c r="H142">
        <f t="shared" si="27"/>
      </c>
      <c r="I142">
        <f t="shared" si="28"/>
      </c>
      <c r="J142" s="8" t="str">
        <f t="shared" si="29"/>
        <v>+</v>
      </c>
      <c r="K142" s="2" t="s">
        <v>810</v>
      </c>
      <c r="L142">
        <f t="shared" si="30"/>
      </c>
      <c r="M142">
        <f t="shared" si="31"/>
        <v>-1</v>
      </c>
      <c r="N142">
        <f t="shared" si="22"/>
      </c>
      <c r="O142">
        <f t="shared" si="23"/>
      </c>
      <c r="P142" s="8" t="str">
        <f t="shared" si="24"/>
        <v>-</v>
      </c>
      <c r="Q142">
        <f t="shared" si="32"/>
      </c>
    </row>
    <row r="143" spans="1:17" ht="15">
      <c r="A143" s="2">
        <f>HEX2DEC(D143)</f>
        <v>140</v>
      </c>
      <c r="B143" t="s">
        <v>383</v>
      </c>
      <c r="C143" s="2" t="s">
        <v>431</v>
      </c>
      <c r="D143" s="2" t="str">
        <f>BIN2HEX(CONCATENATE(LEFT(C143,3),MID(C143,5,1),RIGHT(C143,4)),2)</f>
        <v>8C</v>
      </c>
      <c r="E143" s="2" t="s">
        <v>889</v>
      </c>
      <c r="F143">
        <f t="shared" si="25"/>
        <v>1</v>
      </c>
      <c r="G143">
        <f t="shared" si="26"/>
      </c>
      <c r="H143">
        <f t="shared" si="27"/>
      </c>
      <c r="I143">
        <f t="shared" si="28"/>
      </c>
      <c r="J143" s="8" t="str">
        <f t="shared" si="29"/>
        <v>+</v>
      </c>
      <c r="K143" s="2" t="s">
        <v>969</v>
      </c>
      <c r="L143">
        <f t="shared" si="30"/>
      </c>
      <c r="M143">
        <f t="shared" si="31"/>
        <v>-1</v>
      </c>
      <c r="N143">
        <f t="shared" si="22"/>
      </c>
      <c r="O143">
        <f t="shared" si="23"/>
      </c>
      <c r="P143" s="8" t="str">
        <f t="shared" si="24"/>
        <v>-</v>
      </c>
      <c r="Q143">
        <f t="shared" si="32"/>
      </c>
    </row>
    <row r="144" spans="1:17" ht="15">
      <c r="A144" s="2">
        <f>HEX2DEC(D144)</f>
        <v>141</v>
      </c>
      <c r="B144" t="s">
        <v>384</v>
      </c>
      <c r="C144" s="2" t="s">
        <v>432</v>
      </c>
      <c r="D144" s="2" t="str">
        <f>BIN2HEX(CONCATENATE(LEFT(C144,3),MID(C144,5,1),RIGHT(C144,4)),2)</f>
        <v>8D</v>
      </c>
      <c r="E144" s="2" t="s">
        <v>577</v>
      </c>
      <c r="F144">
        <f t="shared" si="25"/>
        <v>1</v>
      </c>
      <c r="G144">
        <f t="shared" si="26"/>
      </c>
      <c r="H144">
        <f t="shared" si="27"/>
      </c>
      <c r="I144">
        <f t="shared" si="28"/>
      </c>
      <c r="J144" s="8" t="str">
        <f t="shared" si="29"/>
        <v>+</v>
      </c>
      <c r="K144" s="2" t="s">
        <v>774</v>
      </c>
      <c r="L144">
        <f t="shared" si="30"/>
      </c>
      <c r="M144">
        <f t="shared" si="31"/>
        <v>-1</v>
      </c>
      <c r="N144">
        <f t="shared" si="22"/>
      </c>
      <c r="O144">
        <f t="shared" si="23"/>
      </c>
      <c r="P144" s="8" t="str">
        <f t="shared" si="24"/>
        <v>-</v>
      </c>
      <c r="Q144">
        <f t="shared" si="32"/>
      </c>
    </row>
    <row r="145" spans="1:17" ht="15">
      <c r="A145" s="2">
        <f>HEX2DEC(D145)</f>
        <v>142</v>
      </c>
      <c r="B145" t="s">
        <v>385</v>
      </c>
      <c r="C145" s="2" t="s">
        <v>433</v>
      </c>
      <c r="D145" s="2" t="str">
        <f>BIN2HEX(CONCATENATE(LEFT(C145,3),MID(C145,5,1),RIGHT(C145,4)),2)</f>
        <v>8E</v>
      </c>
      <c r="E145" s="2" t="s">
        <v>752</v>
      </c>
      <c r="F145">
        <f t="shared" si="25"/>
        <v>1</v>
      </c>
      <c r="G145">
        <f t="shared" si="26"/>
      </c>
      <c r="H145">
        <f t="shared" si="27"/>
      </c>
      <c r="I145">
        <f t="shared" si="28"/>
      </c>
      <c r="J145" s="8" t="str">
        <f t="shared" si="29"/>
        <v>+</v>
      </c>
      <c r="K145" s="2" t="s">
        <v>84</v>
      </c>
      <c r="L145">
        <f t="shared" si="30"/>
      </c>
      <c r="M145">
        <f t="shared" si="31"/>
        <v>-1</v>
      </c>
      <c r="N145">
        <f t="shared" si="22"/>
      </c>
      <c r="O145">
        <f t="shared" si="23"/>
      </c>
      <c r="P145" s="8" t="str">
        <f t="shared" si="24"/>
        <v>-</v>
      </c>
      <c r="Q145">
        <f t="shared" si="32"/>
      </c>
    </row>
    <row r="146" spans="1:17" ht="15">
      <c r="A146" s="2">
        <f>HEX2DEC(D146)</f>
        <v>143</v>
      </c>
      <c r="B146" t="s">
        <v>386</v>
      </c>
      <c r="C146" s="2" t="s">
        <v>434</v>
      </c>
      <c r="D146" s="2" t="str">
        <f>BIN2HEX(CONCATENATE(LEFT(C146,3),MID(C146,5,1),RIGHT(C146,4)),2)</f>
        <v>8F</v>
      </c>
      <c r="E146" s="2" t="s">
        <v>759</v>
      </c>
      <c r="F146">
        <f t="shared" si="25"/>
      </c>
      <c r="G146">
        <f t="shared" si="26"/>
        <v>-1</v>
      </c>
      <c r="H146">
        <f t="shared" si="27"/>
        <v>1</v>
      </c>
      <c r="I146">
        <f t="shared" si="28"/>
      </c>
      <c r="J146" s="8" t="str">
        <f t="shared" si="29"/>
        <v>-</v>
      </c>
      <c r="K146" s="2" t="s">
        <v>754</v>
      </c>
      <c r="L146">
        <f t="shared" si="30"/>
        <v>1</v>
      </c>
      <c r="M146">
        <f t="shared" si="31"/>
      </c>
      <c r="N146">
        <f t="shared" si="22"/>
      </c>
      <c r="O146">
        <f t="shared" si="23"/>
        <v>-1</v>
      </c>
      <c r="P146" s="8" t="str">
        <f t="shared" si="24"/>
        <v>+</v>
      </c>
      <c r="Q146">
        <f t="shared" si="32"/>
      </c>
    </row>
    <row r="147" spans="1:17" ht="15">
      <c r="A147" s="2">
        <f>HEX2DEC(D147)</f>
        <v>144</v>
      </c>
      <c r="B147" t="s">
        <v>646</v>
      </c>
      <c r="C147" s="2" t="s">
        <v>694</v>
      </c>
      <c r="D147" s="2" t="str">
        <f>BIN2HEX(CONCATENATE(LEFT(C147,3),MID(C147,5,1),RIGHT(C147,4)),2)</f>
        <v>90</v>
      </c>
      <c r="E147" s="2" t="s">
        <v>641</v>
      </c>
      <c r="F147">
        <f t="shared" si="25"/>
      </c>
      <c r="G147">
        <f t="shared" si="26"/>
        <v>-1</v>
      </c>
      <c r="H147">
        <f t="shared" si="27"/>
        <v>1</v>
      </c>
      <c r="I147">
        <f t="shared" si="28"/>
      </c>
      <c r="J147" s="8" t="str">
        <f t="shared" si="29"/>
        <v>-</v>
      </c>
      <c r="K147" s="2" t="s">
        <v>443</v>
      </c>
      <c r="L147">
        <f t="shared" si="30"/>
        <v>1</v>
      </c>
      <c r="M147">
        <f t="shared" si="31"/>
      </c>
      <c r="N147">
        <f t="shared" si="22"/>
      </c>
      <c r="O147">
        <f t="shared" si="23"/>
        <v>-1</v>
      </c>
      <c r="P147" s="8" t="str">
        <f t="shared" si="24"/>
        <v>+</v>
      </c>
      <c r="Q147">
        <f t="shared" si="32"/>
      </c>
    </row>
    <row r="148" spans="1:17" ht="15">
      <c r="A148" s="2">
        <f>HEX2DEC(D148)</f>
        <v>145</v>
      </c>
      <c r="B148" t="s">
        <v>647</v>
      </c>
      <c r="C148" s="2" t="s">
        <v>695</v>
      </c>
      <c r="D148" s="2" t="str">
        <f>BIN2HEX(CONCATENATE(LEFT(C148,3),MID(C148,5,1),RIGHT(C148,4)),2)</f>
        <v>91</v>
      </c>
      <c r="E148" s="2" t="s">
        <v>865</v>
      </c>
      <c r="F148">
        <f t="shared" si="25"/>
        <v>1</v>
      </c>
      <c r="G148">
        <f t="shared" si="26"/>
      </c>
      <c r="H148">
        <f t="shared" si="27"/>
      </c>
      <c r="I148">
        <f t="shared" si="28"/>
      </c>
      <c r="J148" s="8" t="str">
        <f t="shared" si="29"/>
        <v>+</v>
      </c>
      <c r="K148" s="2" t="s">
        <v>505</v>
      </c>
      <c r="L148">
        <f t="shared" si="30"/>
      </c>
      <c r="M148">
        <f t="shared" si="31"/>
        <v>-1</v>
      </c>
      <c r="N148">
        <f t="shared" si="22"/>
      </c>
      <c r="O148">
        <f t="shared" si="23"/>
      </c>
      <c r="P148" s="8" t="str">
        <f t="shared" si="24"/>
        <v>-</v>
      </c>
      <c r="Q148">
        <f t="shared" si="32"/>
      </c>
    </row>
    <row r="149" spans="1:17" ht="15">
      <c r="A149" s="2">
        <f>HEX2DEC(D149)</f>
        <v>146</v>
      </c>
      <c r="B149" t="s">
        <v>648</v>
      </c>
      <c r="C149" s="2" t="s">
        <v>696</v>
      </c>
      <c r="D149" s="2" t="str">
        <f>BIN2HEX(CONCATENATE(LEFT(C149,3),MID(C149,5,1),RIGHT(C149,4)),2)</f>
        <v>92</v>
      </c>
      <c r="E149" s="2" t="s">
        <v>540</v>
      </c>
      <c r="F149">
        <f t="shared" si="25"/>
        <v>1</v>
      </c>
      <c r="G149">
        <f t="shared" si="26"/>
      </c>
      <c r="H149">
        <f t="shared" si="27"/>
      </c>
      <c r="I149">
        <f t="shared" si="28"/>
      </c>
      <c r="J149" s="8" t="str">
        <f t="shared" si="29"/>
        <v>+</v>
      </c>
      <c r="K149" s="2" t="s">
        <v>819</v>
      </c>
      <c r="L149">
        <f t="shared" si="30"/>
      </c>
      <c r="M149">
        <f t="shared" si="31"/>
        <v>-1</v>
      </c>
      <c r="N149">
        <f t="shared" si="22"/>
      </c>
      <c r="O149">
        <f t="shared" si="23"/>
      </c>
      <c r="P149" s="8" t="str">
        <f t="shared" si="24"/>
        <v>-</v>
      </c>
      <c r="Q149">
        <f t="shared" si="32"/>
      </c>
    </row>
    <row r="150" spans="1:17" ht="15">
      <c r="A150" s="2">
        <f>HEX2DEC(D150)</f>
        <v>147</v>
      </c>
      <c r="B150" t="s">
        <v>649</v>
      </c>
      <c r="C150" s="2" t="s">
        <v>697</v>
      </c>
      <c r="D150" s="2" t="str">
        <f>BIN2HEX(CONCATENATE(LEFT(C150,3),MID(C150,5,1),RIGHT(C150,4)),2)</f>
        <v>93</v>
      </c>
      <c r="E150" s="2" t="s">
        <v>806</v>
      </c>
      <c r="F150">
        <f t="shared" si="25"/>
        <v>1</v>
      </c>
      <c r="G150">
        <f t="shared" si="26"/>
      </c>
      <c r="H150">
        <f t="shared" si="27"/>
      </c>
      <c r="I150">
        <f t="shared" si="28"/>
      </c>
      <c r="J150" s="8" t="str">
        <f t="shared" si="29"/>
        <v>+</v>
      </c>
      <c r="K150" s="2" t="s">
        <v>630</v>
      </c>
      <c r="L150">
        <f t="shared" si="30"/>
      </c>
      <c r="M150">
        <f t="shared" si="31"/>
        <v>-1</v>
      </c>
      <c r="N150">
        <f t="shared" si="22"/>
      </c>
      <c r="O150">
        <f t="shared" si="23"/>
      </c>
      <c r="P150" s="8" t="str">
        <f t="shared" si="24"/>
        <v>-</v>
      </c>
      <c r="Q150">
        <f t="shared" si="32"/>
      </c>
    </row>
    <row r="151" spans="1:17" ht="15">
      <c r="A151" s="2">
        <f>HEX2DEC(D151)</f>
        <v>148</v>
      </c>
      <c r="B151" t="s">
        <v>650</v>
      </c>
      <c r="C151" s="2" t="s">
        <v>698</v>
      </c>
      <c r="D151" s="2" t="str">
        <f>BIN2HEX(CONCATENATE(LEFT(C151,3),MID(C151,5,1),RIGHT(C151,4)),2)</f>
        <v>94</v>
      </c>
      <c r="E151" s="2" t="s">
        <v>859</v>
      </c>
      <c r="F151">
        <f t="shared" si="25"/>
        <v>1</v>
      </c>
      <c r="G151">
        <f t="shared" si="26"/>
      </c>
      <c r="H151">
        <f t="shared" si="27"/>
      </c>
      <c r="I151">
        <f t="shared" si="28"/>
      </c>
      <c r="J151" s="8" t="str">
        <f t="shared" si="29"/>
        <v>+</v>
      </c>
      <c r="K151" s="2" t="s">
        <v>514</v>
      </c>
      <c r="L151">
        <f t="shared" si="30"/>
      </c>
      <c r="M151">
        <f t="shared" si="31"/>
        <v>-1</v>
      </c>
      <c r="N151">
        <f t="shared" si="22"/>
      </c>
      <c r="O151">
        <f t="shared" si="23"/>
      </c>
      <c r="P151" s="8" t="str">
        <f t="shared" si="24"/>
        <v>-</v>
      </c>
      <c r="Q151">
        <f t="shared" si="32"/>
      </c>
    </row>
    <row r="152" spans="1:17" ht="15">
      <c r="A152" s="2">
        <f>HEX2DEC(D152)</f>
        <v>149</v>
      </c>
      <c r="B152" t="s">
        <v>651</v>
      </c>
      <c r="C152" s="2" t="s">
        <v>699</v>
      </c>
      <c r="D152" s="2" t="str">
        <f>BIN2HEX(CONCATENATE(LEFT(C152,3),MID(C152,5,1),RIGHT(C152,4)),2)</f>
        <v>95</v>
      </c>
      <c r="E152" s="2" t="s">
        <v>885</v>
      </c>
      <c r="F152">
        <f t="shared" si="25"/>
        <v>1</v>
      </c>
      <c r="G152">
        <f t="shared" si="26"/>
      </c>
      <c r="H152">
        <f t="shared" si="27"/>
      </c>
      <c r="I152">
        <f t="shared" si="28"/>
      </c>
      <c r="J152" s="8" t="str">
        <f t="shared" si="29"/>
        <v>+</v>
      </c>
      <c r="K152" s="2" t="s">
        <v>830</v>
      </c>
      <c r="L152">
        <f t="shared" si="30"/>
      </c>
      <c r="M152">
        <f t="shared" si="31"/>
        <v>-1</v>
      </c>
      <c r="N152">
        <f t="shared" si="22"/>
      </c>
      <c r="O152">
        <f t="shared" si="23"/>
      </c>
      <c r="P152" s="8" t="str">
        <f t="shared" si="24"/>
        <v>-</v>
      </c>
      <c r="Q152">
        <f t="shared" si="32"/>
      </c>
    </row>
    <row r="153" spans="1:17" ht="15">
      <c r="A153" s="2">
        <f>HEX2DEC(D153)</f>
        <v>150</v>
      </c>
      <c r="B153" t="s">
        <v>652</v>
      </c>
      <c r="C153" s="2" t="s">
        <v>700</v>
      </c>
      <c r="D153" s="2" t="str">
        <f>BIN2HEX(CONCATENATE(LEFT(C153,3),MID(C153,5,1),RIGHT(C153,4)),2)</f>
        <v>96</v>
      </c>
      <c r="E153" s="2" t="s">
        <v>454</v>
      </c>
      <c r="F153">
        <f t="shared" si="25"/>
        <v>1</v>
      </c>
      <c r="G153">
        <f t="shared" si="26"/>
      </c>
      <c r="H153">
        <f t="shared" si="27"/>
      </c>
      <c r="I153">
        <f t="shared" si="28"/>
      </c>
      <c r="J153" s="8" t="str">
        <f t="shared" si="29"/>
        <v>+</v>
      </c>
      <c r="K153" s="2" t="s">
        <v>525</v>
      </c>
      <c r="L153">
        <f t="shared" si="30"/>
      </c>
      <c r="M153">
        <f t="shared" si="31"/>
        <v>-1</v>
      </c>
      <c r="N153">
        <f t="shared" si="22"/>
      </c>
      <c r="O153">
        <f t="shared" si="23"/>
      </c>
      <c r="P153" s="8" t="str">
        <f t="shared" si="24"/>
        <v>-</v>
      </c>
      <c r="Q153">
        <f t="shared" si="32"/>
      </c>
    </row>
    <row r="154" spans="1:17" ht="15">
      <c r="A154" s="2">
        <f>HEX2DEC(D154)</f>
        <v>151</v>
      </c>
      <c r="B154" t="s">
        <v>653</v>
      </c>
      <c r="C154" s="2" t="s">
        <v>701</v>
      </c>
      <c r="D154" s="2" t="str">
        <f>BIN2HEX(CONCATENATE(LEFT(C154,3),MID(C154,5,1),RIGHT(C154,4)),2)</f>
        <v>97</v>
      </c>
      <c r="E154" s="2" t="s">
        <v>832</v>
      </c>
      <c r="F154">
        <f t="shared" si="25"/>
      </c>
      <c r="G154">
        <f t="shared" si="26"/>
        <v>-1</v>
      </c>
      <c r="H154">
        <f t="shared" si="27"/>
        <v>1</v>
      </c>
      <c r="I154">
        <f t="shared" si="28"/>
      </c>
      <c r="J154" s="8" t="str">
        <f t="shared" si="29"/>
        <v>-</v>
      </c>
      <c r="K154" s="2" t="s">
        <v>886</v>
      </c>
      <c r="L154">
        <f t="shared" si="30"/>
        <v>1</v>
      </c>
      <c r="M154">
        <f t="shared" si="31"/>
      </c>
      <c r="N154">
        <f t="shared" si="22"/>
      </c>
      <c r="O154">
        <f t="shared" si="23"/>
        <v>-1</v>
      </c>
      <c r="P154" s="8" t="str">
        <f t="shared" si="24"/>
        <v>+</v>
      </c>
      <c r="Q154">
        <f t="shared" si="32"/>
      </c>
    </row>
    <row r="155" spans="1:17" ht="15">
      <c r="A155" s="2">
        <f>HEX2DEC(D155)</f>
        <v>152</v>
      </c>
      <c r="B155" t="s">
        <v>654</v>
      </c>
      <c r="C155" s="2" t="s">
        <v>702</v>
      </c>
      <c r="D155" s="2" t="str">
        <f>BIN2HEX(CONCATENATE(LEFT(C155,3),MID(C155,5,1),RIGHT(C155,4)),2)</f>
        <v>98</v>
      </c>
      <c r="E155" s="2" t="s">
        <v>831</v>
      </c>
      <c r="F155">
        <f t="shared" si="25"/>
      </c>
      <c r="G155">
        <f t="shared" si="26"/>
        <v>-1</v>
      </c>
      <c r="H155">
        <f t="shared" si="27"/>
        <v>1</v>
      </c>
      <c r="I155">
        <f t="shared" si="28"/>
      </c>
      <c r="J155" s="8" t="str">
        <f t="shared" si="29"/>
        <v>-</v>
      </c>
      <c r="K155" s="2" t="s">
        <v>767</v>
      </c>
      <c r="L155">
        <f t="shared" si="30"/>
        <v>1</v>
      </c>
      <c r="M155">
        <f t="shared" si="31"/>
      </c>
      <c r="N155">
        <f t="shared" si="22"/>
      </c>
      <c r="O155">
        <f t="shared" si="23"/>
        <v>-1</v>
      </c>
      <c r="P155" s="8" t="str">
        <f t="shared" si="24"/>
        <v>+</v>
      </c>
      <c r="Q155">
        <f t="shared" si="32"/>
      </c>
    </row>
    <row r="156" spans="1:17" ht="15">
      <c r="A156" s="2">
        <f>HEX2DEC(D156)</f>
        <v>153</v>
      </c>
      <c r="B156" t="s">
        <v>655</v>
      </c>
      <c r="C156" s="2" t="s">
        <v>703</v>
      </c>
      <c r="D156" s="2" t="str">
        <f>BIN2HEX(CONCATENATE(LEFT(C156,3),MID(C156,5,1),RIGHT(C156,4)),2)</f>
        <v>99</v>
      </c>
      <c r="E156" s="2" t="s">
        <v>618</v>
      </c>
      <c r="F156">
        <f t="shared" si="25"/>
        <v>1</v>
      </c>
      <c r="G156">
        <f t="shared" si="26"/>
      </c>
      <c r="H156">
        <f t="shared" si="27"/>
      </c>
      <c r="I156">
        <f t="shared" si="28"/>
      </c>
      <c r="J156" s="8" t="str">
        <f t="shared" si="29"/>
        <v>+</v>
      </c>
      <c r="K156" s="2" t="s">
        <v>526</v>
      </c>
      <c r="L156">
        <f t="shared" si="30"/>
      </c>
      <c r="M156">
        <f t="shared" si="31"/>
        <v>-1</v>
      </c>
      <c r="N156">
        <f t="shared" si="22"/>
      </c>
      <c r="O156">
        <f t="shared" si="23"/>
      </c>
      <c r="P156" s="8" t="str">
        <f t="shared" si="24"/>
        <v>-</v>
      </c>
      <c r="Q156">
        <f t="shared" si="32"/>
      </c>
    </row>
    <row r="157" spans="1:17" ht="15">
      <c r="A157" s="2">
        <f>HEX2DEC(D157)</f>
        <v>154</v>
      </c>
      <c r="B157" t="s">
        <v>656</v>
      </c>
      <c r="C157" s="2" t="s">
        <v>704</v>
      </c>
      <c r="D157" s="2" t="str">
        <f>BIN2HEX(CONCATENATE(LEFT(C157,3),MID(C157,5,1),RIGHT(C157,4)),2)</f>
        <v>9A</v>
      </c>
      <c r="E157" s="2" t="s">
        <v>502</v>
      </c>
      <c r="F157">
        <f t="shared" si="25"/>
        <v>1</v>
      </c>
      <c r="G157">
        <f t="shared" si="26"/>
      </c>
      <c r="H157">
        <f t="shared" si="27"/>
      </c>
      <c r="I157">
        <f t="shared" si="28"/>
      </c>
      <c r="J157" s="8" t="str">
        <f t="shared" si="29"/>
        <v>+</v>
      </c>
      <c r="K157" s="2" t="s">
        <v>836</v>
      </c>
      <c r="L157">
        <f t="shared" si="30"/>
      </c>
      <c r="M157">
        <f t="shared" si="31"/>
        <v>-1</v>
      </c>
      <c r="N157">
        <f t="shared" si="22"/>
      </c>
      <c r="O157">
        <f t="shared" si="23"/>
      </c>
      <c r="P157" s="8" t="str">
        <f t="shared" si="24"/>
        <v>-</v>
      </c>
      <c r="Q157">
        <f t="shared" si="32"/>
      </c>
    </row>
    <row r="158" spans="1:17" ht="15">
      <c r="A158" s="2">
        <f>HEX2DEC(D158)</f>
        <v>155</v>
      </c>
      <c r="B158" t="s">
        <v>657</v>
      </c>
      <c r="C158" s="2" t="s">
        <v>705</v>
      </c>
      <c r="D158" s="2" t="str">
        <f>BIN2HEX(CONCATENATE(LEFT(C158,3),MID(C158,5,1),RIGHT(C158,4)),2)</f>
        <v>9B</v>
      </c>
      <c r="E158" s="2" t="s">
        <v>617</v>
      </c>
      <c r="F158">
        <f t="shared" si="25"/>
      </c>
      <c r="G158">
        <f t="shared" si="26"/>
        <v>-1</v>
      </c>
      <c r="H158">
        <f t="shared" si="27"/>
        <v>1</v>
      </c>
      <c r="I158">
        <f t="shared" si="28"/>
      </c>
      <c r="J158" s="8" t="str">
        <f t="shared" si="29"/>
        <v>-</v>
      </c>
      <c r="K158" s="2" t="s">
        <v>965</v>
      </c>
      <c r="L158">
        <f t="shared" si="30"/>
        <v>1</v>
      </c>
      <c r="M158">
        <f t="shared" si="31"/>
      </c>
      <c r="N158">
        <f t="shared" si="22"/>
      </c>
      <c r="O158">
        <f t="shared" si="23"/>
        <v>-1</v>
      </c>
      <c r="P158" s="8" t="str">
        <f t="shared" si="24"/>
        <v>+</v>
      </c>
      <c r="Q158">
        <f t="shared" si="32"/>
      </c>
    </row>
    <row r="159" spans="1:17" ht="15">
      <c r="A159" s="2">
        <f>HEX2DEC(D159)</f>
        <v>156</v>
      </c>
      <c r="B159" t="s">
        <v>658</v>
      </c>
      <c r="C159" s="2" t="s">
        <v>706</v>
      </c>
      <c r="D159" s="2" t="str">
        <f>BIN2HEX(CONCATENATE(LEFT(C159,3),MID(C159,5,1),RIGHT(C159,4)),2)</f>
        <v>9C</v>
      </c>
      <c r="E159" s="2" t="s">
        <v>576</v>
      </c>
      <c r="F159">
        <f t="shared" si="25"/>
        <v>1</v>
      </c>
      <c r="G159">
        <f t="shared" si="26"/>
      </c>
      <c r="H159">
        <f t="shared" si="27"/>
      </c>
      <c r="I159">
        <f t="shared" si="28"/>
      </c>
      <c r="J159" s="8" t="str">
        <f t="shared" si="29"/>
        <v>+</v>
      </c>
      <c r="K159" s="2" t="s">
        <v>70</v>
      </c>
      <c r="L159">
        <f t="shared" si="30"/>
      </c>
      <c r="M159">
        <f t="shared" si="31"/>
        <v>-1</v>
      </c>
      <c r="N159">
        <f t="shared" si="22"/>
      </c>
      <c r="O159">
        <f t="shared" si="23"/>
      </c>
      <c r="P159" s="8" t="str">
        <f t="shared" si="24"/>
        <v>-</v>
      </c>
      <c r="Q159">
        <f t="shared" si="32"/>
      </c>
    </row>
    <row r="160" spans="1:17" ht="15">
      <c r="A160" s="2">
        <f>HEX2DEC(D160)</f>
        <v>157</v>
      </c>
      <c r="B160" t="s">
        <v>659</v>
      </c>
      <c r="C160" s="2" t="s">
        <v>707</v>
      </c>
      <c r="D160" s="2" t="str">
        <f>BIN2HEX(CONCATENATE(LEFT(C160,3),MID(C160,5,1),RIGHT(C160,4)),2)</f>
        <v>9D</v>
      </c>
      <c r="E160" s="2" t="s">
        <v>940</v>
      </c>
      <c r="F160">
        <f t="shared" si="25"/>
      </c>
      <c r="G160">
        <f t="shared" si="26"/>
        <v>-1</v>
      </c>
      <c r="H160">
        <f t="shared" si="27"/>
        <v>1</v>
      </c>
      <c r="I160">
        <f t="shared" si="28"/>
      </c>
      <c r="J160" s="8" t="str">
        <f t="shared" si="29"/>
        <v>-</v>
      </c>
      <c r="K160" s="2" t="s">
        <v>932</v>
      </c>
      <c r="L160">
        <f t="shared" si="30"/>
        <v>1</v>
      </c>
      <c r="M160">
        <f t="shared" si="31"/>
      </c>
      <c r="N160">
        <f t="shared" si="22"/>
      </c>
      <c r="O160">
        <f t="shared" si="23"/>
        <v>-1</v>
      </c>
      <c r="P160" s="8" t="str">
        <f t="shared" si="24"/>
        <v>+</v>
      </c>
      <c r="Q160">
        <f t="shared" si="32"/>
      </c>
    </row>
    <row r="161" spans="1:17" ht="15">
      <c r="A161" s="2">
        <f>HEX2DEC(D161)</f>
        <v>158</v>
      </c>
      <c r="B161" t="s">
        <v>660</v>
      </c>
      <c r="C161" s="2" t="s">
        <v>708</v>
      </c>
      <c r="D161" s="2" t="str">
        <f>BIN2HEX(CONCATENATE(LEFT(C161,3),MID(C161,5,1),RIGHT(C161,4)),2)</f>
        <v>9E</v>
      </c>
      <c r="E161" s="2" t="s">
        <v>939</v>
      </c>
      <c r="F161">
        <f t="shared" si="25"/>
      </c>
      <c r="G161">
        <f t="shared" si="26"/>
        <v>-1</v>
      </c>
      <c r="H161">
        <f t="shared" si="27"/>
        <v>1</v>
      </c>
      <c r="I161">
        <f t="shared" si="28"/>
      </c>
      <c r="J161" s="8" t="str">
        <f t="shared" si="29"/>
        <v>-</v>
      </c>
      <c r="K161" s="2" t="s">
        <v>821</v>
      </c>
      <c r="L161">
        <f t="shared" si="30"/>
        <v>1</v>
      </c>
      <c r="M161">
        <f t="shared" si="31"/>
      </c>
      <c r="N161">
        <f t="shared" si="22"/>
      </c>
      <c r="O161">
        <f t="shared" si="23"/>
        <v>-1</v>
      </c>
      <c r="P161" s="8" t="str">
        <f t="shared" si="24"/>
        <v>+</v>
      </c>
      <c r="Q161">
        <f t="shared" si="32"/>
      </c>
    </row>
    <row r="162" spans="1:17" ht="15">
      <c r="A162" s="2">
        <f>HEX2DEC(D162)</f>
        <v>159</v>
      </c>
      <c r="B162" t="s">
        <v>661</v>
      </c>
      <c r="C162" s="2" t="s">
        <v>709</v>
      </c>
      <c r="D162" s="2" t="str">
        <f>BIN2HEX(CONCATENATE(LEFT(C162,3),MID(C162,5,1),RIGHT(C162,4)),2)</f>
        <v>9F</v>
      </c>
      <c r="E162" s="2" t="s">
        <v>545</v>
      </c>
      <c r="F162">
        <f t="shared" si="25"/>
      </c>
      <c r="G162">
        <f t="shared" si="26"/>
        <v>-1</v>
      </c>
      <c r="H162">
        <f t="shared" si="27"/>
        <v>1</v>
      </c>
      <c r="I162">
        <f t="shared" si="28"/>
      </c>
      <c r="J162" s="8" t="str">
        <f t="shared" si="29"/>
        <v>-</v>
      </c>
      <c r="K162" s="2" t="s">
        <v>769</v>
      </c>
      <c r="L162">
        <f t="shared" si="30"/>
        <v>1</v>
      </c>
      <c r="M162">
        <f t="shared" si="31"/>
      </c>
      <c r="N162">
        <f t="shared" si="22"/>
      </c>
      <c r="O162">
        <f t="shared" si="23"/>
        <v>-1</v>
      </c>
      <c r="P162" s="8" t="str">
        <f t="shared" si="24"/>
        <v>+</v>
      </c>
      <c r="Q162">
        <f t="shared" si="32"/>
      </c>
    </row>
    <row r="163" spans="1:17" ht="15">
      <c r="A163" s="2">
        <f>HEX2DEC(D163)</f>
        <v>160</v>
      </c>
      <c r="B163" t="s">
        <v>662</v>
      </c>
      <c r="C163" s="2" t="s">
        <v>710</v>
      </c>
      <c r="D163" s="2" t="str">
        <f>BIN2HEX(CONCATENATE(LEFT(C163,3),MID(C163,5,1),RIGHT(C163,4)),2)</f>
        <v>A0</v>
      </c>
      <c r="E163" s="2" t="s">
        <v>835</v>
      </c>
      <c r="F163">
        <f t="shared" si="25"/>
      </c>
      <c r="G163">
        <f t="shared" si="26"/>
      </c>
      <c r="H163">
        <f t="shared" si="27"/>
        <v>1</v>
      </c>
      <c r="I163">
        <f t="shared" si="28"/>
      </c>
      <c r="J163" s="8" t="str">
        <f t="shared" si="29"/>
        <v>+</v>
      </c>
      <c r="K163" s="2" t="s">
        <v>445</v>
      </c>
      <c r="L163">
        <f t="shared" si="30"/>
      </c>
      <c r="M163">
        <f t="shared" si="31"/>
      </c>
      <c r="N163">
        <f t="shared" si="22"/>
      </c>
      <c r="O163">
        <f t="shared" si="23"/>
        <v>-1</v>
      </c>
      <c r="P163" s="8" t="str">
        <f t="shared" si="24"/>
        <v>-</v>
      </c>
      <c r="Q163">
        <f t="shared" si="32"/>
      </c>
    </row>
    <row r="164" spans="1:17" ht="15">
      <c r="A164" s="2">
        <f>HEX2DEC(D164)</f>
        <v>161</v>
      </c>
      <c r="B164" t="s">
        <v>663</v>
      </c>
      <c r="C164" s="2" t="s">
        <v>711</v>
      </c>
      <c r="D164" s="2" t="str">
        <f>BIN2HEX(CONCATENATE(LEFT(C164,3),MID(C164,5,1),RIGHT(C164,4)),2)</f>
        <v>A1</v>
      </c>
      <c r="E164" s="2" t="s">
        <v>637</v>
      </c>
      <c r="F164">
        <f t="shared" si="25"/>
      </c>
      <c r="G164">
        <f t="shared" si="26"/>
      </c>
      <c r="H164">
        <f t="shared" si="27"/>
        <v>1</v>
      </c>
      <c r="I164">
        <f t="shared" si="28"/>
      </c>
      <c r="J164" s="8" t="str">
        <f t="shared" si="29"/>
        <v>+</v>
      </c>
      <c r="K164" s="2" t="s">
        <v>527</v>
      </c>
      <c r="L164">
        <f t="shared" si="30"/>
      </c>
      <c r="M164">
        <f t="shared" si="31"/>
      </c>
      <c r="N164">
        <f t="shared" si="22"/>
      </c>
      <c r="O164">
        <f t="shared" si="23"/>
        <v>-1</v>
      </c>
      <c r="P164" s="8" t="str">
        <f t="shared" si="24"/>
        <v>-</v>
      </c>
      <c r="Q164">
        <f t="shared" si="32"/>
      </c>
    </row>
    <row r="165" spans="1:17" ht="15">
      <c r="A165" s="2">
        <f>HEX2DEC(D165)</f>
        <v>162</v>
      </c>
      <c r="B165" t="s">
        <v>664</v>
      </c>
      <c r="C165" s="2" t="s">
        <v>712</v>
      </c>
      <c r="D165" s="2" t="str">
        <f>BIN2HEX(CONCATENATE(LEFT(C165,3),MID(C165,5,1),RIGHT(C165,4)),2)</f>
        <v>A2</v>
      </c>
      <c r="E165" s="2" t="s">
        <v>518</v>
      </c>
      <c r="F165">
        <f t="shared" si="25"/>
      </c>
      <c r="G165">
        <f t="shared" si="26"/>
      </c>
      <c r="H165">
        <f t="shared" si="27"/>
        <v>1</v>
      </c>
      <c r="I165">
        <f t="shared" si="28"/>
      </c>
      <c r="J165" s="8" t="str">
        <f t="shared" si="29"/>
        <v>+</v>
      </c>
      <c r="K165" s="2" t="s">
        <v>45</v>
      </c>
      <c r="L165">
        <f t="shared" si="30"/>
      </c>
      <c r="M165">
        <f t="shared" si="31"/>
      </c>
      <c r="N165">
        <f t="shared" si="22"/>
      </c>
      <c r="O165">
        <f t="shared" si="23"/>
        <v>-1</v>
      </c>
      <c r="P165" s="8" t="str">
        <f t="shared" si="24"/>
        <v>-</v>
      </c>
      <c r="Q165">
        <f t="shared" si="32"/>
      </c>
    </row>
    <row r="166" spans="1:17" ht="15">
      <c r="A166" s="2">
        <f>HEX2DEC(D166)</f>
        <v>163</v>
      </c>
      <c r="B166" t="s">
        <v>665</v>
      </c>
      <c r="C166" s="2" t="s">
        <v>713</v>
      </c>
      <c r="D166" s="2" t="str">
        <f>BIN2HEX(CONCATENATE(LEFT(C166,3),MID(C166,5,1),RIGHT(C166,4)),2)</f>
        <v>A3</v>
      </c>
      <c r="E166" s="2" t="s">
        <v>888</v>
      </c>
      <c r="F166">
        <f t="shared" si="25"/>
      </c>
      <c r="G166">
        <f t="shared" si="26"/>
      </c>
      <c r="H166">
        <f t="shared" si="27"/>
      </c>
      <c r="I166">
        <f t="shared" si="28"/>
      </c>
      <c r="J166" s="8">
        <f t="shared" si="29"/>
        <v>0</v>
      </c>
      <c r="K166" s="2" t="s">
        <v>888</v>
      </c>
      <c r="L166">
        <f t="shared" si="30"/>
      </c>
      <c r="M166">
        <f t="shared" si="31"/>
      </c>
      <c r="N166">
        <f t="shared" si="22"/>
      </c>
      <c r="O166">
        <f t="shared" si="23"/>
      </c>
      <c r="P166" s="8">
        <f t="shared" si="24"/>
        <v>0</v>
      </c>
      <c r="Q166">
        <f t="shared" si="32"/>
      </c>
    </row>
    <row r="167" spans="1:17" ht="15">
      <c r="A167" s="2">
        <f>HEX2DEC(D167)</f>
        <v>164</v>
      </c>
      <c r="B167" t="s">
        <v>666</v>
      </c>
      <c r="C167" s="2" t="s">
        <v>714</v>
      </c>
      <c r="D167" s="2" t="str">
        <f>BIN2HEX(CONCATENATE(LEFT(C167,3),MID(C167,5,1),RIGHT(C167,4)),2)</f>
        <v>A4</v>
      </c>
      <c r="E167" s="2" t="s">
        <v>37</v>
      </c>
      <c r="F167">
        <f t="shared" si="25"/>
      </c>
      <c r="G167">
        <f t="shared" si="26"/>
      </c>
      <c r="H167">
        <f t="shared" si="27"/>
        <v>1</v>
      </c>
      <c r="I167">
        <f t="shared" si="28"/>
      </c>
      <c r="J167" s="8" t="str">
        <f t="shared" si="29"/>
        <v>+</v>
      </c>
      <c r="K167" s="2" t="s">
        <v>507</v>
      </c>
      <c r="L167">
        <f t="shared" si="30"/>
      </c>
      <c r="M167">
        <f t="shared" si="31"/>
      </c>
      <c r="N167">
        <f t="shared" si="22"/>
      </c>
      <c r="O167">
        <f t="shared" si="23"/>
        <v>-1</v>
      </c>
      <c r="P167" s="8" t="str">
        <f t="shared" si="24"/>
        <v>-</v>
      </c>
      <c r="Q167">
        <f t="shared" si="32"/>
      </c>
    </row>
    <row r="168" spans="1:17" ht="15">
      <c r="A168" s="2">
        <f>HEX2DEC(D168)</f>
        <v>165</v>
      </c>
      <c r="B168" t="s">
        <v>667</v>
      </c>
      <c r="C168" s="2" t="s">
        <v>715</v>
      </c>
      <c r="D168" s="2" t="str">
        <f>BIN2HEX(CONCATENATE(LEFT(C168,3),MID(C168,5,1),RIGHT(C168,4)),2)</f>
        <v>A5</v>
      </c>
      <c r="E168" s="2" t="s">
        <v>479</v>
      </c>
      <c r="F168">
        <f t="shared" si="25"/>
      </c>
      <c r="G168">
        <f t="shared" si="26"/>
      </c>
      <c r="H168">
        <f t="shared" si="27"/>
      </c>
      <c r="I168">
        <f t="shared" si="28"/>
      </c>
      <c r="J168" s="8">
        <f t="shared" si="29"/>
        <v>0</v>
      </c>
      <c r="K168" s="2" t="s">
        <v>479</v>
      </c>
      <c r="L168">
        <f t="shared" si="30"/>
      </c>
      <c r="M168">
        <f t="shared" si="31"/>
      </c>
      <c r="N168">
        <f t="shared" si="22"/>
      </c>
      <c r="O168">
        <f t="shared" si="23"/>
      </c>
      <c r="P168" s="8">
        <f t="shared" si="24"/>
        <v>0</v>
      </c>
      <c r="Q168">
        <f t="shared" si="32"/>
      </c>
    </row>
    <row r="169" spans="1:17" ht="15">
      <c r="A169" s="2">
        <f>HEX2DEC(D169)</f>
        <v>166</v>
      </c>
      <c r="B169" t="s">
        <v>668</v>
      </c>
      <c r="C169" s="2" t="s">
        <v>716</v>
      </c>
      <c r="D169" s="2" t="str">
        <f>BIN2HEX(CONCATENATE(LEFT(C169,3),MID(C169,5,1),RIGHT(C169,4)),2)</f>
        <v>A6</v>
      </c>
      <c r="E169" s="2" t="s">
        <v>937</v>
      </c>
      <c r="F169">
        <f t="shared" si="25"/>
      </c>
      <c r="G169">
        <f t="shared" si="26"/>
      </c>
      <c r="H169">
        <f t="shared" si="27"/>
      </c>
      <c r="I169">
        <f t="shared" si="28"/>
      </c>
      <c r="J169" s="8">
        <f t="shared" si="29"/>
        <v>0</v>
      </c>
      <c r="K169" s="2" t="s">
        <v>937</v>
      </c>
      <c r="L169">
        <f t="shared" si="30"/>
      </c>
      <c r="M169">
        <f t="shared" si="31"/>
      </c>
      <c r="N169">
        <f t="shared" si="22"/>
      </c>
      <c r="O169">
        <f t="shared" si="23"/>
      </c>
      <c r="P169" s="8">
        <f t="shared" si="24"/>
        <v>0</v>
      </c>
      <c r="Q169">
        <f t="shared" si="32"/>
      </c>
    </row>
    <row r="170" spans="1:17" ht="15">
      <c r="A170" s="2">
        <f>HEX2DEC(D170)</f>
        <v>167</v>
      </c>
      <c r="B170" t="s">
        <v>669</v>
      </c>
      <c r="C170" s="2" t="s">
        <v>717</v>
      </c>
      <c r="D170" s="2" t="str">
        <f>BIN2HEX(CONCATENATE(LEFT(C170,3),MID(C170,5,1),RIGHT(C170,4)),2)</f>
        <v>A7</v>
      </c>
      <c r="E170" s="2" t="s">
        <v>571</v>
      </c>
      <c r="F170">
        <f t="shared" si="25"/>
      </c>
      <c r="G170">
        <f t="shared" si="26"/>
      </c>
      <c r="H170">
        <f t="shared" si="27"/>
      </c>
      <c r="I170">
        <f t="shared" si="28"/>
        <v>-1</v>
      </c>
      <c r="J170" s="8" t="str">
        <f t="shared" si="29"/>
        <v>-</v>
      </c>
      <c r="K170" s="2" t="s">
        <v>517</v>
      </c>
      <c r="L170">
        <f t="shared" si="30"/>
      </c>
      <c r="M170">
        <f t="shared" si="31"/>
      </c>
      <c r="N170">
        <f t="shared" si="22"/>
        <v>1</v>
      </c>
      <c r="O170">
        <f t="shared" si="23"/>
      </c>
      <c r="P170" s="8" t="str">
        <f t="shared" si="24"/>
        <v>+</v>
      </c>
      <c r="Q170">
        <f t="shared" si="32"/>
      </c>
    </row>
    <row r="171" spans="1:17" ht="15">
      <c r="A171" s="2">
        <f>HEX2DEC(D171)</f>
        <v>168</v>
      </c>
      <c r="B171" t="s">
        <v>670</v>
      </c>
      <c r="C171" s="2" t="s">
        <v>718</v>
      </c>
      <c r="D171" s="2" t="str">
        <f>BIN2HEX(CONCATENATE(LEFT(C171,3),MID(C171,5,1),RIGHT(C171,4)),2)</f>
        <v>A8</v>
      </c>
      <c r="E171" s="2" t="s">
        <v>643</v>
      </c>
      <c r="F171">
        <f t="shared" si="25"/>
      </c>
      <c r="G171">
        <f t="shared" si="26"/>
      </c>
      <c r="H171">
        <f t="shared" si="27"/>
        <v>1</v>
      </c>
      <c r="I171">
        <f t="shared" si="28"/>
      </c>
      <c r="J171" s="8" t="str">
        <f t="shared" si="29"/>
        <v>+</v>
      </c>
      <c r="K171" s="2" t="s">
        <v>556</v>
      </c>
      <c r="L171">
        <f t="shared" si="30"/>
      </c>
      <c r="M171">
        <f t="shared" si="31"/>
      </c>
      <c r="N171">
        <f t="shared" si="22"/>
      </c>
      <c r="O171">
        <f t="shared" si="23"/>
        <v>-1</v>
      </c>
      <c r="P171" s="8" t="str">
        <f t="shared" si="24"/>
        <v>-</v>
      </c>
      <c r="Q171">
        <f t="shared" si="32"/>
      </c>
    </row>
    <row r="172" spans="1:17" ht="15">
      <c r="A172" s="2">
        <f>HEX2DEC(D172)</f>
        <v>169</v>
      </c>
      <c r="B172" t="s">
        <v>671</v>
      </c>
      <c r="C172" s="2" t="s">
        <v>719</v>
      </c>
      <c r="D172" s="2" t="str">
        <f>BIN2HEX(CONCATENATE(LEFT(C172,3),MID(C172,5,1),RIGHT(C172,4)),2)</f>
        <v>A9</v>
      </c>
      <c r="E172" s="2" t="s">
        <v>851</v>
      </c>
      <c r="F172">
        <f t="shared" si="25"/>
      </c>
      <c r="G172">
        <f t="shared" si="26"/>
      </c>
      <c r="H172">
        <f t="shared" si="27"/>
      </c>
      <c r="I172">
        <f t="shared" si="28"/>
      </c>
      <c r="J172" s="8">
        <f t="shared" si="29"/>
        <v>0</v>
      </c>
      <c r="K172" s="2" t="s">
        <v>851</v>
      </c>
      <c r="L172">
        <f t="shared" si="30"/>
      </c>
      <c r="M172">
        <f t="shared" si="31"/>
      </c>
      <c r="N172">
        <f aca="true" t="shared" si="33" ref="N172:N235">IF(OR(MID(K172,4,3)="111",LEFT(K172,1)+MID(K172,2,1)+MID(K172,3,1)+MID(K172,4,1)+MID(K172,5,1)+MID(K172,6,1)&gt;3),1,"")</f>
      </c>
      <c r="O172">
        <f aca="true" t="shared" si="34" ref="O172:O235">IF(OR(MID(K172,4,3)="000",LEFT(K172,1)+MID(K172,2,1)+MID(K172,3,1)+MID(K172,4,1)+MID(K172,5,1)+MID(K172,6,1)&lt;3),-1,"")</f>
      </c>
      <c r="P172" s="8">
        <f t="shared" si="24"/>
        <v>0</v>
      </c>
      <c r="Q172">
        <f t="shared" si="32"/>
      </c>
    </row>
    <row r="173" spans="1:17" ht="15">
      <c r="A173" s="2">
        <f>HEX2DEC(D173)</f>
        <v>170</v>
      </c>
      <c r="B173" t="s">
        <v>672</v>
      </c>
      <c r="C173" s="2" t="s">
        <v>720</v>
      </c>
      <c r="D173" s="2" t="str">
        <f>BIN2HEX(CONCATENATE(LEFT(C173,3),MID(C173,5,1),RIGHT(C173,4)),2)</f>
        <v>AA</v>
      </c>
      <c r="E173" s="2" t="s">
        <v>776</v>
      </c>
      <c r="F173">
        <f t="shared" si="25"/>
      </c>
      <c r="G173">
        <f t="shared" si="26"/>
      </c>
      <c r="H173">
        <f t="shared" si="27"/>
      </c>
      <c r="I173">
        <f t="shared" si="28"/>
      </c>
      <c r="J173" s="8">
        <f t="shared" si="29"/>
        <v>0</v>
      </c>
      <c r="K173" s="2" t="s">
        <v>776</v>
      </c>
      <c r="L173">
        <f t="shared" si="30"/>
      </c>
      <c r="M173">
        <f t="shared" si="31"/>
      </c>
      <c r="N173">
        <f t="shared" si="33"/>
      </c>
      <c r="O173">
        <f t="shared" si="34"/>
      </c>
      <c r="P173" s="8">
        <f t="shared" si="24"/>
        <v>0</v>
      </c>
      <c r="Q173">
        <f t="shared" si="32"/>
      </c>
    </row>
    <row r="174" spans="1:17" ht="15">
      <c r="A174" s="2">
        <f>HEX2DEC(D174)</f>
        <v>171</v>
      </c>
      <c r="B174" t="s">
        <v>673</v>
      </c>
      <c r="C174" s="2" t="s">
        <v>721</v>
      </c>
      <c r="D174" s="2" t="str">
        <f>BIN2HEX(CONCATENATE(LEFT(C174,3),MID(C174,5,1),RIGHT(C174,4)),2)</f>
        <v>AB</v>
      </c>
      <c r="E174" s="2" t="s">
        <v>938</v>
      </c>
      <c r="F174">
        <f t="shared" si="25"/>
      </c>
      <c r="G174">
        <f t="shared" si="26"/>
      </c>
      <c r="H174">
        <f t="shared" si="27"/>
      </c>
      <c r="I174">
        <f t="shared" si="28"/>
      </c>
      <c r="J174" s="8">
        <f t="shared" si="29"/>
        <v>0</v>
      </c>
      <c r="K174" s="2" t="s">
        <v>938</v>
      </c>
      <c r="L174">
        <f t="shared" si="30"/>
      </c>
      <c r="M174">
        <f t="shared" si="31"/>
      </c>
      <c r="N174">
        <f t="shared" si="33"/>
      </c>
      <c r="O174">
        <f t="shared" si="34"/>
      </c>
      <c r="P174" s="8">
        <f t="shared" si="24"/>
        <v>0</v>
      </c>
      <c r="Q174">
        <f t="shared" si="32"/>
      </c>
    </row>
    <row r="175" spans="1:17" ht="15">
      <c r="A175" s="2">
        <f>HEX2DEC(D175)</f>
        <v>172</v>
      </c>
      <c r="B175" t="s">
        <v>674</v>
      </c>
      <c r="C175" s="2" t="s">
        <v>722</v>
      </c>
      <c r="D175" s="2" t="str">
        <f>BIN2HEX(CONCATENATE(LEFT(C175,3),MID(C175,5,1),RIGHT(C175,4)),2)</f>
        <v>AC</v>
      </c>
      <c r="E175" s="2" t="s">
        <v>63</v>
      </c>
      <c r="F175">
        <f t="shared" si="25"/>
      </c>
      <c r="G175">
        <f t="shared" si="26"/>
      </c>
      <c r="H175">
        <f t="shared" si="27"/>
      </c>
      <c r="I175">
        <f t="shared" si="28"/>
      </c>
      <c r="J175" s="8">
        <f t="shared" si="29"/>
        <v>0</v>
      </c>
      <c r="K175" s="2" t="s">
        <v>63</v>
      </c>
      <c r="L175">
        <f t="shared" si="30"/>
      </c>
      <c r="M175">
        <f t="shared" si="31"/>
      </c>
      <c r="N175">
        <f t="shared" si="33"/>
      </c>
      <c r="O175">
        <f t="shared" si="34"/>
      </c>
      <c r="P175" s="8">
        <f t="shared" si="24"/>
        <v>0</v>
      </c>
      <c r="Q175">
        <f t="shared" si="32"/>
      </c>
    </row>
    <row r="176" spans="1:17" ht="15">
      <c r="A176" s="2">
        <f>HEX2DEC(D176)</f>
        <v>173</v>
      </c>
      <c r="B176" t="s">
        <v>675</v>
      </c>
      <c r="C176" s="2" t="s">
        <v>723</v>
      </c>
      <c r="D176" s="2" t="str">
        <f>BIN2HEX(CONCATENATE(LEFT(C176,3),MID(C176,5,1),RIGHT(C176,4)),2)</f>
        <v>AD</v>
      </c>
      <c r="E176" s="2" t="s">
        <v>54</v>
      </c>
      <c r="F176">
        <f t="shared" si="25"/>
      </c>
      <c r="G176">
        <f t="shared" si="26"/>
      </c>
      <c r="H176">
        <f t="shared" si="27"/>
      </c>
      <c r="I176">
        <f t="shared" si="28"/>
      </c>
      <c r="J176" s="8">
        <f t="shared" si="29"/>
        <v>0</v>
      </c>
      <c r="K176" s="2" t="s">
        <v>54</v>
      </c>
      <c r="L176">
        <f t="shared" si="30"/>
      </c>
      <c r="M176">
        <f t="shared" si="31"/>
      </c>
      <c r="N176">
        <f t="shared" si="33"/>
      </c>
      <c r="O176">
        <f t="shared" si="34"/>
      </c>
      <c r="P176" s="8">
        <f t="shared" si="24"/>
        <v>0</v>
      </c>
      <c r="Q176">
        <f t="shared" si="32"/>
      </c>
    </row>
    <row r="177" spans="1:17" ht="15">
      <c r="A177" s="2">
        <f>HEX2DEC(D177)</f>
        <v>174</v>
      </c>
      <c r="B177" t="s">
        <v>676</v>
      </c>
      <c r="C177" s="2" t="s">
        <v>724</v>
      </c>
      <c r="D177" s="2" t="str">
        <f>BIN2HEX(CONCATENATE(LEFT(C177,3),MID(C177,5,1),RIGHT(C177,4)),2)</f>
        <v>AE</v>
      </c>
      <c r="E177" s="2" t="s">
        <v>972</v>
      </c>
      <c r="F177">
        <f t="shared" si="25"/>
      </c>
      <c r="G177">
        <f t="shared" si="26"/>
      </c>
      <c r="H177">
        <f t="shared" si="27"/>
      </c>
      <c r="I177">
        <f t="shared" si="28"/>
      </c>
      <c r="J177" s="8">
        <f t="shared" si="29"/>
        <v>0</v>
      </c>
      <c r="K177" s="2" t="s">
        <v>972</v>
      </c>
      <c r="L177">
        <f t="shared" si="30"/>
      </c>
      <c r="M177">
        <f t="shared" si="31"/>
      </c>
      <c r="N177">
        <f t="shared" si="33"/>
      </c>
      <c r="O177">
        <f t="shared" si="34"/>
      </c>
      <c r="P177" s="8">
        <f t="shared" si="24"/>
        <v>0</v>
      </c>
      <c r="Q177">
        <f t="shared" si="32"/>
      </c>
    </row>
    <row r="178" spans="1:17" ht="15">
      <c r="A178" s="2">
        <f>HEX2DEC(D178)</f>
        <v>175</v>
      </c>
      <c r="B178" t="s">
        <v>677</v>
      </c>
      <c r="C178" s="2" t="s">
        <v>725</v>
      </c>
      <c r="D178" s="2" t="str">
        <f>BIN2HEX(CONCATENATE(LEFT(C178,3),MID(C178,5,1),RIGHT(C178,4)),2)</f>
        <v>AF</v>
      </c>
      <c r="E178" s="2" t="s">
        <v>513</v>
      </c>
      <c r="F178">
        <f t="shared" si="25"/>
      </c>
      <c r="G178">
        <f t="shared" si="26"/>
      </c>
      <c r="H178">
        <f t="shared" si="27"/>
        <v>1</v>
      </c>
      <c r="I178">
        <f t="shared" si="28"/>
      </c>
      <c r="J178" s="8" t="str">
        <f t="shared" si="29"/>
        <v>+</v>
      </c>
      <c r="K178" s="2" t="s">
        <v>946</v>
      </c>
      <c r="L178">
        <f t="shared" si="30"/>
      </c>
      <c r="M178">
        <f t="shared" si="31"/>
      </c>
      <c r="N178">
        <f t="shared" si="33"/>
      </c>
      <c r="O178">
        <f t="shared" si="34"/>
        <v>-1</v>
      </c>
      <c r="P178" s="8" t="str">
        <f t="shared" si="24"/>
        <v>-</v>
      </c>
      <c r="Q178">
        <f t="shared" si="32"/>
      </c>
    </row>
    <row r="179" spans="1:17" ht="15">
      <c r="A179" s="2">
        <f>HEX2DEC(D179)</f>
        <v>176</v>
      </c>
      <c r="B179" t="s">
        <v>678</v>
      </c>
      <c r="C179" s="2" t="s">
        <v>726</v>
      </c>
      <c r="D179" s="2" t="str">
        <f>BIN2HEX(CONCATENATE(LEFT(C179,3),MID(C179,5,1),RIGHT(C179,4)),2)</f>
        <v>B0</v>
      </c>
      <c r="E179" s="2" t="s">
        <v>574</v>
      </c>
      <c r="F179">
        <f t="shared" si="25"/>
      </c>
      <c r="G179">
        <f t="shared" si="26"/>
      </c>
      <c r="H179">
        <f t="shared" si="27"/>
        <v>1</v>
      </c>
      <c r="I179">
        <f t="shared" si="28"/>
      </c>
      <c r="J179" s="8" t="str">
        <f t="shared" si="29"/>
        <v>+</v>
      </c>
      <c r="K179" s="2" t="s">
        <v>436</v>
      </c>
      <c r="L179">
        <f t="shared" si="30"/>
      </c>
      <c r="M179">
        <f t="shared" si="31"/>
      </c>
      <c r="N179">
        <f t="shared" si="33"/>
      </c>
      <c r="O179">
        <f t="shared" si="34"/>
        <v>-1</v>
      </c>
      <c r="P179" s="8" t="str">
        <f t="shared" si="24"/>
        <v>-</v>
      </c>
      <c r="Q179">
        <f t="shared" si="32"/>
      </c>
    </row>
    <row r="180" spans="1:17" ht="15">
      <c r="A180" s="2">
        <f>HEX2DEC(D180)</f>
        <v>177</v>
      </c>
      <c r="B180" t="s">
        <v>679</v>
      </c>
      <c r="C180" s="2" t="s">
        <v>727</v>
      </c>
      <c r="D180" s="2" t="str">
        <f>BIN2HEX(CONCATENATE(LEFT(C180,3),MID(C180,5,1),RIGHT(C180,4)),2)</f>
        <v>B1</v>
      </c>
      <c r="E180" s="2" t="s">
        <v>621</v>
      </c>
      <c r="F180">
        <f t="shared" si="25"/>
      </c>
      <c r="G180">
        <f t="shared" si="26"/>
      </c>
      <c r="H180">
        <f t="shared" si="27"/>
      </c>
      <c r="I180">
        <f t="shared" si="28"/>
      </c>
      <c r="J180" s="8">
        <f t="shared" si="29"/>
        <v>0</v>
      </c>
      <c r="K180" s="2" t="s">
        <v>621</v>
      </c>
      <c r="L180">
        <f t="shared" si="30"/>
      </c>
      <c r="M180">
        <f t="shared" si="31"/>
      </c>
      <c r="N180">
        <f t="shared" si="33"/>
      </c>
      <c r="O180">
        <f t="shared" si="34"/>
      </c>
      <c r="P180" s="8">
        <f t="shared" si="24"/>
        <v>0</v>
      </c>
      <c r="Q180">
        <f t="shared" si="32"/>
      </c>
    </row>
    <row r="181" spans="1:17" ht="15">
      <c r="A181" s="2">
        <f>HEX2DEC(D181)</f>
        <v>178</v>
      </c>
      <c r="B181" t="s">
        <v>680</v>
      </c>
      <c r="C181" s="2" t="s">
        <v>0</v>
      </c>
      <c r="D181" s="2" t="str">
        <f>BIN2HEX(CONCATENATE(LEFT(C181,3),MID(C181,5,1),RIGHT(C181,4)),2)</f>
        <v>B2</v>
      </c>
      <c r="E181" s="2" t="s">
        <v>57</v>
      </c>
      <c r="F181">
        <f t="shared" si="25"/>
      </c>
      <c r="G181">
        <f t="shared" si="26"/>
      </c>
      <c r="H181">
        <f t="shared" si="27"/>
      </c>
      <c r="I181">
        <f t="shared" si="28"/>
      </c>
      <c r="J181" s="8">
        <f t="shared" si="29"/>
        <v>0</v>
      </c>
      <c r="K181" s="2" t="s">
        <v>57</v>
      </c>
      <c r="L181">
        <f t="shared" si="30"/>
      </c>
      <c r="M181">
        <f t="shared" si="31"/>
      </c>
      <c r="N181">
        <f t="shared" si="33"/>
      </c>
      <c r="O181">
        <f t="shared" si="34"/>
      </c>
      <c r="P181" s="8">
        <f t="shared" si="24"/>
        <v>0</v>
      </c>
      <c r="Q181">
        <f t="shared" si="32"/>
      </c>
    </row>
    <row r="182" spans="1:17" ht="15">
      <c r="A182" s="2">
        <f>HEX2DEC(D182)</f>
        <v>179</v>
      </c>
      <c r="B182" t="s">
        <v>681</v>
      </c>
      <c r="C182" s="2" t="s">
        <v>1</v>
      </c>
      <c r="D182" s="2" t="str">
        <f>BIN2HEX(CONCATENATE(LEFT(C182,3),MID(C182,5,1),RIGHT(C182,4)),2)</f>
        <v>B3</v>
      </c>
      <c r="E182" s="2" t="s">
        <v>775</v>
      </c>
      <c r="F182">
        <f t="shared" si="25"/>
      </c>
      <c r="G182">
        <f t="shared" si="26"/>
      </c>
      <c r="H182">
        <f t="shared" si="27"/>
      </c>
      <c r="I182">
        <f t="shared" si="28"/>
      </c>
      <c r="J182" s="8">
        <f t="shared" si="29"/>
        <v>0</v>
      </c>
      <c r="K182" s="2" t="s">
        <v>775</v>
      </c>
      <c r="L182">
        <f t="shared" si="30"/>
      </c>
      <c r="M182">
        <f t="shared" si="31"/>
      </c>
      <c r="N182">
        <f t="shared" si="33"/>
      </c>
      <c r="O182">
        <f t="shared" si="34"/>
      </c>
      <c r="P182" s="8">
        <f t="shared" si="24"/>
        <v>0</v>
      </c>
      <c r="Q182">
        <f t="shared" si="32"/>
      </c>
    </row>
    <row r="183" spans="1:17" ht="15">
      <c r="A183" s="2">
        <f>HEX2DEC(D183)</f>
        <v>180</v>
      </c>
      <c r="B183" t="s">
        <v>682</v>
      </c>
      <c r="C183" s="2" t="s">
        <v>2</v>
      </c>
      <c r="D183" s="2" t="str">
        <f>BIN2HEX(CONCATENATE(LEFT(C183,3),MID(C183,5,1),RIGHT(C183,4)),2)</f>
        <v>B4</v>
      </c>
      <c r="E183" s="2" t="s">
        <v>627</v>
      </c>
      <c r="F183">
        <f t="shared" si="25"/>
      </c>
      <c r="G183">
        <f t="shared" si="26"/>
      </c>
      <c r="H183">
        <f t="shared" si="27"/>
      </c>
      <c r="I183">
        <f t="shared" si="28"/>
      </c>
      <c r="J183" s="8">
        <f t="shared" si="29"/>
        <v>0</v>
      </c>
      <c r="K183" s="2" t="s">
        <v>627</v>
      </c>
      <c r="L183">
        <f t="shared" si="30"/>
      </c>
      <c r="M183">
        <f t="shared" si="31"/>
      </c>
      <c r="N183">
        <f t="shared" si="33"/>
      </c>
      <c r="O183">
        <f t="shared" si="34"/>
      </c>
      <c r="P183" s="8">
        <f t="shared" si="24"/>
        <v>0</v>
      </c>
      <c r="Q183">
        <f t="shared" si="32"/>
      </c>
    </row>
    <row r="184" spans="1:17" ht="15">
      <c r="A184" s="2">
        <f>HEX2DEC(D184)</f>
        <v>181</v>
      </c>
      <c r="B184" t="s">
        <v>683</v>
      </c>
      <c r="C184" s="2" t="s">
        <v>3</v>
      </c>
      <c r="D184" s="2" t="str">
        <f>BIN2HEX(CONCATENATE(LEFT(C184,3),MID(C184,5,1),RIGHT(C184,4)),2)</f>
        <v>B5</v>
      </c>
      <c r="E184" s="2" t="s">
        <v>746</v>
      </c>
      <c r="F184">
        <f t="shared" si="25"/>
      </c>
      <c r="G184">
        <f t="shared" si="26"/>
      </c>
      <c r="H184">
        <f t="shared" si="27"/>
      </c>
      <c r="I184">
        <f t="shared" si="28"/>
      </c>
      <c r="J184" s="8">
        <f t="shared" si="29"/>
        <v>0</v>
      </c>
      <c r="K184" s="2" t="s">
        <v>746</v>
      </c>
      <c r="L184">
        <f t="shared" si="30"/>
      </c>
      <c r="M184">
        <f t="shared" si="31"/>
      </c>
      <c r="N184">
        <f t="shared" si="33"/>
      </c>
      <c r="O184">
        <f t="shared" si="34"/>
      </c>
      <c r="P184" s="8">
        <f t="shared" si="24"/>
        <v>0</v>
      </c>
      <c r="Q184">
        <f t="shared" si="32"/>
      </c>
    </row>
    <row r="185" spans="1:17" ht="15">
      <c r="A185" s="2">
        <f>HEX2DEC(D185)</f>
        <v>182</v>
      </c>
      <c r="B185" t="s">
        <v>684</v>
      </c>
      <c r="C185" s="2" t="s">
        <v>4</v>
      </c>
      <c r="D185" s="2" t="str">
        <f>BIN2HEX(CONCATENATE(LEFT(C185,3),MID(C185,5,1),RIGHT(C185,4)),2)</f>
        <v>B6</v>
      </c>
      <c r="E185" s="2" t="s">
        <v>947</v>
      </c>
      <c r="F185">
        <f t="shared" si="25"/>
      </c>
      <c r="G185">
        <f t="shared" si="26"/>
      </c>
      <c r="H185">
        <f t="shared" si="27"/>
      </c>
      <c r="I185">
        <f t="shared" si="28"/>
      </c>
      <c r="J185" s="8">
        <f t="shared" si="29"/>
        <v>0</v>
      </c>
      <c r="K185" s="2" t="s">
        <v>947</v>
      </c>
      <c r="L185">
        <f t="shared" si="30"/>
      </c>
      <c r="M185">
        <f t="shared" si="31"/>
      </c>
      <c r="N185">
        <f t="shared" si="33"/>
      </c>
      <c r="O185">
        <f t="shared" si="34"/>
      </c>
      <c r="P185" s="8">
        <f t="shared" si="24"/>
        <v>0</v>
      </c>
      <c r="Q185">
        <f t="shared" si="32"/>
      </c>
    </row>
    <row r="186" spans="1:17" ht="15">
      <c r="A186" s="2">
        <f>HEX2DEC(D186)</f>
        <v>183</v>
      </c>
      <c r="B186" t="s">
        <v>685</v>
      </c>
      <c r="C186" s="2" t="s">
        <v>5</v>
      </c>
      <c r="D186" s="2" t="str">
        <f>BIN2HEX(CONCATENATE(LEFT(C186,3),MID(C186,5,1),RIGHT(C186,4)),2)</f>
        <v>B7</v>
      </c>
      <c r="E186" s="2" t="s">
        <v>601</v>
      </c>
      <c r="F186">
        <f t="shared" si="25"/>
      </c>
      <c r="G186">
        <f t="shared" si="26"/>
      </c>
      <c r="H186">
        <f t="shared" si="27"/>
        <v>1</v>
      </c>
      <c r="I186">
        <f t="shared" si="28"/>
      </c>
      <c r="J186" s="8" t="str">
        <f t="shared" si="29"/>
        <v>+</v>
      </c>
      <c r="K186" s="2" t="s">
        <v>490</v>
      </c>
      <c r="L186">
        <f t="shared" si="30"/>
      </c>
      <c r="M186">
        <f t="shared" si="31"/>
      </c>
      <c r="N186">
        <f t="shared" si="33"/>
      </c>
      <c r="O186">
        <f t="shared" si="34"/>
        <v>-1</v>
      </c>
      <c r="P186" s="8" t="str">
        <f t="shared" si="24"/>
        <v>-</v>
      </c>
      <c r="Q186">
        <f t="shared" si="32"/>
      </c>
    </row>
    <row r="187" spans="1:17" ht="15">
      <c r="A187" s="2">
        <f>HEX2DEC(D187)</f>
        <v>184</v>
      </c>
      <c r="B187" t="s">
        <v>686</v>
      </c>
      <c r="C187" s="2" t="s">
        <v>6</v>
      </c>
      <c r="D187" s="2" t="str">
        <f>BIN2HEX(CONCATENATE(LEFT(C187,3),MID(C187,5,1),RIGHT(C187,4)),2)</f>
        <v>B8</v>
      </c>
      <c r="E187" s="2" t="s">
        <v>964</v>
      </c>
      <c r="F187">
        <f t="shared" si="25"/>
      </c>
      <c r="G187">
        <f t="shared" si="26"/>
      </c>
      <c r="H187">
        <f t="shared" si="27"/>
        <v>1</v>
      </c>
      <c r="I187">
        <f t="shared" si="28"/>
      </c>
      <c r="J187" s="8" t="str">
        <f t="shared" si="29"/>
        <v>+</v>
      </c>
      <c r="K187" s="2" t="s">
        <v>862</v>
      </c>
      <c r="L187">
        <f t="shared" si="30"/>
      </c>
      <c r="M187">
        <f t="shared" si="31"/>
      </c>
      <c r="N187">
        <f t="shared" si="33"/>
      </c>
      <c r="O187">
        <f t="shared" si="34"/>
        <v>-1</v>
      </c>
      <c r="P187" s="8" t="str">
        <f t="shared" si="24"/>
        <v>-</v>
      </c>
      <c r="Q187">
        <f t="shared" si="32"/>
      </c>
    </row>
    <row r="188" spans="1:17" ht="15">
      <c r="A188" s="2">
        <f>HEX2DEC(D188)</f>
        <v>185</v>
      </c>
      <c r="B188" t="s">
        <v>687</v>
      </c>
      <c r="C188" s="2" t="s">
        <v>7</v>
      </c>
      <c r="D188" s="2" t="str">
        <f>BIN2HEX(CONCATENATE(LEFT(C188,3),MID(C188,5,1),RIGHT(C188,4)),2)</f>
        <v>B9</v>
      </c>
      <c r="E188" s="2" t="s">
        <v>854</v>
      </c>
      <c r="F188">
        <f t="shared" si="25"/>
      </c>
      <c r="G188">
        <f t="shared" si="26"/>
      </c>
      <c r="H188">
        <f t="shared" si="27"/>
      </c>
      <c r="I188">
        <f t="shared" si="28"/>
      </c>
      <c r="J188" s="8">
        <f t="shared" si="29"/>
        <v>0</v>
      </c>
      <c r="K188" s="2" t="s">
        <v>854</v>
      </c>
      <c r="L188">
        <f t="shared" si="30"/>
      </c>
      <c r="M188">
        <f t="shared" si="31"/>
      </c>
      <c r="N188">
        <f t="shared" si="33"/>
      </c>
      <c r="O188">
        <f t="shared" si="34"/>
      </c>
      <c r="P188" s="8">
        <f t="shared" si="24"/>
        <v>0</v>
      </c>
      <c r="Q188">
        <f t="shared" si="32"/>
      </c>
    </row>
    <row r="189" spans="1:17" ht="15">
      <c r="A189" s="2">
        <f>HEX2DEC(D189)</f>
        <v>186</v>
      </c>
      <c r="B189" t="s">
        <v>688</v>
      </c>
      <c r="C189" s="2" t="s">
        <v>8</v>
      </c>
      <c r="D189" s="2" t="str">
        <f>BIN2HEX(CONCATENATE(LEFT(C189,3),MID(C189,5,1),RIGHT(C189,4)),2)</f>
        <v>BA</v>
      </c>
      <c r="E189" s="2" t="s">
        <v>580</v>
      </c>
      <c r="F189">
        <f t="shared" si="25"/>
      </c>
      <c r="G189">
        <f t="shared" si="26"/>
      </c>
      <c r="H189">
        <f t="shared" si="27"/>
      </c>
      <c r="I189">
        <f t="shared" si="28"/>
      </c>
      <c r="J189" s="8">
        <f t="shared" si="29"/>
        <v>0</v>
      </c>
      <c r="K189" s="2" t="s">
        <v>580</v>
      </c>
      <c r="L189">
        <f t="shared" si="30"/>
      </c>
      <c r="M189">
        <f t="shared" si="31"/>
      </c>
      <c r="N189">
        <f t="shared" si="33"/>
      </c>
      <c r="O189">
        <f t="shared" si="34"/>
      </c>
      <c r="P189" s="8">
        <f t="shared" si="24"/>
        <v>0</v>
      </c>
      <c r="Q189">
        <f t="shared" si="32"/>
      </c>
    </row>
    <row r="190" spans="1:17" ht="15">
      <c r="A190" s="2">
        <f>HEX2DEC(D190)</f>
        <v>187</v>
      </c>
      <c r="B190" t="s">
        <v>689</v>
      </c>
      <c r="C190" s="2" t="s">
        <v>9</v>
      </c>
      <c r="D190" s="2" t="str">
        <f>BIN2HEX(CONCATENATE(LEFT(C190,3),MID(C190,5,1),RIGHT(C190,4)),2)</f>
        <v>BB</v>
      </c>
      <c r="E190" s="2" t="s">
        <v>638</v>
      </c>
      <c r="F190">
        <f t="shared" si="25"/>
      </c>
      <c r="G190">
        <f t="shared" si="26"/>
      </c>
      <c r="H190">
        <f t="shared" si="27"/>
        <v>1</v>
      </c>
      <c r="I190">
        <f t="shared" si="28"/>
      </c>
      <c r="J190" s="8" t="str">
        <f t="shared" si="29"/>
        <v>+</v>
      </c>
      <c r="K190" s="2" t="s">
        <v>973</v>
      </c>
      <c r="L190">
        <f t="shared" si="30"/>
      </c>
      <c r="M190">
        <f t="shared" si="31"/>
      </c>
      <c r="N190">
        <f t="shared" si="33"/>
      </c>
      <c r="O190">
        <f t="shared" si="34"/>
        <v>-1</v>
      </c>
      <c r="P190" s="8" t="str">
        <f t="shared" si="24"/>
        <v>-</v>
      </c>
      <c r="Q190">
        <f t="shared" si="32"/>
      </c>
    </row>
    <row r="191" spans="1:17" ht="15">
      <c r="A191" s="2">
        <f>HEX2DEC(D191)</f>
        <v>188</v>
      </c>
      <c r="B191" t="s">
        <v>690</v>
      </c>
      <c r="C191" s="2" t="s">
        <v>10</v>
      </c>
      <c r="D191" s="2" t="str">
        <f>BIN2HEX(CONCATENATE(LEFT(C191,3),MID(C191,5,1),RIGHT(C191,4)),2)</f>
        <v>BC</v>
      </c>
      <c r="E191" s="2" t="s">
        <v>570</v>
      </c>
      <c r="F191">
        <f t="shared" si="25"/>
      </c>
      <c r="G191">
        <f t="shared" si="26"/>
      </c>
      <c r="H191">
        <f t="shared" si="27"/>
      </c>
      <c r="I191">
        <f t="shared" si="28"/>
      </c>
      <c r="J191" s="8">
        <f t="shared" si="29"/>
        <v>0</v>
      </c>
      <c r="K191" s="2" t="s">
        <v>570</v>
      </c>
      <c r="L191">
        <f t="shared" si="30"/>
      </c>
      <c r="M191">
        <f t="shared" si="31"/>
      </c>
      <c r="N191">
        <f t="shared" si="33"/>
      </c>
      <c r="O191">
        <f t="shared" si="34"/>
      </c>
      <c r="P191" s="8">
        <f t="shared" si="24"/>
        <v>0</v>
      </c>
      <c r="Q191">
        <f t="shared" si="32"/>
      </c>
    </row>
    <row r="192" spans="1:17" ht="15">
      <c r="A192" s="2">
        <f>HEX2DEC(D192)</f>
        <v>189</v>
      </c>
      <c r="B192" t="s">
        <v>691</v>
      </c>
      <c r="C192" s="2" t="s">
        <v>11</v>
      </c>
      <c r="D192" s="2" t="str">
        <f>BIN2HEX(CONCATENATE(LEFT(C192,3),MID(C192,5,1),RIGHT(C192,4)),2)</f>
        <v>BD</v>
      </c>
      <c r="E192" s="2" t="s">
        <v>855</v>
      </c>
      <c r="F192">
        <f t="shared" si="25"/>
      </c>
      <c r="G192">
        <f t="shared" si="26"/>
      </c>
      <c r="H192">
        <f t="shared" si="27"/>
        <v>1</v>
      </c>
      <c r="I192">
        <f t="shared" si="28"/>
      </c>
      <c r="J192" s="8" t="str">
        <f t="shared" si="29"/>
        <v>+</v>
      </c>
      <c r="K192" s="2" t="s">
        <v>822</v>
      </c>
      <c r="L192">
        <f t="shared" si="30"/>
      </c>
      <c r="M192">
        <f t="shared" si="31"/>
      </c>
      <c r="N192">
        <f t="shared" si="33"/>
      </c>
      <c r="O192">
        <f t="shared" si="34"/>
        <v>-1</v>
      </c>
      <c r="P192" s="8" t="str">
        <f t="shared" si="24"/>
        <v>-</v>
      </c>
      <c r="Q192">
        <f t="shared" si="32"/>
      </c>
    </row>
    <row r="193" spans="1:17" ht="15">
      <c r="A193" s="2">
        <f>HEX2DEC(D193)</f>
        <v>190</v>
      </c>
      <c r="B193" t="s">
        <v>692</v>
      </c>
      <c r="C193" s="2" t="s">
        <v>12</v>
      </c>
      <c r="D193" s="2" t="str">
        <f>BIN2HEX(CONCATENATE(LEFT(C193,3),MID(C193,5,1),RIGHT(C193,4)),2)</f>
        <v>BE</v>
      </c>
      <c r="E193" s="2" t="s">
        <v>590</v>
      </c>
      <c r="F193">
        <f t="shared" si="25"/>
      </c>
      <c r="G193">
        <f t="shared" si="26"/>
      </c>
      <c r="H193">
        <f t="shared" si="27"/>
        <v>1</v>
      </c>
      <c r="I193">
        <f t="shared" si="28"/>
      </c>
      <c r="J193" s="8" t="str">
        <f t="shared" si="29"/>
        <v>+</v>
      </c>
      <c r="K193" s="2" t="s">
        <v>883</v>
      </c>
      <c r="L193">
        <f t="shared" si="30"/>
      </c>
      <c r="M193">
        <f t="shared" si="31"/>
      </c>
      <c r="N193">
        <f t="shared" si="33"/>
      </c>
      <c r="O193">
        <f t="shared" si="34"/>
        <v>-1</v>
      </c>
      <c r="P193" s="8" t="str">
        <f t="shared" si="24"/>
        <v>-</v>
      </c>
      <c r="Q193">
        <f t="shared" si="32"/>
      </c>
    </row>
    <row r="194" spans="1:17" ht="15">
      <c r="A194" s="2">
        <f>HEX2DEC(D194)</f>
        <v>191</v>
      </c>
      <c r="B194" t="s">
        <v>693</v>
      </c>
      <c r="C194" s="2" t="s">
        <v>13</v>
      </c>
      <c r="D194" s="2" t="str">
        <f>BIN2HEX(CONCATENATE(LEFT(C194,3),MID(C194,5,1),RIGHT(C194,4)),2)</f>
        <v>BF</v>
      </c>
      <c r="E194" s="2" t="s">
        <v>876</v>
      </c>
      <c r="F194">
        <f t="shared" si="25"/>
      </c>
      <c r="G194">
        <f t="shared" si="26"/>
      </c>
      <c r="H194">
        <f t="shared" si="27"/>
        <v>1</v>
      </c>
      <c r="I194">
        <f t="shared" si="28"/>
      </c>
      <c r="J194" s="8" t="str">
        <f t="shared" si="29"/>
        <v>+</v>
      </c>
      <c r="K194" s="2" t="s">
        <v>46</v>
      </c>
      <c r="L194">
        <f t="shared" si="30"/>
      </c>
      <c r="M194">
        <f t="shared" si="31"/>
      </c>
      <c r="N194">
        <f t="shared" si="33"/>
      </c>
      <c r="O194">
        <f t="shared" si="34"/>
        <v>-1</v>
      </c>
      <c r="P194" s="8" t="str">
        <f t="shared" si="24"/>
        <v>-</v>
      </c>
      <c r="Q194">
        <f t="shared" si="32"/>
      </c>
    </row>
    <row r="195" spans="1:17" ht="15">
      <c r="A195" s="2">
        <f>HEX2DEC(D195)</f>
        <v>192</v>
      </c>
      <c r="B195" t="s">
        <v>14</v>
      </c>
      <c r="C195" s="2" t="s">
        <v>199</v>
      </c>
      <c r="D195" s="2" t="str">
        <f>BIN2HEX(CONCATENATE(LEFT(C195,3),MID(C195,5,1),RIGHT(C195,4)),2)</f>
        <v>C0</v>
      </c>
      <c r="E195" s="2" t="s">
        <v>967</v>
      </c>
      <c r="F195">
        <f t="shared" si="25"/>
      </c>
      <c r="G195">
        <f t="shared" si="26"/>
      </c>
      <c r="H195">
        <f t="shared" si="27"/>
        <v>1</v>
      </c>
      <c r="I195">
        <f t="shared" si="28"/>
      </c>
      <c r="J195" s="8" t="str">
        <f t="shared" si="29"/>
        <v>+</v>
      </c>
      <c r="K195" s="2" t="s">
        <v>644</v>
      </c>
      <c r="L195">
        <f t="shared" si="30"/>
      </c>
      <c r="M195">
        <f t="shared" si="31"/>
      </c>
      <c r="N195">
        <f t="shared" si="33"/>
      </c>
      <c r="O195">
        <f t="shared" si="34"/>
        <v>-1</v>
      </c>
      <c r="P195" s="8" t="str">
        <f aca="true" t="shared" si="35" ref="P195:P222">IF(L195=1,"+",IF(M195=-1,"-",IF(N195=1,"+",IF(O195=-1,"-",0))))</f>
        <v>-</v>
      </c>
      <c r="Q195">
        <f t="shared" si="32"/>
      </c>
    </row>
    <row r="196" spans="1:17" ht="15">
      <c r="A196" s="2">
        <f>HEX2DEC(D196)</f>
        <v>193</v>
      </c>
      <c r="B196" t="s">
        <v>15</v>
      </c>
      <c r="C196" s="2" t="s">
        <v>200</v>
      </c>
      <c r="D196" s="2" t="str">
        <f>BIN2HEX(CONCATENATE(LEFT(C196,3),MID(C196,5,1),RIGHT(C196,4)),2)</f>
        <v>C1</v>
      </c>
      <c r="E196" s="2" t="s">
        <v>456</v>
      </c>
      <c r="F196">
        <f aca="true" t="shared" si="36" ref="F196:F259">IF(OR(RIGHT(E196,2)="11",RIGHT(E196,1)+MID(E196,9,1)+MID(E196,8,1)+MID(E196,7,1)&gt;2),1,"")</f>
      </c>
      <c r="G196">
        <f aca="true" t="shared" si="37" ref="G196:G258">IF(OR(RIGHT(E196,2)="00",RIGHT(E196,1)+MID(E196,9,1)+MID(E196,8,1)+MID(E196,7,1)&lt;2),-1,"")</f>
      </c>
      <c r="H196">
        <f aca="true" t="shared" si="38" ref="H196:H258">IF(OR(MID(E196,4,3)="111",LEFT(E196,1)+MID(E196,2,1)+MID(E196,3,1)+MID(E196,4,1)+MID(E196,5,1)+MID(E196,6,1)&gt;3),1,"")</f>
        <v>1</v>
      </c>
      <c r="I196">
        <f aca="true" t="shared" si="39" ref="I196:I258">IF(OR(MID(E196,4,3)="000",LEFT(E196,1)+MID(E196,2,1)+MID(E196,3,1)+MID(E196,4,1)+MID(E196,5,1)+MID(E196,6,1)&lt;3),-1,"")</f>
      </c>
      <c r="J196" s="8" t="str">
        <f aca="true" t="shared" si="40" ref="J196:J258">IF(F196=1,"+",IF(G196=-1,"-",IF(H196=1,"+",IF(I196=-1,"-",0))))</f>
        <v>+</v>
      </c>
      <c r="K196" s="2" t="s">
        <v>541</v>
      </c>
      <c r="L196">
        <f aca="true" t="shared" si="41" ref="L196:L259">IF(OR(RIGHT(K196,2)="11",RIGHT(K196,1)+MID(K196,9,1)+MID(K196,8,1)+MID(K196,7,1)&gt;2),1,"")</f>
      </c>
      <c r="M196">
        <f aca="true" t="shared" si="42" ref="M196:M258">IF(OR(RIGHT(K196,2)="00",RIGHT(K196,1)+MID(K196,9,1)+MID(K196,8,1)+MID(K196,7,1)&lt;2),-1,"")</f>
      </c>
      <c r="N196">
        <f t="shared" si="33"/>
      </c>
      <c r="O196">
        <f t="shared" si="34"/>
        <v>-1</v>
      </c>
      <c r="P196" s="8" t="str">
        <f t="shared" si="35"/>
        <v>-</v>
      </c>
      <c r="Q196">
        <f aca="true" t="shared" si="43" ref="Q196:Q259">IF(AND(P196=J196,P196&lt;&gt;0),1,"")</f>
      </c>
    </row>
    <row r="197" spans="1:17" ht="15">
      <c r="A197" s="2">
        <f>HEX2DEC(D197)</f>
        <v>194</v>
      </c>
      <c r="B197" t="s">
        <v>16</v>
      </c>
      <c r="C197" s="2" t="s">
        <v>201</v>
      </c>
      <c r="D197" s="2" t="str">
        <f>BIN2HEX(CONCATENATE(LEFT(C197,3),MID(C197,5,1),RIGHT(C197,4)),2)</f>
        <v>C2</v>
      </c>
      <c r="E197" s="2" t="s">
        <v>635</v>
      </c>
      <c r="F197">
        <f t="shared" si="36"/>
      </c>
      <c r="G197">
        <f t="shared" si="37"/>
      </c>
      <c r="H197">
        <f t="shared" si="38"/>
        <v>1</v>
      </c>
      <c r="I197">
        <f t="shared" si="39"/>
      </c>
      <c r="J197" s="8" t="str">
        <f t="shared" si="40"/>
        <v>+</v>
      </c>
      <c r="K197" s="2" t="s">
        <v>814</v>
      </c>
      <c r="L197">
        <f t="shared" si="41"/>
      </c>
      <c r="M197">
        <f t="shared" si="42"/>
      </c>
      <c r="N197">
        <f t="shared" si="33"/>
      </c>
      <c r="O197">
        <f t="shared" si="34"/>
        <v>-1</v>
      </c>
      <c r="P197" s="8" t="str">
        <f t="shared" si="35"/>
        <v>-</v>
      </c>
      <c r="Q197">
        <f t="shared" si="43"/>
      </c>
    </row>
    <row r="198" spans="1:17" ht="15">
      <c r="A198" s="2">
        <f>HEX2DEC(D198)</f>
        <v>195</v>
      </c>
      <c r="B198" t="s">
        <v>17</v>
      </c>
      <c r="C198" s="2" t="s">
        <v>202</v>
      </c>
      <c r="D198" s="2" t="str">
        <f>BIN2HEX(CONCATENATE(LEFT(C198,3),MID(C198,5,1),RIGHT(C198,4)),2)</f>
        <v>C3</v>
      </c>
      <c r="E198" s="2" t="s">
        <v>573</v>
      </c>
      <c r="F198">
        <f t="shared" si="36"/>
      </c>
      <c r="G198">
        <f t="shared" si="37"/>
      </c>
      <c r="H198">
        <f t="shared" si="38"/>
      </c>
      <c r="I198">
        <f t="shared" si="39"/>
      </c>
      <c r="J198" s="8">
        <f t="shared" si="40"/>
        <v>0</v>
      </c>
      <c r="K198" s="2" t="s">
        <v>573</v>
      </c>
      <c r="L198">
        <f t="shared" si="41"/>
      </c>
      <c r="M198">
        <f t="shared" si="42"/>
      </c>
      <c r="N198">
        <f t="shared" si="33"/>
      </c>
      <c r="O198">
        <f t="shared" si="34"/>
      </c>
      <c r="P198" s="8">
        <f t="shared" si="35"/>
        <v>0</v>
      </c>
      <c r="Q198">
        <f t="shared" si="43"/>
      </c>
    </row>
    <row r="199" spans="1:17" ht="15">
      <c r="A199" s="2">
        <f>HEX2DEC(D199)</f>
        <v>196</v>
      </c>
      <c r="B199" t="s">
        <v>18</v>
      </c>
      <c r="C199" s="2" t="s">
        <v>203</v>
      </c>
      <c r="D199" s="2" t="str">
        <f>BIN2HEX(CONCATENATE(LEFT(C199,3),MID(C199,5,1),RIGHT(C199,4)),2)</f>
        <v>C4</v>
      </c>
      <c r="E199" s="2" t="s">
        <v>473</v>
      </c>
      <c r="F199">
        <f t="shared" si="36"/>
      </c>
      <c r="G199">
        <f t="shared" si="37"/>
      </c>
      <c r="H199">
        <f t="shared" si="38"/>
        <v>1</v>
      </c>
      <c r="I199">
        <f t="shared" si="39"/>
      </c>
      <c r="J199" s="8" t="str">
        <f t="shared" si="40"/>
        <v>+</v>
      </c>
      <c r="K199" s="2" t="s">
        <v>934</v>
      </c>
      <c r="L199">
        <f t="shared" si="41"/>
      </c>
      <c r="M199">
        <f t="shared" si="42"/>
      </c>
      <c r="N199">
        <f t="shared" si="33"/>
      </c>
      <c r="O199">
        <f t="shared" si="34"/>
        <v>-1</v>
      </c>
      <c r="P199" s="8" t="str">
        <f t="shared" si="35"/>
        <v>-</v>
      </c>
      <c r="Q199">
        <f t="shared" si="43"/>
      </c>
    </row>
    <row r="200" spans="1:17" ht="15">
      <c r="A200" s="2">
        <f>HEX2DEC(D200)</f>
        <v>197</v>
      </c>
      <c r="B200" t="s">
        <v>19</v>
      </c>
      <c r="C200" s="2" t="s">
        <v>204</v>
      </c>
      <c r="D200" s="2" t="str">
        <f>BIN2HEX(CONCATENATE(LEFT(C200,3),MID(C200,5,1),RIGHT(C200,4)),2)</f>
        <v>C5</v>
      </c>
      <c r="E200" s="2" t="s">
        <v>460</v>
      </c>
      <c r="F200">
        <f t="shared" si="36"/>
      </c>
      <c r="G200">
        <f t="shared" si="37"/>
      </c>
      <c r="H200">
        <f t="shared" si="38"/>
      </c>
      <c r="I200">
        <f t="shared" si="39"/>
      </c>
      <c r="J200" s="8">
        <f t="shared" si="40"/>
        <v>0</v>
      </c>
      <c r="K200" s="2" t="s">
        <v>460</v>
      </c>
      <c r="L200">
        <f t="shared" si="41"/>
      </c>
      <c r="M200">
        <f t="shared" si="42"/>
      </c>
      <c r="N200">
        <f t="shared" si="33"/>
      </c>
      <c r="O200">
        <f t="shared" si="34"/>
      </c>
      <c r="P200" s="8">
        <f t="shared" si="35"/>
        <v>0</v>
      </c>
      <c r="Q200">
        <f t="shared" si="43"/>
      </c>
    </row>
    <row r="201" spans="1:17" ht="15">
      <c r="A201" s="2">
        <f>HEX2DEC(D201)</f>
        <v>198</v>
      </c>
      <c r="B201" t="s">
        <v>20</v>
      </c>
      <c r="C201" s="2" t="s">
        <v>205</v>
      </c>
      <c r="D201" s="2" t="str">
        <f>BIN2HEX(CONCATENATE(LEFT(C201,3),MID(C201,5,1),RIGHT(C201,4)),2)</f>
        <v>C6</v>
      </c>
      <c r="E201" s="2" t="s">
        <v>450</v>
      </c>
      <c r="F201">
        <f t="shared" si="36"/>
      </c>
      <c r="G201">
        <f t="shared" si="37"/>
      </c>
      <c r="H201">
        <f t="shared" si="38"/>
      </c>
      <c r="I201">
        <f t="shared" si="39"/>
      </c>
      <c r="J201" s="8">
        <f t="shared" si="40"/>
        <v>0</v>
      </c>
      <c r="K201" s="2" t="s">
        <v>450</v>
      </c>
      <c r="L201">
        <f t="shared" si="41"/>
      </c>
      <c r="M201">
        <f t="shared" si="42"/>
      </c>
      <c r="N201">
        <f t="shared" si="33"/>
      </c>
      <c r="O201">
        <f t="shared" si="34"/>
      </c>
      <c r="P201" s="8">
        <f t="shared" si="35"/>
        <v>0</v>
      </c>
      <c r="Q201">
        <f t="shared" si="43"/>
      </c>
    </row>
    <row r="202" spans="1:17" ht="15">
      <c r="A202" s="2">
        <f>HEX2DEC(D202)</f>
        <v>199</v>
      </c>
      <c r="B202" t="s">
        <v>21</v>
      </c>
      <c r="C202" s="2" t="s">
        <v>206</v>
      </c>
      <c r="D202" s="2" t="str">
        <f>BIN2HEX(CONCATENATE(LEFT(C202,3),MID(C202,5,1),RIGHT(C202,4)),2)</f>
        <v>C7</v>
      </c>
      <c r="E202" s="2" t="s">
        <v>624</v>
      </c>
      <c r="F202">
        <f t="shared" si="36"/>
      </c>
      <c r="G202">
        <f t="shared" si="37"/>
      </c>
      <c r="H202">
        <f t="shared" si="38"/>
      </c>
      <c r="I202">
        <f t="shared" si="39"/>
        <v>-1</v>
      </c>
      <c r="J202" s="8" t="str">
        <f t="shared" si="40"/>
        <v>-</v>
      </c>
      <c r="K202" s="2" t="s">
        <v>963</v>
      </c>
      <c r="L202">
        <f t="shared" si="41"/>
      </c>
      <c r="M202">
        <f t="shared" si="42"/>
      </c>
      <c r="N202">
        <f t="shared" si="33"/>
        <v>1</v>
      </c>
      <c r="O202">
        <f t="shared" si="34"/>
      </c>
      <c r="P202" s="8" t="str">
        <f t="shared" si="35"/>
        <v>+</v>
      </c>
      <c r="Q202">
        <f t="shared" si="43"/>
      </c>
    </row>
    <row r="203" spans="1:17" ht="15">
      <c r="A203" s="2">
        <f>HEX2DEC(D203)</f>
        <v>200</v>
      </c>
      <c r="B203" t="s">
        <v>22</v>
      </c>
      <c r="C203" s="2" t="s">
        <v>207</v>
      </c>
      <c r="D203" s="2" t="str">
        <f>BIN2HEX(CONCATENATE(LEFT(C203,3),MID(C203,5,1),RIGHT(C203,4)),2)</f>
        <v>C8</v>
      </c>
      <c r="E203" s="2" t="s">
        <v>62</v>
      </c>
      <c r="F203">
        <f t="shared" si="36"/>
      </c>
      <c r="G203">
        <f t="shared" si="37"/>
      </c>
      <c r="H203">
        <f t="shared" si="38"/>
        <v>1</v>
      </c>
      <c r="I203">
        <f t="shared" si="39"/>
      </c>
      <c r="J203" s="8" t="str">
        <f t="shared" si="40"/>
        <v>+</v>
      </c>
      <c r="K203" s="2" t="s">
        <v>608</v>
      </c>
      <c r="L203">
        <f t="shared" si="41"/>
      </c>
      <c r="M203">
        <f t="shared" si="42"/>
      </c>
      <c r="N203">
        <f t="shared" si="33"/>
      </c>
      <c r="O203">
        <f t="shared" si="34"/>
        <v>-1</v>
      </c>
      <c r="P203" s="8" t="str">
        <f t="shared" si="35"/>
        <v>-</v>
      </c>
      <c r="Q203">
        <f t="shared" si="43"/>
      </c>
    </row>
    <row r="204" spans="1:17" ht="15">
      <c r="A204" s="2">
        <f>HEX2DEC(D204)</f>
        <v>201</v>
      </c>
      <c r="B204" t="s">
        <v>23</v>
      </c>
      <c r="C204" s="2" t="s">
        <v>208</v>
      </c>
      <c r="D204" s="2" t="str">
        <f>BIN2HEX(CONCATENATE(LEFT(C204,3),MID(C204,5,1),RIGHT(C204,4)),2)</f>
        <v>C9</v>
      </c>
      <c r="E204" s="2" t="s">
        <v>588</v>
      </c>
      <c r="F204">
        <f t="shared" si="36"/>
      </c>
      <c r="G204">
        <f t="shared" si="37"/>
      </c>
      <c r="H204">
        <f t="shared" si="38"/>
      </c>
      <c r="I204">
        <f t="shared" si="39"/>
      </c>
      <c r="J204" s="8">
        <f t="shared" si="40"/>
        <v>0</v>
      </c>
      <c r="K204" s="2" t="s">
        <v>588</v>
      </c>
      <c r="L204">
        <f t="shared" si="41"/>
      </c>
      <c r="M204">
        <f t="shared" si="42"/>
      </c>
      <c r="N204">
        <f t="shared" si="33"/>
      </c>
      <c r="O204">
        <f t="shared" si="34"/>
      </c>
      <c r="P204" s="8">
        <f t="shared" si="35"/>
        <v>0</v>
      </c>
      <c r="Q204">
        <f t="shared" si="43"/>
      </c>
    </row>
    <row r="205" spans="1:17" ht="15">
      <c r="A205" s="2">
        <f>HEX2DEC(D205)</f>
        <v>202</v>
      </c>
      <c r="B205" t="s">
        <v>24</v>
      </c>
      <c r="C205" s="2" t="s">
        <v>209</v>
      </c>
      <c r="D205" s="2" t="str">
        <f>BIN2HEX(CONCATENATE(LEFT(C205,3),MID(C205,5,1),RIGHT(C205,4)),2)</f>
        <v>CA</v>
      </c>
      <c r="E205" s="2" t="s">
        <v>827</v>
      </c>
      <c r="F205">
        <f t="shared" si="36"/>
      </c>
      <c r="G205">
        <f t="shared" si="37"/>
      </c>
      <c r="H205">
        <f t="shared" si="38"/>
      </c>
      <c r="I205">
        <f t="shared" si="39"/>
      </c>
      <c r="J205" s="8">
        <f t="shared" si="40"/>
        <v>0</v>
      </c>
      <c r="K205" s="2" t="s">
        <v>827</v>
      </c>
      <c r="L205">
        <f t="shared" si="41"/>
      </c>
      <c r="M205">
        <f t="shared" si="42"/>
      </c>
      <c r="N205">
        <f t="shared" si="33"/>
      </c>
      <c r="O205">
        <f t="shared" si="34"/>
      </c>
      <c r="P205" s="8">
        <f t="shared" si="35"/>
        <v>0</v>
      </c>
      <c r="Q205">
        <f t="shared" si="43"/>
      </c>
    </row>
    <row r="206" spans="1:17" ht="15">
      <c r="A206" s="2">
        <f>HEX2DEC(D206)</f>
        <v>203</v>
      </c>
      <c r="B206" t="s">
        <v>25</v>
      </c>
      <c r="C206" s="2" t="s">
        <v>210</v>
      </c>
      <c r="D206" s="2" t="str">
        <f>BIN2HEX(CONCATENATE(LEFT(C206,3),MID(C206,5,1),RIGHT(C206,4)),2)</f>
        <v>CB</v>
      </c>
      <c r="E206" s="2" t="s">
        <v>785</v>
      </c>
      <c r="F206">
        <f t="shared" si="36"/>
      </c>
      <c r="G206">
        <f t="shared" si="37"/>
      </c>
      <c r="H206">
        <f t="shared" si="38"/>
      </c>
      <c r="I206">
        <f t="shared" si="39"/>
      </c>
      <c r="J206" s="8">
        <f t="shared" si="40"/>
        <v>0</v>
      </c>
      <c r="K206" s="2" t="s">
        <v>785</v>
      </c>
      <c r="L206">
        <f t="shared" si="41"/>
      </c>
      <c r="M206">
        <f t="shared" si="42"/>
      </c>
      <c r="N206">
        <f t="shared" si="33"/>
      </c>
      <c r="O206">
        <f t="shared" si="34"/>
      </c>
      <c r="P206" s="8">
        <f t="shared" si="35"/>
        <v>0</v>
      </c>
      <c r="Q206">
        <f t="shared" si="43"/>
      </c>
    </row>
    <row r="207" spans="1:17" ht="15">
      <c r="A207" s="2">
        <f>HEX2DEC(D207)</f>
        <v>204</v>
      </c>
      <c r="B207" t="s">
        <v>26</v>
      </c>
      <c r="C207" s="2" t="s">
        <v>211</v>
      </c>
      <c r="D207" s="2" t="str">
        <f>BIN2HEX(CONCATENATE(LEFT(C207,3),MID(C207,5,1),RIGHT(C207,4)),2)</f>
        <v>CC</v>
      </c>
      <c r="E207" s="2" t="s">
        <v>950</v>
      </c>
      <c r="F207">
        <f t="shared" si="36"/>
      </c>
      <c r="G207">
        <f t="shared" si="37"/>
      </c>
      <c r="H207">
        <f t="shared" si="38"/>
      </c>
      <c r="I207">
        <f t="shared" si="39"/>
      </c>
      <c r="J207" s="8">
        <f t="shared" si="40"/>
        <v>0</v>
      </c>
      <c r="K207" s="2" t="s">
        <v>950</v>
      </c>
      <c r="L207">
        <f t="shared" si="41"/>
      </c>
      <c r="M207">
        <f t="shared" si="42"/>
      </c>
      <c r="N207">
        <f t="shared" si="33"/>
      </c>
      <c r="O207">
        <f t="shared" si="34"/>
      </c>
      <c r="P207" s="8">
        <f t="shared" si="35"/>
        <v>0</v>
      </c>
      <c r="Q207">
        <f t="shared" si="43"/>
      </c>
    </row>
    <row r="208" spans="1:17" ht="15">
      <c r="A208" s="2">
        <f>HEX2DEC(D208)</f>
        <v>205</v>
      </c>
      <c r="B208" t="s">
        <v>27</v>
      </c>
      <c r="C208" s="2" t="s">
        <v>212</v>
      </c>
      <c r="D208" s="2" t="str">
        <f>BIN2HEX(CONCATENATE(LEFT(C208,3),MID(C208,5,1),RIGHT(C208,4)),2)</f>
        <v>CD</v>
      </c>
      <c r="E208" s="2" t="s">
        <v>857</v>
      </c>
      <c r="F208">
        <f t="shared" si="36"/>
      </c>
      <c r="G208">
        <f t="shared" si="37"/>
      </c>
      <c r="H208">
        <f t="shared" si="38"/>
      </c>
      <c r="I208">
        <f t="shared" si="39"/>
      </c>
      <c r="J208" s="8">
        <f t="shared" si="40"/>
        <v>0</v>
      </c>
      <c r="K208" s="2" t="s">
        <v>857</v>
      </c>
      <c r="L208">
        <f t="shared" si="41"/>
      </c>
      <c r="M208">
        <f t="shared" si="42"/>
      </c>
      <c r="N208">
        <f t="shared" si="33"/>
      </c>
      <c r="O208">
        <f t="shared" si="34"/>
      </c>
      <c r="P208" s="8">
        <f t="shared" si="35"/>
        <v>0</v>
      </c>
      <c r="Q208">
        <f t="shared" si="43"/>
      </c>
    </row>
    <row r="209" spans="1:17" ht="15">
      <c r="A209" s="2">
        <f>HEX2DEC(D209)</f>
        <v>206</v>
      </c>
      <c r="B209" t="s">
        <v>28</v>
      </c>
      <c r="C209" s="2" t="s">
        <v>213</v>
      </c>
      <c r="D209" s="2" t="str">
        <f>BIN2HEX(CONCATENATE(LEFT(C209,3),MID(C209,5,1),RIGHT(C209,4)),2)</f>
        <v>CE</v>
      </c>
      <c r="E209" s="2" t="s">
        <v>587</v>
      </c>
      <c r="F209">
        <f t="shared" si="36"/>
      </c>
      <c r="G209">
        <f t="shared" si="37"/>
      </c>
      <c r="H209">
        <f t="shared" si="38"/>
      </c>
      <c r="I209">
        <f t="shared" si="39"/>
      </c>
      <c r="J209" s="8">
        <f t="shared" si="40"/>
        <v>0</v>
      </c>
      <c r="K209" s="2" t="s">
        <v>587</v>
      </c>
      <c r="L209">
        <f t="shared" si="41"/>
      </c>
      <c r="M209">
        <f t="shared" si="42"/>
      </c>
      <c r="N209">
        <f t="shared" si="33"/>
      </c>
      <c r="O209">
        <f t="shared" si="34"/>
      </c>
      <c r="P209" s="8">
        <f t="shared" si="35"/>
        <v>0</v>
      </c>
      <c r="Q209">
        <f t="shared" si="43"/>
      </c>
    </row>
    <row r="210" spans="1:17" ht="15">
      <c r="A210" s="2">
        <f>HEX2DEC(D210)</f>
        <v>207</v>
      </c>
      <c r="B210" t="s">
        <v>29</v>
      </c>
      <c r="C210" s="2" t="s">
        <v>214</v>
      </c>
      <c r="D210" s="2" t="str">
        <f>BIN2HEX(CONCATENATE(LEFT(C210,3),MID(C210,5,1),RIGHT(C210,4)),2)</f>
        <v>CF</v>
      </c>
      <c r="E210" s="2" t="s">
        <v>512</v>
      </c>
      <c r="F210">
        <f t="shared" si="36"/>
      </c>
      <c r="G210">
        <f t="shared" si="37"/>
      </c>
      <c r="H210">
        <f t="shared" si="38"/>
        <v>1</v>
      </c>
      <c r="I210">
        <f t="shared" si="39"/>
      </c>
      <c r="J210" s="8" t="str">
        <f t="shared" si="40"/>
        <v>+</v>
      </c>
      <c r="K210" s="2" t="s">
        <v>451</v>
      </c>
      <c r="L210">
        <f t="shared" si="41"/>
      </c>
      <c r="M210">
        <f t="shared" si="42"/>
      </c>
      <c r="N210">
        <f t="shared" si="33"/>
      </c>
      <c r="O210">
        <f t="shared" si="34"/>
        <v>-1</v>
      </c>
      <c r="P210" s="8" t="str">
        <f t="shared" si="35"/>
        <v>-</v>
      </c>
      <c r="Q210">
        <f t="shared" si="43"/>
      </c>
    </row>
    <row r="211" spans="1:17" ht="15">
      <c r="A211" s="2">
        <f>HEX2DEC(D211)</f>
        <v>208</v>
      </c>
      <c r="B211" t="s">
        <v>30</v>
      </c>
      <c r="C211" s="2" t="s">
        <v>215</v>
      </c>
      <c r="D211" s="2" t="str">
        <f>BIN2HEX(CONCATENATE(LEFT(C211,3),MID(C211,5,1),RIGHT(C211,4)),2)</f>
        <v>D0</v>
      </c>
      <c r="E211" s="2" t="s">
        <v>539</v>
      </c>
      <c r="F211">
        <f t="shared" si="36"/>
      </c>
      <c r="G211">
        <f t="shared" si="37"/>
      </c>
      <c r="H211">
        <f t="shared" si="38"/>
        <v>1</v>
      </c>
      <c r="I211">
        <f t="shared" si="39"/>
      </c>
      <c r="J211" s="8" t="str">
        <f t="shared" si="40"/>
        <v>+</v>
      </c>
      <c r="K211" s="2" t="s">
        <v>858</v>
      </c>
      <c r="L211">
        <f t="shared" si="41"/>
      </c>
      <c r="M211">
        <f t="shared" si="42"/>
      </c>
      <c r="N211">
        <f t="shared" si="33"/>
      </c>
      <c r="O211">
        <f t="shared" si="34"/>
        <v>-1</v>
      </c>
      <c r="P211" s="8" t="str">
        <f t="shared" si="35"/>
        <v>-</v>
      </c>
      <c r="Q211">
        <f t="shared" si="43"/>
      </c>
    </row>
    <row r="212" spans="1:17" ht="15">
      <c r="A212" s="2">
        <f>HEX2DEC(D212)</f>
        <v>209</v>
      </c>
      <c r="B212" t="s">
        <v>31</v>
      </c>
      <c r="C212" s="2" t="s">
        <v>216</v>
      </c>
      <c r="D212" s="2" t="str">
        <f>BIN2HEX(CONCATENATE(LEFT(C212,3),MID(C212,5,1),RIGHT(C212,4)),2)</f>
        <v>D1</v>
      </c>
      <c r="E212" s="2" t="s">
        <v>444</v>
      </c>
      <c r="F212">
        <f t="shared" si="36"/>
      </c>
      <c r="G212">
        <f t="shared" si="37"/>
      </c>
      <c r="H212">
        <f t="shared" si="38"/>
      </c>
      <c r="I212">
        <f t="shared" si="39"/>
      </c>
      <c r="J212" s="8">
        <f t="shared" si="40"/>
        <v>0</v>
      </c>
      <c r="K212" s="2" t="s">
        <v>444</v>
      </c>
      <c r="L212">
        <f t="shared" si="41"/>
      </c>
      <c r="M212">
        <f t="shared" si="42"/>
      </c>
      <c r="N212">
        <f t="shared" si="33"/>
      </c>
      <c r="O212">
        <f t="shared" si="34"/>
      </c>
      <c r="P212" s="8">
        <f t="shared" si="35"/>
        <v>0</v>
      </c>
      <c r="Q212">
        <f t="shared" si="43"/>
      </c>
    </row>
    <row r="213" spans="1:17" ht="15">
      <c r="A213" s="2">
        <f>HEX2DEC(D213)</f>
        <v>210</v>
      </c>
      <c r="B213" t="s">
        <v>32</v>
      </c>
      <c r="C213" s="2" t="s">
        <v>217</v>
      </c>
      <c r="D213" s="2" t="str">
        <f>BIN2HEX(CONCATENATE(LEFT(C213,3),MID(C213,5,1),RIGHT(C213,4)),2)</f>
        <v>D2</v>
      </c>
      <c r="E213" s="2" t="s">
        <v>957</v>
      </c>
      <c r="F213">
        <f t="shared" si="36"/>
      </c>
      <c r="G213">
        <f t="shared" si="37"/>
      </c>
      <c r="H213">
        <f t="shared" si="38"/>
      </c>
      <c r="I213">
        <f t="shared" si="39"/>
      </c>
      <c r="J213" s="8">
        <f t="shared" si="40"/>
        <v>0</v>
      </c>
      <c r="K213" s="2" t="s">
        <v>957</v>
      </c>
      <c r="L213">
        <f t="shared" si="41"/>
      </c>
      <c r="M213">
        <f t="shared" si="42"/>
      </c>
      <c r="N213">
        <f t="shared" si="33"/>
      </c>
      <c r="O213">
        <f t="shared" si="34"/>
      </c>
      <c r="P213" s="8">
        <f t="shared" si="35"/>
        <v>0</v>
      </c>
      <c r="Q213">
        <f t="shared" si="43"/>
      </c>
    </row>
    <row r="214" spans="1:17" ht="15">
      <c r="A214" s="2">
        <f>HEX2DEC(D214)</f>
        <v>211</v>
      </c>
      <c r="B214" t="s">
        <v>186</v>
      </c>
      <c r="C214" s="2" t="s">
        <v>218</v>
      </c>
      <c r="D214" s="2" t="str">
        <f>BIN2HEX(CONCATENATE(LEFT(C214,3),MID(C214,5,1),RIGHT(C214,4)),2)</f>
        <v>D3</v>
      </c>
      <c r="E214" s="2" t="s">
        <v>812</v>
      </c>
      <c r="F214">
        <f t="shared" si="36"/>
      </c>
      <c r="G214">
        <f t="shared" si="37"/>
      </c>
      <c r="H214">
        <f t="shared" si="38"/>
      </c>
      <c r="I214">
        <f t="shared" si="39"/>
      </c>
      <c r="J214" s="8">
        <f t="shared" si="40"/>
        <v>0</v>
      </c>
      <c r="K214" s="2" t="s">
        <v>812</v>
      </c>
      <c r="L214">
        <f t="shared" si="41"/>
      </c>
      <c r="M214">
        <f t="shared" si="42"/>
      </c>
      <c r="N214">
        <f t="shared" si="33"/>
      </c>
      <c r="O214">
        <f t="shared" si="34"/>
      </c>
      <c r="P214" s="8">
        <f t="shared" si="35"/>
        <v>0</v>
      </c>
      <c r="Q214">
        <f t="shared" si="43"/>
      </c>
    </row>
    <row r="215" spans="1:17" ht="15">
      <c r="A215" s="2">
        <f>HEX2DEC(D215)</f>
        <v>212</v>
      </c>
      <c r="B215" t="s">
        <v>187</v>
      </c>
      <c r="C215" s="2" t="s">
        <v>219</v>
      </c>
      <c r="D215" s="2" t="str">
        <f>BIN2HEX(CONCATENATE(LEFT(C215,3),MID(C215,5,1),RIGHT(C215,4)),2)</f>
        <v>D4</v>
      </c>
      <c r="E215" s="2" t="s">
        <v>848</v>
      </c>
      <c r="F215">
        <f t="shared" si="36"/>
      </c>
      <c r="G215">
        <f t="shared" si="37"/>
      </c>
      <c r="H215">
        <f t="shared" si="38"/>
      </c>
      <c r="I215">
        <f t="shared" si="39"/>
      </c>
      <c r="J215" s="8">
        <f t="shared" si="40"/>
        <v>0</v>
      </c>
      <c r="K215" s="2" t="s">
        <v>848</v>
      </c>
      <c r="L215">
        <f t="shared" si="41"/>
      </c>
      <c r="M215">
        <f t="shared" si="42"/>
      </c>
      <c r="N215">
        <f t="shared" si="33"/>
      </c>
      <c r="O215">
        <f t="shared" si="34"/>
      </c>
      <c r="P215" s="8">
        <f t="shared" si="35"/>
        <v>0</v>
      </c>
      <c r="Q215">
        <f t="shared" si="43"/>
      </c>
    </row>
    <row r="216" spans="1:17" ht="15">
      <c r="A216" s="2">
        <f>HEX2DEC(D216)</f>
        <v>213</v>
      </c>
      <c r="B216" t="s">
        <v>188</v>
      </c>
      <c r="C216" s="2" t="s">
        <v>220</v>
      </c>
      <c r="D216" s="2" t="str">
        <f>BIN2HEX(CONCATENATE(LEFT(C216,3),MID(C216,5,1),RIGHT(C216,4)),2)</f>
        <v>D5</v>
      </c>
      <c r="E216" s="2" t="s">
        <v>58</v>
      </c>
      <c r="F216">
        <f t="shared" si="36"/>
      </c>
      <c r="G216">
        <f t="shared" si="37"/>
      </c>
      <c r="H216">
        <f t="shared" si="38"/>
      </c>
      <c r="I216">
        <f t="shared" si="39"/>
      </c>
      <c r="J216" s="8">
        <f t="shared" si="40"/>
        <v>0</v>
      </c>
      <c r="K216" s="2" t="s">
        <v>58</v>
      </c>
      <c r="L216">
        <f t="shared" si="41"/>
      </c>
      <c r="M216">
        <f t="shared" si="42"/>
      </c>
      <c r="N216">
        <f t="shared" si="33"/>
      </c>
      <c r="O216">
        <f t="shared" si="34"/>
      </c>
      <c r="P216" s="8">
        <f t="shared" si="35"/>
        <v>0</v>
      </c>
      <c r="Q216">
        <f t="shared" si="43"/>
      </c>
    </row>
    <row r="217" spans="1:17" ht="15">
      <c r="A217" s="2">
        <f>HEX2DEC(D217)</f>
        <v>214</v>
      </c>
      <c r="B217" t="s">
        <v>189</v>
      </c>
      <c r="C217" s="2" t="s">
        <v>221</v>
      </c>
      <c r="D217" s="2" t="str">
        <f>BIN2HEX(CONCATENATE(LEFT(C217,3),MID(C217,5,1),RIGHT(C217,4)),2)</f>
        <v>D6</v>
      </c>
      <c r="E217" s="2" t="s">
        <v>818</v>
      </c>
      <c r="F217">
        <f t="shared" si="36"/>
      </c>
      <c r="G217">
        <f t="shared" si="37"/>
      </c>
      <c r="H217">
        <f t="shared" si="38"/>
      </c>
      <c r="I217">
        <f t="shared" si="39"/>
      </c>
      <c r="J217" s="8">
        <f t="shared" si="40"/>
        <v>0</v>
      </c>
      <c r="K217" s="2" t="s">
        <v>818</v>
      </c>
      <c r="L217">
        <f t="shared" si="41"/>
      </c>
      <c r="M217">
        <f t="shared" si="42"/>
      </c>
      <c r="N217">
        <f t="shared" si="33"/>
      </c>
      <c r="O217">
        <f t="shared" si="34"/>
      </c>
      <c r="P217" s="8">
        <f t="shared" si="35"/>
        <v>0</v>
      </c>
      <c r="Q217">
        <f t="shared" si="43"/>
      </c>
    </row>
    <row r="218" spans="1:17" ht="15">
      <c r="A218" s="2">
        <f>HEX2DEC(D218)</f>
        <v>215</v>
      </c>
      <c r="B218" t="s">
        <v>190</v>
      </c>
      <c r="C218" s="2" t="s">
        <v>222</v>
      </c>
      <c r="D218" s="2" t="str">
        <f>BIN2HEX(CONCATENATE(LEFT(C218,3),MID(C218,5,1),RIGHT(C218,4)),2)</f>
        <v>D7</v>
      </c>
      <c r="E218" s="2" t="s">
        <v>607</v>
      </c>
      <c r="F218">
        <f t="shared" si="36"/>
      </c>
      <c r="G218">
        <f t="shared" si="37"/>
      </c>
      <c r="H218">
        <f t="shared" si="38"/>
        <v>1</v>
      </c>
      <c r="I218">
        <f t="shared" si="39"/>
      </c>
      <c r="J218" s="8" t="str">
        <f t="shared" si="40"/>
        <v>+</v>
      </c>
      <c r="K218" s="2" t="s">
        <v>797</v>
      </c>
      <c r="L218">
        <f t="shared" si="41"/>
      </c>
      <c r="M218">
        <f t="shared" si="42"/>
      </c>
      <c r="N218">
        <f t="shared" si="33"/>
      </c>
      <c r="O218">
        <f t="shared" si="34"/>
        <v>-1</v>
      </c>
      <c r="P218" s="8" t="str">
        <f t="shared" si="35"/>
        <v>-</v>
      </c>
      <c r="Q218">
        <f t="shared" si="43"/>
      </c>
    </row>
    <row r="219" spans="1:17" ht="15">
      <c r="A219" s="2">
        <f>HEX2DEC(D219)</f>
        <v>216</v>
      </c>
      <c r="B219" t="s">
        <v>191</v>
      </c>
      <c r="C219" s="2" t="s">
        <v>223</v>
      </c>
      <c r="D219" s="2" t="str">
        <f>BIN2HEX(CONCATENATE(LEFT(C219,3),MID(C219,5,1),RIGHT(C219,4)),2)</f>
        <v>D8</v>
      </c>
      <c r="E219" s="2" t="s">
        <v>38</v>
      </c>
      <c r="F219">
        <f t="shared" si="36"/>
      </c>
      <c r="G219">
        <f t="shared" si="37"/>
      </c>
      <c r="H219">
        <f t="shared" si="38"/>
        <v>1</v>
      </c>
      <c r="I219">
        <f t="shared" si="39"/>
      </c>
      <c r="J219" s="8" t="str">
        <f t="shared" si="40"/>
        <v>+</v>
      </c>
      <c r="K219" s="2" t="s">
        <v>589</v>
      </c>
      <c r="L219">
        <f t="shared" si="41"/>
      </c>
      <c r="M219">
        <f t="shared" si="42"/>
      </c>
      <c r="N219">
        <f t="shared" si="33"/>
      </c>
      <c r="O219">
        <f t="shared" si="34"/>
        <v>-1</v>
      </c>
      <c r="P219" s="8" t="str">
        <f t="shared" si="35"/>
        <v>-</v>
      </c>
      <c r="Q219">
        <f t="shared" si="43"/>
      </c>
    </row>
    <row r="220" spans="1:17" ht="15">
      <c r="A220" s="2">
        <f>HEX2DEC(D220)</f>
        <v>217</v>
      </c>
      <c r="B220" t="s">
        <v>192</v>
      </c>
      <c r="C220" s="2" t="s">
        <v>224</v>
      </c>
      <c r="D220" s="2" t="str">
        <f>BIN2HEX(CONCATENATE(LEFT(C220,3),MID(C220,5,1),RIGHT(C220,4)),2)</f>
        <v>D9</v>
      </c>
      <c r="E220" s="2" t="s">
        <v>75</v>
      </c>
      <c r="F220">
        <f t="shared" si="36"/>
      </c>
      <c r="G220">
        <f t="shared" si="37"/>
      </c>
      <c r="H220">
        <f t="shared" si="38"/>
      </c>
      <c r="I220">
        <f t="shared" si="39"/>
      </c>
      <c r="J220" s="8">
        <f t="shared" si="40"/>
        <v>0</v>
      </c>
      <c r="K220" s="2" t="s">
        <v>75</v>
      </c>
      <c r="L220">
        <f t="shared" si="41"/>
      </c>
      <c r="M220">
        <f t="shared" si="42"/>
      </c>
      <c r="N220">
        <f t="shared" si="33"/>
      </c>
      <c r="O220">
        <f t="shared" si="34"/>
      </c>
      <c r="P220" s="8">
        <f t="shared" si="35"/>
        <v>0</v>
      </c>
      <c r="Q220">
        <f t="shared" si="43"/>
      </c>
    </row>
    <row r="221" spans="1:17" ht="15">
      <c r="A221" s="2">
        <f>HEX2DEC(D221)</f>
        <v>218</v>
      </c>
      <c r="B221" t="s">
        <v>193</v>
      </c>
      <c r="C221" s="2" t="s">
        <v>225</v>
      </c>
      <c r="D221" s="2" t="str">
        <f>BIN2HEX(CONCATENATE(LEFT(C221,3),MID(C221,5,1),RIGHT(C221,4)),2)</f>
        <v>DA</v>
      </c>
      <c r="E221" s="2" t="s">
        <v>472</v>
      </c>
      <c r="F221">
        <f t="shared" si="36"/>
      </c>
      <c r="G221">
        <f t="shared" si="37"/>
      </c>
      <c r="H221">
        <f t="shared" si="38"/>
      </c>
      <c r="I221">
        <f t="shared" si="39"/>
      </c>
      <c r="J221" s="8">
        <f t="shared" si="40"/>
        <v>0</v>
      </c>
      <c r="K221" s="2" t="s">
        <v>472</v>
      </c>
      <c r="L221">
        <f t="shared" si="41"/>
      </c>
      <c r="M221">
        <f t="shared" si="42"/>
      </c>
      <c r="N221">
        <f t="shared" si="33"/>
      </c>
      <c r="O221">
        <f t="shared" si="34"/>
      </c>
      <c r="P221" s="8">
        <f t="shared" si="35"/>
        <v>0</v>
      </c>
      <c r="Q221">
        <f t="shared" si="43"/>
      </c>
    </row>
    <row r="222" spans="1:17" ht="15">
      <c r="A222" s="2">
        <f>HEX2DEC(D222)</f>
        <v>219</v>
      </c>
      <c r="B222" t="s">
        <v>194</v>
      </c>
      <c r="C222" s="2" t="s">
        <v>226</v>
      </c>
      <c r="D222" s="2" t="str">
        <f>BIN2HEX(CONCATENATE(LEFT(C222,3),MID(C222,5,1),RIGHT(C222,4)),2)</f>
        <v>DB</v>
      </c>
      <c r="E222" s="2" t="s">
        <v>626</v>
      </c>
      <c r="F222">
        <f t="shared" si="36"/>
      </c>
      <c r="G222">
        <f t="shared" si="37"/>
      </c>
      <c r="H222">
        <f t="shared" si="38"/>
        <v>1</v>
      </c>
      <c r="I222">
        <f t="shared" si="39"/>
      </c>
      <c r="J222" s="8" t="str">
        <f t="shared" si="40"/>
        <v>+</v>
      </c>
      <c r="K222" s="2" t="s">
        <v>455</v>
      </c>
      <c r="L222">
        <f t="shared" si="41"/>
      </c>
      <c r="M222">
        <f t="shared" si="42"/>
      </c>
      <c r="N222">
        <f t="shared" si="33"/>
      </c>
      <c r="O222">
        <f t="shared" si="34"/>
        <v>-1</v>
      </c>
      <c r="P222" s="8" t="str">
        <f t="shared" si="35"/>
        <v>-</v>
      </c>
      <c r="Q222">
        <f t="shared" si="43"/>
      </c>
    </row>
    <row r="223" spans="1:17" ht="15">
      <c r="A223" s="2">
        <f>HEX2DEC(D223)</f>
        <v>220</v>
      </c>
      <c r="B223" t="s">
        <v>195</v>
      </c>
      <c r="C223" s="2" t="s">
        <v>227</v>
      </c>
      <c r="D223" s="2" t="str">
        <f>BIN2HEX(CONCATENATE(LEFT(C223,3),MID(C223,5,1),RIGHT(C223,4)),2)</f>
        <v>DC</v>
      </c>
      <c r="E223" s="2" t="s">
        <v>465</v>
      </c>
      <c r="F223">
        <f t="shared" si="36"/>
      </c>
      <c r="G223">
        <f t="shared" si="37"/>
      </c>
      <c r="H223">
        <f t="shared" si="38"/>
      </c>
      <c r="I223">
        <f t="shared" si="39"/>
      </c>
      <c r="J223" s="8">
        <f t="shared" si="40"/>
        <v>0</v>
      </c>
      <c r="K223" s="2" t="s">
        <v>465</v>
      </c>
      <c r="L223">
        <f t="shared" si="41"/>
      </c>
      <c r="M223">
        <f t="shared" si="42"/>
      </c>
      <c r="N223">
        <f t="shared" si="33"/>
      </c>
      <c r="O223">
        <f t="shared" si="34"/>
      </c>
      <c r="P223" s="8">
        <f aca="true" t="shared" si="44" ref="P223:P254">IF(L223=1,"+",IF(M223=-1,"-",IF(N223=1,"+",IF(O223=-1,"-",0))))</f>
        <v>0</v>
      </c>
      <c r="Q223">
        <f t="shared" si="43"/>
      </c>
    </row>
    <row r="224" spans="1:17" ht="15">
      <c r="A224" s="2">
        <f>HEX2DEC(D224)</f>
        <v>221</v>
      </c>
      <c r="B224" t="s">
        <v>196</v>
      </c>
      <c r="C224" s="2" t="s">
        <v>228</v>
      </c>
      <c r="D224" s="2" t="str">
        <f>BIN2HEX(CONCATENATE(LEFT(C224,3),MID(C224,5,1),RIGHT(C224,4)),2)</f>
        <v>DD</v>
      </c>
      <c r="E224" s="2" t="s">
        <v>793</v>
      </c>
      <c r="F224">
        <f t="shared" si="36"/>
      </c>
      <c r="G224">
        <f t="shared" si="37"/>
      </c>
      <c r="H224">
        <f t="shared" si="38"/>
        <v>1</v>
      </c>
      <c r="I224">
        <f t="shared" si="39"/>
      </c>
      <c r="J224" s="8" t="str">
        <f t="shared" si="40"/>
        <v>+</v>
      </c>
      <c r="K224" s="2" t="s">
        <v>955</v>
      </c>
      <c r="L224">
        <f t="shared" si="41"/>
      </c>
      <c r="M224">
        <f t="shared" si="42"/>
      </c>
      <c r="N224">
        <f t="shared" si="33"/>
      </c>
      <c r="O224">
        <f t="shared" si="34"/>
        <v>-1</v>
      </c>
      <c r="P224" s="8" t="str">
        <f t="shared" si="44"/>
        <v>-</v>
      </c>
      <c r="Q224">
        <f t="shared" si="43"/>
      </c>
    </row>
    <row r="225" spans="1:17" ht="15">
      <c r="A225" s="2">
        <f>HEX2DEC(D225)</f>
        <v>222</v>
      </c>
      <c r="B225" t="s">
        <v>197</v>
      </c>
      <c r="C225" s="2" t="s">
        <v>229</v>
      </c>
      <c r="D225" s="2" t="str">
        <f>BIN2HEX(CONCATENATE(LEFT(C225,3),MID(C225,5,1),RIGHT(C225,4)),2)</f>
        <v>DE</v>
      </c>
      <c r="E225" s="2" t="s">
        <v>551</v>
      </c>
      <c r="F225">
        <f t="shared" si="36"/>
      </c>
      <c r="G225">
        <f t="shared" si="37"/>
      </c>
      <c r="H225">
        <f t="shared" si="38"/>
        <v>1</v>
      </c>
      <c r="I225">
        <f t="shared" si="39"/>
      </c>
      <c r="J225" s="8" t="str">
        <f t="shared" si="40"/>
        <v>+</v>
      </c>
      <c r="K225" s="2" t="s">
        <v>80</v>
      </c>
      <c r="L225">
        <f t="shared" si="41"/>
      </c>
      <c r="M225">
        <f t="shared" si="42"/>
      </c>
      <c r="N225">
        <f t="shared" si="33"/>
      </c>
      <c r="O225">
        <f t="shared" si="34"/>
        <v>-1</v>
      </c>
      <c r="P225" s="8" t="str">
        <f t="shared" si="44"/>
        <v>-</v>
      </c>
      <c r="Q225">
        <f t="shared" si="43"/>
      </c>
    </row>
    <row r="226" spans="1:17" ht="15">
      <c r="A226" s="2">
        <f>HEX2DEC(D226)</f>
        <v>223</v>
      </c>
      <c r="B226" t="s">
        <v>198</v>
      </c>
      <c r="C226" s="2" t="s">
        <v>230</v>
      </c>
      <c r="D226" s="2" t="str">
        <f>BIN2HEX(CONCATENATE(LEFT(C226,3),MID(C226,5,1),RIGHT(C226,4)),2)</f>
        <v>DF</v>
      </c>
      <c r="E226" s="2" t="s">
        <v>452</v>
      </c>
      <c r="F226">
        <f t="shared" si="36"/>
      </c>
      <c r="G226">
        <f t="shared" si="37"/>
      </c>
      <c r="H226">
        <f t="shared" si="38"/>
        <v>1</v>
      </c>
      <c r="I226">
        <f t="shared" si="39"/>
      </c>
      <c r="J226" s="8" t="str">
        <f t="shared" si="40"/>
        <v>+</v>
      </c>
      <c r="K226" s="2" t="s">
        <v>751</v>
      </c>
      <c r="L226">
        <f t="shared" si="41"/>
      </c>
      <c r="M226">
        <f t="shared" si="42"/>
      </c>
      <c r="N226">
        <f t="shared" si="33"/>
      </c>
      <c r="O226">
        <f t="shared" si="34"/>
        <v>-1</v>
      </c>
      <c r="P226" s="8" t="str">
        <f t="shared" si="44"/>
        <v>-</v>
      </c>
      <c r="Q226">
        <f t="shared" si="43"/>
      </c>
    </row>
    <row r="227" spans="1:17" ht="15">
      <c r="A227" s="2">
        <f>HEX2DEC(D227)</f>
        <v>224</v>
      </c>
      <c r="B227" t="s">
        <v>231</v>
      </c>
      <c r="C227" s="2" t="s">
        <v>263</v>
      </c>
      <c r="D227" s="2" t="str">
        <f>BIN2HEX(CONCATENATE(LEFT(C227,3),MID(C227,5,1),RIGHT(C227,4)),2)</f>
        <v>E0</v>
      </c>
      <c r="E227" s="2" t="s">
        <v>499</v>
      </c>
      <c r="F227">
        <f t="shared" si="36"/>
      </c>
      <c r="G227">
        <f t="shared" si="37"/>
        <v>-1</v>
      </c>
      <c r="H227">
        <f t="shared" si="38"/>
        <v>1</v>
      </c>
      <c r="I227">
        <f t="shared" si="39"/>
      </c>
      <c r="J227" s="8" t="str">
        <f t="shared" si="40"/>
        <v>-</v>
      </c>
      <c r="K227" s="2" t="s">
        <v>615</v>
      </c>
      <c r="L227">
        <f t="shared" si="41"/>
        <v>1</v>
      </c>
      <c r="M227">
        <f t="shared" si="42"/>
      </c>
      <c r="N227">
        <f t="shared" si="33"/>
      </c>
      <c r="O227">
        <f t="shared" si="34"/>
        <v>-1</v>
      </c>
      <c r="P227" s="8" t="str">
        <f t="shared" si="44"/>
        <v>+</v>
      </c>
      <c r="Q227">
        <f t="shared" si="43"/>
      </c>
    </row>
    <row r="228" spans="1:17" ht="15">
      <c r="A228" s="2">
        <f>HEX2DEC(D228)</f>
        <v>225</v>
      </c>
      <c r="B228" t="s">
        <v>232</v>
      </c>
      <c r="C228" s="2" t="s">
        <v>264</v>
      </c>
      <c r="D228" s="2" t="str">
        <f>BIN2HEX(CONCATENATE(LEFT(C228,3),MID(C228,5,1),RIGHT(C228,4)),2)</f>
        <v>E1</v>
      </c>
      <c r="E228" s="2" t="s">
        <v>544</v>
      </c>
      <c r="F228">
        <f t="shared" si="36"/>
      </c>
      <c r="G228">
        <f t="shared" si="37"/>
        <v>-1</v>
      </c>
      <c r="H228">
        <f t="shared" si="38"/>
        <v>1</v>
      </c>
      <c r="I228">
        <f t="shared" si="39"/>
      </c>
      <c r="J228" s="8" t="str">
        <f t="shared" si="40"/>
        <v>-</v>
      </c>
      <c r="K228" s="2" t="s">
        <v>856</v>
      </c>
      <c r="L228">
        <f t="shared" si="41"/>
        <v>1</v>
      </c>
      <c r="M228">
        <f t="shared" si="42"/>
      </c>
      <c r="N228">
        <f t="shared" si="33"/>
      </c>
      <c r="O228">
        <f t="shared" si="34"/>
        <v>-1</v>
      </c>
      <c r="P228" s="8" t="str">
        <f t="shared" si="44"/>
        <v>+</v>
      </c>
      <c r="Q228">
        <f t="shared" si="43"/>
      </c>
    </row>
    <row r="229" spans="1:17" ht="15">
      <c r="A229" s="2">
        <f>HEX2DEC(D229)</f>
        <v>226</v>
      </c>
      <c r="B229" t="s">
        <v>233</v>
      </c>
      <c r="C229" s="2" t="s">
        <v>265</v>
      </c>
      <c r="D229" s="2" t="str">
        <f>BIN2HEX(CONCATENATE(LEFT(C229,3),MID(C229,5,1),RIGHT(C229,4)),2)</f>
        <v>E2</v>
      </c>
      <c r="E229" s="2" t="s">
        <v>816</v>
      </c>
      <c r="F229">
        <f t="shared" si="36"/>
      </c>
      <c r="G229">
        <f t="shared" si="37"/>
        <v>-1</v>
      </c>
      <c r="H229">
        <f t="shared" si="38"/>
        <v>1</v>
      </c>
      <c r="I229">
        <f t="shared" si="39"/>
      </c>
      <c r="J229" s="8" t="str">
        <f t="shared" si="40"/>
        <v>-</v>
      </c>
      <c r="K229" s="2" t="s">
        <v>753</v>
      </c>
      <c r="L229">
        <f t="shared" si="41"/>
        <v>1</v>
      </c>
      <c r="M229">
        <f t="shared" si="42"/>
      </c>
      <c r="N229">
        <f t="shared" si="33"/>
      </c>
      <c r="O229">
        <f t="shared" si="34"/>
        <v>-1</v>
      </c>
      <c r="P229" s="8" t="str">
        <f t="shared" si="44"/>
        <v>+</v>
      </c>
      <c r="Q229">
        <f t="shared" si="43"/>
      </c>
    </row>
    <row r="230" spans="1:17" ht="15">
      <c r="A230" s="2">
        <f>HEX2DEC(D230)</f>
        <v>227</v>
      </c>
      <c r="B230" t="s">
        <v>234</v>
      </c>
      <c r="C230" s="2" t="s">
        <v>266</v>
      </c>
      <c r="D230" s="2" t="str">
        <f>BIN2HEX(CONCATENATE(LEFT(C230,3),MID(C230,5,1),RIGHT(C230,4)),2)</f>
        <v>E3</v>
      </c>
      <c r="E230" s="2" t="s">
        <v>809</v>
      </c>
      <c r="F230">
        <f t="shared" si="36"/>
        <v>1</v>
      </c>
      <c r="G230">
        <f t="shared" si="37"/>
      </c>
      <c r="H230">
        <f t="shared" si="38"/>
      </c>
      <c r="I230">
        <f t="shared" si="39"/>
      </c>
      <c r="J230" s="8" t="str">
        <f t="shared" si="40"/>
        <v>+</v>
      </c>
      <c r="K230" s="2" t="s">
        <v>453</v>
      </c>
      <c r="L230">
        <f t="shared" si="41"/>
      </c>
      <c r="M230">
        <f t="shared" si="42"/>
        <v>-1</v>
      </c>
      <c r="N230">
        <f t="shared" si="33"/>
      </c>
      <c r="O230">
        <f t="shared" si="34"/>
      </c>
      <c r="P230" s="8" t="str">
        <f t="shared" si="44"/>
        <v>-</v>
      </c>
      <c r="Q230">
        <f t="shared" si="43"/>
      </c>
    </row>
    <row r="231" spans="1:17" ht="15">
      <c r="A231" s="2">
        <f>HEX2DEC(D231)</f>
        <v>228</v>
      </c>
      <c r="B231" t="s">
        <v>235</v>
      </c>
      <c r="C231" s="2" t="s">
        <v>267</v>
      </c>
      <c r="D231" s="2" t="str">
        <f>BIN2HEX(CONCATENATE(LEFT(C231,3),MID(C231,5,1),RIGHT(C231,4)),2)</f>
        <v>E4</v>
      </c>
      <c r="E231" s="2" t="s">
        <v>610</v>
      </c>
      <c r="F231">
        <f t="shared" si="36"/>
      </c>
      <c r="G231">
        <f t="shared" si="37"/>
        <v>-1</v>
      </c>
      <c r="H231">
        <f t="shared" si="38"/>
        <v>1</v>
      </c>
      <c r="I231">
        <f t="shared" si="39"/>
      </c>
      <c r="J231" s="8" t="str">
        <f t="shared" si="40"/>
        <v>-</v>
      </c>
      <c r="K231" s="2" t="s">
        <v>531</v>
      </c>
      <c r="L231">
        <f t="shared" si="41"/>
        <v>1</v>
      </c>
      <c r="M231">
        <f t="shared" si="42"/>
      </c>
      <c r="N231">
        <f t="shared" si="33"/>
      </c>
      <c r="O231">
        <f t="shared" si="34"/>
        <v>-1</v>
      </c>
      <c r="P231" s="8" t="str">
        <f t="shared" si="44"/>
        <v>+</v>
      </c>
      <c r="Q231">
        <f t="shared" si="43"/>
      </c>
    </row>
    <row r="232" spans="1:17" ht="15">
      <c r="A232" s="2">
        <f>HEX2DEC(D232)</f>
        <v>229</v>
      </c>
      <c r="B232" t="s">
        <v>236</v>
      </c>
      <c r="C232" s="2" t="s">
        <v>268</v>
      </c>
      <c r="D232" s="2" t="str">
        <f>BIN2HEX(CONCATENATE(LEFT(C232,3),MID(C232,5,1),RIGHT(C232,4)),2)</f>
        <v>E5</v>
      </c>
      <c r="E232" s="2" t="s">
        <v>482</v>
      </c>
      <c r="F232">
        <f t="shared" si="36"/>
        <v>1</v>
      </c>
      <c r="G232">
        <f t="shared" si="37"/>
      </c>
      <c r="H232">
        <f t="shared" si="38"/>
      </c>
      <c r="I232">
        <f t="shared" si="39"/>
      </c>
      <c r="J232" s="8" t="str">
        <f t="shared" si="40"/>
        <v>+</v>
      </c>
      <c r="K232" s="2" t="s">
        <v>486</v>
      </c>
      <c r="L232">
        <f t="shared" si="41"/>
      </c>
      <c r="M232">
        <f t="shared" si="42"/>
        <v>-1</v>
      </c>
      <c r="N232">
        <f t="shared" si="33"/>
      </c>
      <c r="O232">
        <f t="shared" si="34"/>
      </c>
      <c r="P232" s="8" t="str">
        <f t="shared" si="44"/>
        <v>-</v>
      </c>
      <c r="Q232">
        <f t="shared" si="43"/>
      </c>
    </row>
    <row r="233" spans="1:17" ht="15">
      <c r="A233" s="2">
        <f>HEX2DEC(D233)</f>
        <v>230</v>
      </c>
      <c r="B233" t="s">
        <v>237</v>
      </c>
      <c r="C233" s="2" t="s">
        <v>269</v>
      </c>
      <c r="D233" s="2" t="str">
        <f>BIN2HEX(CONCATENATE(LEFT(C233,3),MID(C233,5,1),RIGHT(C233,4)),2)</f>
        <v>E6</v>
      </c>
      <c r="E233" s="2" t="s">
        <v>79</v>
      </c>
      <c r="F233">
        <f t="shared" si="36"/>
        <v>1</v>
      </c>
      <c r="G233">
        <f t="shared" si="37"/>
      </c>
      <c r="H233">
        <f t="shared" si="38"/>
      </c>
      <c r="I233">
        <f t="shared" si="39"/>
      </c>
      <c r="J233" s="8" t="str">
        <f t="shared" si="40"/>
        <v>+</v>
      </c>
      <c r="K233" s="2" t="s">
        <v>949</v>
      </c>
      <c r="L233">
        <f t="shared" si="41"/>
      </c>
      <c r="M233">
        <f t="shared" si="42"/>
        <v>-1</v>
      </c>
      <c r="N233">
        <f t="shared" si="33"/>
      </c>
      <c r="O233">
        <f t="shared" si="34"/>
      </c>
      <c r="P233" s="8" t="str">
        <f t="shared" si="44"/>
        <v>-</v>
      </c>
      <c r="Q233">
        <f t="shared" si="43"/>
      </c>
    </row>
    <row r="234" spans="1:17" ht="15">
      <c r="A234" s="2">
        <f>HEX2DEC(D234)</f>
        <v>231</v>
      </c>
      <c r="B234" t="s">
        <v>238</v>
      </c>
      <c r="C234" s="2" t="s">
        <v>270</v>
      </c>
      <c r="D234" s="2" t="str">
        <f>BIN2HEX(CONCATENATE(LEFT(C234,3),MID(C234,5,1),RIGHT(C234,4)),2)</f>
        <v>E7</v>
      </c>
      <c r="E234" s="2" t="s">
        <v>39</v>
      </c>
      <c r="F234">
        <f t="shared" si="36"/>
        <v>1</v>
      </c>
      <c r="G234">
        <f t="shared" si="37"/>
      </c>
      <c r="H234">
        <f t="shared" si="38"/>
      </c>
      <c r="I234">
        <f t="shared" si="39"/>
        <v>-1</v>
      </c>
      <c r="J234" s="8" t="str">
        <f t="shared" si="40"/>
        <v>+</v>
      </c>
      <c r="K234" s="2" t="s">
        <v>611</v>
      </c>
      <c r="L234">
        <f t="shared" si="41"/>
      </c>
      <c r="M234">
        <f t="shared" si="42"/>
        <v>-1</v>
      </c>
      <c r="N234">
        <f t="shared" si="33"/>
        <v>1</v>
      </c>
      <c r="O234">
        <f t="shared" si="34"/>
      </c>
      <c r="P234" s="8" t="str">
        <f t="shared" si="44"/>
        <v>-</v>
      </c>
      <c r="Q234">
        <f t="shared" si="43"/>
      </c>
    </row>
    <row r="235" spans="1:17" ht="15">
      <c r="A235" s="2">
        <f>HEX2DEC(D235)</f>
        <v>232</v>
      </c>
      <c r="B235" t="s">
        <v>239</v>
      </c>
      <c r="C235" s="2" t="s">
        <v>271</v>
      </c>
      <c r="D235" s="2" t="str">
        <f>BIN2HEX(CONCATENATE(LEFT(C235,3),MID(C235,5,1),RIGHT(C235,4)),2)</f>
        <v>E8</v>
      </c>
      <c r="E235" s="2" t="s">
        <v>462</v>
      </c>
      <c r="F235">
        <f t="shared" si="36"/>
      </c>
      <c r="G235">
        <f t="shared" si="37"/>
        <v>-1</v>
      </c>
      <c r="H235">
        <f t="shared" si="38"/>
        <v>1</v>
      </c>
      <c r="I235">
        <f t="shared" si="39"/>
      </c>
      <c r="J235" s="8" t="str">
        <f t="shared" si="40"/>
        <v>-</v>
      </c>
      <c r="K235" s="2" t="s">
        <v>52</v>
      </c>
      <c r="L235">
        <f t="shared" si="41"/>
        <v>1</v>
      </c>
      <c r="M235">
        <f t="shared" si="42"/>
      </c>
      <c r="N235">
        <f t="shared" si="33"/>
      </c>
      <c r="O235">
        <f t="shared" si="34"/>
        <v>-1</v>
      </c>
      <c r="P235" s="8" t="str">
        <f t="shared" si="44"/>
        <v>+</v>
      </c>
      <c r="Q235">
        <f t="shared" si="43"/>
      </c>
    </row>
    <row r="236" spans="1:17" ht="15">
      <c r="A236" s="2">
        <f>HEX2DEC(D236)</f>
        <v>233</v>
      </c>
      <c r="B236" t="s">
        <v>240</v>
      </c>
      <c r="C236" s="2" t="s">
        <v>272</v>
      </c>
      <c r="D236" s="2" t="str">
        <f>BIN2HEX(CONCATENATE(LEFT(C236,3),MID(C236,5,1),RIGHT(C236,4)),2)</f>
        <v>E9</v>
      </c>
      <c r="E236" s="2" t="s">
        <v>579</v>
      </c>
      <c r="F236">
        <f t="shared" si="36"/>
        <v>1</v>
      </c>
      <c r="G236">
        <f t="shared" si="37"/>
      </c>
      <c r="H236">
        <f t="shared" si="38"/>
      </c>
      <c r="I236">
        <f t="shared" si="39"/>
      </c>
      <c r="J236" s="8" t="str">
        <f t="shared" si="40"/>
        <v>+</v>
      </c>
      <c r="K236" s="5" t="s">
        <v>77</v>
      </c>
      <c r="L236">
        <f t="shared" si="41"/>
      </c>
      <c r="M236">
        <f t="shared" si="42"/>
        <v>-1</v>
      </c>
      <c r="N236">
        <f aca="true" t="shared" si="45" ref="N236:N258">IF(OR(MID(K236,4,3)="111",LEFT(K236,1)+MID(K236,2,1)+MID(K236,3,1)+MID(K236,4,1)+MID(K236,5,1)+MID(K236,6,1)&gt;3),1,"")</f>
      </c>
      <c r="O236">
        <f aca="true" t="shared" si="46" ref="O236:O258">IF(OR(MID(K236,4,3)="000",LEFT(K236,1)+MID(K236,2,1)+MID(K236,3,1)+MID(K236,4,1)+MID(K236,5,1)+MID(K236,6,1)&lt;3),-1,"")</f>
      </c>
      <c r="P236" s="8" t="str">
        <f t="shared" si="44"/>
        <v>-</v>
      </c>
      <c r="Q236">
        <f t="shared" si="43"/>
      </c>
    </row>
    <row r="237" spans="1:17" ht="15">
      <c r="A237" s="2">
        <f>HEX2DEC(D237)</f>
        <v>234</v>
      </c>
      <c r="B237" t="s">
        <v>241</v>
      </c>
      <c r="C237" s="2" t="s">
        <v>273</v>
      </c>
      <c r="D237" s="2" t="str">
        <f>BIN2HEX(CONCATENATE(LEFT(C237,3),MID(C237,5,1),RIGHT(C237,4)),2)</f>
        <v>EA</v>
      </c>
      <c r="E237" s="2" t="s">
        <v>874</v>
      </c>
      <c r="F237">
        <f t="shared" si="36"/>
        <v>1</v>
      </c>
      <c r="G237">
        <f t="shared" si="37"/>
      </c>
      <c r="H237">
        <f t="shared" si="38"/>
      </c>
      <c r="I237">
        <f t="shared" si="39"/>
      </c>
      <c r="J237" s="8" t="str">
        <f t="shared" si="40"/>
        <v>+</v>
      </c>
      <c r="K237" s="5" t="s">
        <v>449</v>
      </c>
      <c r="L237">
        <f t="shared" si="41"/>
      </c>
      <c r="M237">
        <f t="shared" si="42"/>
        <v>-1</v>
      </c>
      <c r="N237">
        <f t="shared" si="45"/>
      </c>
      <c r="O237">
        <f t="shared" si="46"/>
      </c>
      <c r="P237" s="8" t="str">
        <f t="shared" si="44"/>
        <v>-</v>
      </c>
      <c r="Q237">
        <f t="shared" si="43"/>
      </c>
    </row>
    <row r="238" spans="1:17" ht="15">
      <c r="A238" s="2">
        <f>HEX2DEC(D238)</f>
        <v>235</v>
      </c>
      <c r="B238" t="s">
        <v>242</v>
      </c>
      <c r="C238" s="2" t="s">
        <v>274</v>
      </c>
      <c r="D238" s="2" t="str">
        <f>BIN2HEX(CONCATENATE(LEFT(C238,3),MID(C238,5,1),RIGHT(C238,4)),2)</f>
        <v>EB</v>
      </c>
      <c r="E238" s="2" t="s">
        <v>515</v>
      </c>
      <c r="F238">
        <f t="shared" si="36"/>
        <v>1</v>
      </c>
      <c r="G238">
        <f t="shared" si="37"/>
      </c>
      <c r="H238">
        <f t="shared" si="38"/>
      </c>
      <c r="I238">
        <f t="shared" si="39"/>
      </c>
      <c r="J238" s="8" t="str">
        <f t="shared" si="40"/>
        <v>+</v>
      </c>
      <c r="K238" s="5" t="s">
        <v>602</v>
      </c>
      <c r="L238">
        <f t="shared" si="41"/>
      </c>
      <c r="M238">
        <f t="shared" si="42"/>
        <v>-1</v>
      </c>
      <c r="N238">
        <f t="shared" si="45"/>
      </c>
      <c r="O238">
        <f t="shared" si="46"/>
      </c>
      <c r="P238" s="8" t="str">
        <f t="shared" si="44"/>
        <v>-</v>
      </c>
      <c r="Q238">
        <f t="shared" si="43"/>
      </c>
    </row>
    <row r="239" spans="1:17" ht="15">
      <c r="A239" s="2">
        <f>HEX2DEC(D239)</f>
        <v>236</v>
      </c>
      <c r="B239" t="s">
        <v>243</v>
      </c>
      <c r="C239" s="2" t="s">
        <v>275</v>
      </c>
      <c r="D239" s="2" t="str">
        <f>BIN2HEX(CONCATENATE(LEFT(C239,3),MID(C239,5,1),RIGHT(C239,4)),2)</f>
        <v>EC</v>
      </c>
      <c r="E239" s="2" t="s">
        <v>781</v>
      </c>
      <c r="F239">
        <f t="shared" si="36"/>
        <v>1</v>
      </c>
      <c r="G239">
        <f t="shared" si="37"/>
      </c>
      <c r="H239">
        <f t="shared" si="38"/>
      </c>
      <c r="I239">
        <f t="shared" si="39"/>
      </c>
      <c r="J239" s="8" t="str">
        <f t="shared" si="40"/>
        <v>+</v>
      </c>
      <c r="K239" s="5" t="s">
        <v>764</v>
      </c>
      <c r="L239">
        <f t="shared" si="41"/>
      </c>
      <c r="M239">
        <f t="shared" si="42"/>
        <v>-1</v>
      </c>
      <c r="N239">
        <f t="shared" si="45"/>
      </c>
      <c r="O239">
        <f t="shared" si="46"/>
      </c>
      <c r="P239" s="8" t="str">
        <f t="shared" si="44"/>
        <v>-</v>
      </c>
      <c r="Q239">
        <f t="shared" si="43"/>
      </c>
    </row>
    <row r="240" spans="1:17" ht="15">
      <c r="A240" s="2">
        <f>HEX2DEC(D240)</f>
        <v>237</v>
      </c>
      <c r="B240" t="s">
        <v>244</v>
      </c>
      <c r="C240" s="2" t="s">
        <v>276</v>
      </c>
      <c r="D240" s="2" t="str">
        <f>BIN2HEX(CONCATENATE(LEFT(C240,3),MID(C240,5,1),RIGHT(C240,4)),2)</f>
        <v>ED</v>
      </c>
      <c r="E240" s="2" t="s">
        <v>448</v>
      </c>
      <c r="F240">
        <f t="shared" si="36"/>
        <v>1</v>
      </c>
      <c r="G240">
        <f t="shared" si="37"/>
      </c>
      <c r="H240">
        <f t="shared" si="38"/>
      </c>
      <c r="I240">
        <f t="shared" si="39"/>
      </c>
      <c r="J240" s="8" t="str">
        <f t="shared" si="40"/>
        <v>+</v>
      </c>
      <c r="K240" s="5" t="s">
        <v>642</v>
      </c>
      <c r="L240">
        <f t="shared" si="41"/>
      </c>
      <c r="M240">
        <f t="shared" si="42"/>
        <v>-1</v>
      </c>
      <c r="N240">
        <f t="shared" si="45"/>
      </c>
      <c r="O240">
        <f t="shared" si="46"/>
      </c>
      <c r="P240" s="8" t="str">
        <f t="shared" si="44"/>
        <v>-</v>
      </c>
      <c r="Q240">
        <f t="shared" si="43"/>
      </c>
    </row>
    <row r="241" spans="1:17" ht="15">
      <c r="A241" s="2">
        <f>HEX2DEC(D241)</f>
        <v>238</v>
      </c>
      <c r="B241" t="s">
        <v>245</v>
      </c>
      <c r="C241" s="2" t="s">
        <v>277</v>
      </c>
      <c r="D241" s="2" t="str">
        <f>BIN2HEX(CONCATENATE(LEFT(C241,3),MID(C241,5,1),RIGHT(C241,4)),2)</f>
        <v>EE</v>
      </c>
      <c r="E241" s="2" t="s">
        <v>476</v>
      </c>
      <c r="F241">
        <f t="shared" si="36"/>
        <v>1</v>
      </c>
      <c r="G241">
        <f t="shared" si="37"/>
      </c>
      <c r="H241">
        <f t="shared" si="38"/>
      </c>
      <c r="I241">
        <f t="shared" si="39"/>
      </c>
      <c r="J241" s="8" t="str">
        <f t="shared" si="40"/>
        <v>+</v>
      </c>
      <c r="K241" s="5" t="s">
        <v>66</v>
      </c>
      <c r="L241">
        <f t="shared" si="41"/>
      </c>
      <c r="M241">
        <f t="shared" si="42"/>
        <v>-1</v>
      </c>
      <c r="N241">
        <f t="shared" si="45"/>
      </c>
      <c r="O241">
        <f t="shared" si="46"/>
      </c>
      <c r="P241" s="8" t="str">
        <f t="shared" si="44"/>
        <v>-</v>
      </c>
      <c r="Q241">
        <f t="shared" si="43"/>
      </c>
    </row>
    <row r="242" spans="1:17" ht="15">
      <c r="A242" s="2">
        <f>HEX2DEC(D242)</f>
        <v>239</v>
      </c>
      <c r="B242" t="s">
        <v>246</v>
      </c>
      <c r="C242" s="2" t="s">
        <v>278</v>
      </c>
      <c r="D242" s="2" t="str">
        <f>BIN2HEX(CONCATENATE(LEFT(C242,3),MID(C242,5,1),RIGHT(C242,4)),2)</f>
        <v>EF</v>
      </c>
      <c r="E242" s="2" t="s">
        <v>833</v>
      </c>
      <c r="F242">
        <f t="shared" si="36"/>
      </c>
      <c r="G242">
        <f t="shared" si="37"/>
        <v>-1</v>
      </c>
      <c r="H242">
        <f t="shared" si="38"/>
        <v>1</v>
      </c>
      <c r="I242">
        <f t="shared" si="39"/>
      </c>
      <c r="J242" s="8" t="str">
        <f t="shared" si="40"/>
        <v>-</v>
      </c>
      <c r="K242" s="5" t="s">
        <v>887</v>
      </c>
      <c r="L242">
        <f t="shared" si="41"/>
        <v>1</v>
      </c>
      <c r="M242">
        <f t="shared" si="42"/>
      </c>
      <c r="N242">
        <f t="shared" si="45"/>
      </c>
      <c r="O242">
        <f t="shared" si="46"/>
        <v>-1</v>
      </c>
      <c r="P242" s="8" t="str">
        <f t="shared" si="44"/>
        <v>+</v>
      </c>
      <c r="Q242">
        <f t="shared" si="43"/>
      </c>
    </row>
    <row r="243" spans="1:17" ht="15">
      <c r="A243" s="2">
        <f>HEX2DEC(D243)</f>
        <v>240</v>
      </c>
      <c r="B243" t="s">
        <v>247</v>
      </c>
      <c r="C243" s="2" t="s">
        <v>279</v>
      </c>
      <c r="D243" s="2" t="str">
        <f>BIN2HEX(CONCATENATE(LEFT(C243,3),MID(C243,5,1),RIGHT(C243,4)),2)</f>
        <v>F0</v>
      </c>
      <c r="E243" s="5" t="s">
        <v>941</v>
      </c>
      <c r="F243">
        <f t="shared" si="36"/>
      </c>
      <c r="G243">
        <f t="shared" si="37"/>
        <v>-1</v>
      </c>
      <c r="H243">
        <f t="shared" si="38"/>
        <v>1</v>
      </c>
      <c r="I243">
        <f t="shared" si="39"/>
      </c>
      <c r="J243" s="8" t="str">
        <f t="shared" si="40"/>
        <v>-</v>
      </c>
      <c r="K243" s="2" t="s">
        <v>521</v>
      </c>
      <c r="L243">
        <f t="shared" si="41"/>
        <v>1</v>
      </c>
      <c r="M243">
        <f t="shared" si="42"/>
      </c>
      <c r="N243">
        <f t="shared" si="45"/>
      </c>
      <c r="O243">
        <f t="shared" si="46"/>
        <v>-1</v>
      </c>
      <c r="P243" s="8" t="str">
        <f t="shared" si="44"/>
        <v>+</v>
      </c>
      <c r="Q243">
        <f t="shared" si="43"/>
      </c>
    </row>
    <row r="244" spans="1:17" ht="15">
      <c r="A244" s="2">
        <f>HEX2DEC(D244)</f>
        <v>241</v>
      </c>
      <c r="B244" t="s">
        <v>248</v>
      </c>
      <c r="C244" s="2" t="s">
        <v>728</v>
      </c>
      <c r="D244" s="2" t="str">
        <f>BIN2HEX(CONCATENATE(LEFT(C244,3),MID(C244,5,1),RIGHT(C244,4)),2)</f>
        <v>F1</v>
      </c>
      <c r="E244" s="5" t="s">
        <v>808</v>
      </c>
      <c r="F244">
        <f t="shared" si="36"/>
        <v>1</v>
      </c>
      <c r="G244">
        <f t="shared" si="37"/>
      </c>
      <c r="H244">
        <f t="shared" si="38"/>
      </c>
      <c r="I244">
        <f t="shared" si="39"/>
      </c>
      <c r="J244" s="8" t="str">
        <f t="shared" si="40"/>
        <v>+</v>
      </c>
      <c r="K244" s="2" t="s">
        <v>794</v>
      </c>
      <c r="L244">
        <f t="shared" si="41"/>
      </c>
      <c r="M244">
        <f t="shared" si="42"/>
        <v>-1</v>
      </c>
      <c r="N244">
        <f t="shared" si="45"/>
      </c>
      <c r="O244">
        <f t="shared" si="46"/>
      </c>
      <c r="P244" s="8" t="str">
        <f t="shared" si="44"/>
        <v>-</v>
      </c>
      <c r="Q244">
        <f t="shared" si="43"/>
      </c>
    </row>
    <row r="245" spans="1:17" ht="15">
      <c r="A245" s="2">
        <f>HEX2DEC(D245)</f>
        <v>242</v>
      </c>
      <c r="B245" t="s">
        <v>249</v>
      </c>
      <c r="C245" s="2" t="s">
        <v>729</v>
      </c>
      <c r="D245" s="2" t="str">
        <f>BIN2HEX(CONCATENATE(LEFT(C245,3),MID(C245,5,1),RIGHT(C245,4)),2)</f>
        <v>F2</v>
      </c>
      <c r="E245" s="5" t="s">
        <v>558</v>
      </c>
      <c r="F245">
        <f t="shared" si="36"/>
        <v>1</v>
      </c>
      <c r="G245">
        <f t="shared" si="37"/>
      </c>
      <c r="H245">
        <f t="shared" si="38"/>
      </c>
      <c r="I245">
        <f t="shared" si="39"/>
      </c>
      <c r="J245" s="8" t="str">
        <f t="shared" si="40"/>
        <v>+</v>
      </c>
      <c r="K245" s="2" t="s">
        <v>877</v>
      </c>
      <c r="L245">
        <f t="shared" si="41"/>
      </c>
      <c r="M245">
        <f t="shared" si="42"/>
        <v>-1</v>
      </c>
      <c r="N245">
        <f t="shared" si="45"/>
      </c>
      <c r="O245">
        <f t="shared" si="46"/>
      </c>
      <c r="P245" s="8" t="str">
        <f t="shared" si="44"/>
        <v>-</v>
      </c>
      <c r="Q245">
        <f t="shared" si="43"/>
      </c>
    </row>
    <row r="246" spans="1:17" ht="15">
      <c r="A246" s="2">
        <f>HEX2DEC(D246)</f>
        <v>243</v>
      </c>
      <c r="B246" t="s">
        <v>250</v>
      </c>
      <c r="C246" s="2" t="s">
        <v>730</v>
      </c>
      <c r="D246" s="2" t="str">
        <f>BIN2HEX(CONCATENATE(LEFT(C246,3),MID(C246,5,1),RIGHT(C246,4)),2)</f>
        <v>F3</v>
      </c>
      <c r="E246" s="5" t="s">
        <v>508</v>
      </c>
      <c r="F246">
        <f t="shared" si="36"/>
        <v>1</v>
      </c>
      <c r="G246">
        <f t="shared" si="37"/>
      </c>
      <c r="H246">
        <f t="shared" si="38"/>
      </c>
      <c r="I246">
        <f t="shared" si="39"/>
      </c>
      <c r="J246" s="8" t="str">
        <f t="shared" si="40"/>
        <v>+</v>
      </c>
      <c r="K246" s="2" t="s">
        <v>575</v>
      </c>
      <c r="L246">
        <f t="shared" si="41"/>
      </c>
      <c r="M246">
        <f t="shared" si="42"/>
        <v>-1</v>
      </c>
      <c r="N246">
        <f t="shared" si="45"/>
      </c>
      <c r="O246">
        <f t="shared" si="46"/>
      </c>
      <c r="P246" s="8" t="str">
        <f t="shared" si="44"/>
        <v>-</v>
      </c>
      <c r="Q246">
        <f t="shared" si="43"/>
      </c>
    </row>
    <row r="247" spans="1:17" ht="15">
      <c r="A247" s="2">
        <f>HEX2DEC(D247)</f>
        <v>244</v>
      </c>
      <c r="B247" t="s">
        <v>251</v>
      </c>
      <c r="C247" s="2" t="s">
        <v>731</v>
      </c>
      <c r="D247" s="2" t="str">
        <f>BIN2HEX(CONCATENATE(LEFT(C247,3),MID(C247,5,1),RIGHT(C247,4)),2)</f>
        <v>F4</v>
      </c>
      <c r="E247" s="5" t="s">
        <v>555</v>
      </c>
      <c r="F247">
        <f t="shared" si="36"/>
        <v>1</v>
      </c>
      <c r="G247">
        <f t="shared" si="37"/>
      </c>
      <c r="H247">
        <f t="shared" si="38"/>
      </c>
      <c r="I247">
        <f t="shared" si="39"/>
      </c>
      <c r="J247" s="8" t="str">
        <f t="shared" si="40"/>
        <v>+</v>
      </c>
      <c r="K247" s="2" t="s">
        <v>636</v>
      </c>
      <c r="L247">
        <f t="shared" si="41"/>
      </c>
      <c r="M247">
        <f t="shared" si="42"/>
        <v>-1</v>
      </c>
      <c r="N247">
        <f t="shared" si="45"/>
      </c>
      <c r="O247">
        <f t="shared" si="46"/>
      </c>
      <c r="P247" s="8" t="str">
        <f t="shared" si="44"/>
        <v>-</v>
      </c>
      <c r="Q247">
        <f t="shared" si="43"/>
      </c>
    </row>
    <row r="248" spans="1:17" ht="15">
      <c r="A248" s="2">
        <f>HEX2DEC(D248)</f>
        <v>245</v>
      </c>
      <c r="B248" t="s">
        <v>252</v>
      </c>
      <c r="C248" s="2" t="s">
        <v>732</v>
      </c>
      <c r="D248" s="2" t="str">
        <f>BIN2HEX(CONCATENATE(LEFT(C248,3),MID(C248,5,1),RIGHT(C248,4)),2)</f>
        <v>F5</v>
      </c>
      <c r="E248" s="5" t="s">
        <v>763</v>
      </c>
      <c r="F248">
        <f t="shared" si="36"/>
        <v>1</v>
      </c>
      <c r="G248">
        <f t="shared" si="37"/>
      </c>
      <c r="H248">
        <f t="shared" si="38"/>
      </c>
      <c r="I248">
        <f t="shared" si="39"/>
      </c>
      <c r="J248" s="8" t="str">
        <f t="shared" si="40"/>
        <v>+</v>
      </c>
      <c r="K248" s="2" t="s">
        <v>970</v>
      </c>
      <c r="L248">
        <f t="shared" si="41"/>
      </c>
      <c r="M248">
        <f t="shared" si="42"/>
        <v>-1</v>
      </c>
      <c r="N248">
        <f t="shared" si="45"/>
      </c>
      <c r="O248">
        <f t="shared" si="46"/>
      </c>
      <c r="P248" s="8" t="str">
        <f t="shared" si="44"/>
        <v>-</v>
      </c>
      <c r="Q248">
        <f t="shared" si="43"/>
      </c>
    </row>
    <row r="249" spans="1:17" ht="15">
      <c r="A249" s="2">
        <f>HEX2DEC(D249)</f>
        <v>246</v>
      </c>
      <c r="B249" t="s">
        <v>253</v>
      </c>
      <c r="C249" s="2" t="s">
        <v>733</v>
      </c>
      <c r="D249" s="2" t="str">
        <f>BIN2HEX(CONCATENATE(LEFT(C249,3),MID(C249,5,1),RIGHT(C249,4)),2)</f>
        <v>F6</v>
      </c>
      <c r="E249" s="2" t="s">
        <v>493</v>
      </c>
      <c r="F249">
        <f t="shared" si="36"/>
        <v>1</v>
      </c>
      <c r="G249">
        <f t="shared" si="37"/>
      </c>
      <c r="H249">
        <f t="shared" si="38"/>
      </c>
      <c r="I249">
        <f t="shared" si="39"/>
      </c>
      <c r="J249" s="8" t="str">
        <f t="shared" si="40"/>
        <v>+</v>
      </c>
      <c r="K249" s="2" t="s">
        <v>480</v>
      </c>
      <c r="L249">
        <f t="shared" si="41"/>
      </c>
      <c r="M249">
        <f t="shared" si="42"/>
        <v>-1</v>
      </c>
      <c r="N249">
        <f t="shared" si="45"/>
      </c>
      <c r="O249">
        <f t="shared" si="46"/>
      </c>
      <c r="P249" s="8" t="str">
        <f t="shared" si="44"/>
        <v>-</v>
      </c>
      <c r="Q249">
        <f t="shared" si="43"/>
      </c>
    </row>
    <row r="250" spans="1:17" ht="15">
      <c r="A250" s="2">
        <f>HEX2DEC(D250)</f>
        <v>247</v>
      </c>
      <c r="B250" t="s">
        <v>254</v>
      </c>
      <c r="C250" s="2" t="s">
        <v>734</v>
      </c>
      <c r="D250" s="2" t="str">
        <f>BIN2HEX(CONCATENATE(LEFT(C250,3),MID(C250,5,1),RIGHT(C250,4)),2)</f>
        <v>F7</v>
      </c>
      <c r="E250" s="2" t="s">
        <v>613</v>
      </c>
      <c r="F250">
        <f t="shared" si="36"/>
      </c>
      <c r="G250">
        <f t="shared" si="37"/>
        <v>-1</v>
      </c>
      <c r="H250">
        <f t="shared" si="38"/>
        <v>1</v>
      </c>
      <c r="I250">
        <f t="shared" si="39"/>
      </c>
      <c r="J250" s="8" t="str">
        <f t="shared" si="40"/>
        <v>-</v>
      </c>
      <c r="K250" s="2" t="s">
        <v>520</v>
      </c>
      <c r="L250">
        <f t="shared" si="41"/>
        <v>1</v>
      </c>
      <c r="M250">
        <f t="shared" si="42"/>
      </c>
      <c r="N250">
        <f t="shared" si="45"/>
      </c>
      <c r="O250">
        <f t="shared" si="46"/>
        <v>-1</v>
      </c>
      <c r="P250" s="8" t="str">
        <f t="shared" si="44"/>
        <v>+</v>
      </c>
      <c r="Q250">
        <f t="shared" si="43"/>
      </c>
    </row>
    <row r="251" spans="1:17" ht="15">
      <c r="A251" s="2">
        <f>HEX2DEC(D251)</f>
        <v>248</v>
      </c>
      <c r="B251" t="s">
        <v>255</v>
      </c>
      <c r="C251" s="2" t="s">
        <v>735</v>
      </c>
      <c r="D251" s="2" t="str">
        <f>BIN2HEX(CONCATENATE(LEFT(C251,3),MID(C251,5,1),RIGHT(C251,4)),2)</f>
        <v>F8</v>
      </c>
      <c r="E251" s="2" t="s">
        <v>604</v>
      </c>
      <c r="F251">
        <f t="shared" si="36"/>
      </c>
      <c r="G251">
        <f t="shared" si="37"/>
        <v>-1</v>
      </c>
      <c r="H251">
        <f t="shared" si="38"/>
        <v>1</v>
      </c>
      <c r="I251">
        <f t="shared" si="39"/>
      </c>
      <c r="J251" s="8" t="str">
        <f t="shared" si="40"/>
        <v>-</v>
      </c>
      <c r="K251" s="2" t="s">
        <v>770</v>
      </c>
      <c r="L251">
        <f t="shared" si="41"/>
        <v>1</v>
      </c>
      <c r="M251">
        <f t="shared" si="42"/>
      </c>
      <c r="N251">
        <f t="shared" si="45"/>
      </c>
      <c r="O251">
        <f t="shared" si="46"/>
        <v>-1</v>
      </c>
      <c r="P251" s="8" t="str">
        <f t="shared" si="44"/>
        <v>+</v>
      </c>
      <c r="Q251">
        <f t="shared" si="43"/>
      </c>
    </row>
    <row r="252" spans="1:17" ht="15">
      <c r="A252" s="2">
        <f>HEX2DEC(D252)</f>
        <v>249</v>
      </c>
      <c r="B252" t="s">
        <v>256</v>
      </c>
      <c r="C252" s="2" t="s">
        <v>736</v>
      </c>
      <c r="D252" s="2" t="str">
        <f>BIN2HEX(CONCATENATE(LEFT(C252,3),MID(C252,5,1),RIGHT(C252,4)),2)</f>
        <v>F9</v>
      </c>
      <c r="E252" s="2" t="s">
        <v>943</v>
      </c>
      <c r="F252">
        <f t="shared" si="36"/>
        <v>1</v>
      </c>
      <c r="G252">
        <f t="shared" si="37"/>
      </c>
      <c r="H252">
        <f t="shared" si="38"/>
      </c>
      <c r="I252">
        <f t="shared" si="39"/>
      </c>
      <c r="J252" s="8" t="str">
        <f t="shared" si="40"/>
        <v>+</v>
      </c>
      <c r="K252" s="2" t="s">
        <v>749</v>
      </c>
      <c r="L252">
        <f t="shared" si="41"/>
      </c>
      <c r="M252">
        <f t="shared" si="42"/>
        <v>-1</v>
      </c>
      <c r="N252">
        <f t="shared" si="45"/>
      </c>
      <c r="O252">
        <f t="shared" si="46"/>
      </c>
      <c r="P252" s="8" t="str">
        <f t="shared" si="44"/>
        <v>-</v>
      </c>
      <c r="Q252">
        <f t="shared" si="43"/>
      </c>
    </row>
    <row r="253" spans="1:17" ht="15">
      <c r="A253" s="2">
        <f>HEX2DEC(D253)</f>
        <v>250</v>
      </c>
      <c r="B253" t="s">
        <v>257</v>
      </c>
      <c r="C253" s="2" t="s">
        <v>737</v>
      </c>
      <c r="D253" s="2" t="str">
        <f>BIN2HEX(CONCATENATE(LEFT(C253,3),MID(C253,5,1),RIGHT(C253,4)),2)</f>
        <v>FA</v>
      </c>
      <c r="E253" s="2" t="s">
        <v>506</v>
      </c>
      <c r="F253">
        <f t="shared" si="36"/>
        <v>1</v>
      </c>
      <c r="G253">
        <f t="shared" si="37"/>
      </c>
      <c r="H253">
        <f t="shared" si="38"/>
      </c>
      <c r="I253">
        <f t="shared" si="39"/>
      </c>
      <c r="J253" s="8" t="str">
        <f t="shared" si="40"/>
        <v>+</v>
      </c>
      <c r="K253" s="2" t="s">
        <v>881</v>
      </c>
      <c r="L253">
        <f t="shared" si="41"/>
      </c>
      <c r="M253">
        <f t="shared" si="42"/>
        <v>-1</v>
      </c>
      <c r="N253">
        <f t="shared" si="45"/>
      </c>
      <c r="O253">
        <f t="shared" si="46"/>
      </c>
      <c r="P253" s="8" t="str">
        <f t="shared" si="44"/>
        <v>-</v>
      </c>
      <c r="Q253">
        <f t="shared" si="43"/>
      </c>
    </row>
    <row r="254" spans="1:17" ht="15">
      <c r="A254" s="2">
        <f>HEX2DEC(D254)</f>
        <v>251</v>
      </c>
      <c r="B254" t="s">
        <v>258</v>
      </c>
      <c r="C254" s="2" t="s">
        <v>738</v>
      </c>
      <c r="D254" s="2" t="str">
        <f>BIN2HEX(CONCATENATE(LEFT(C254,3),MID(C254,5,1),RIGHT(C254,4)),2)</f>
        <v>FB</v>
      </c>
      <c r="E254" s="2" t="s">
        <v>73</v>
      </c>
      <c r="F254">
        <f t="shared" si="36"/>
      </c>
      <c r="G254">
        <f t="shared" si="37"/>
        <v>-1</v>
      </c>
      <c r="H254">
        <f t="shared" si="38"/>
        <v>1</v>
      </c>
      <c r="I254">
        <f t="shared" si="39"/>
      </c>
      <c r="J254" s="8" t="str">
        <f t="shared" si="40"/>
        <v>-</v>
      </c>
      <c r="K254" s="2" t="s">
        <v>592</v>
      </c>
      <c r="L254">
        <f t="shared" si="41"/>
        <v>1</v>
      </c>
      <c r="M254">
        <f t="shared" si="42"/>
      </c>
      <c r="N254">
        <f t="shared" si="45"/>
      </c>
      <c r="O254">
        <f t="shared" si="46"/>
        <v>-1</v>
      </c>
      <c r="P254" s="8" t="str">
        <f t="shared" si="44"/>
        <v>+</v>
      </c>
      <c r="Q254">
        <f t="shared" si="43"/>
      </c>
    </row>
    <row r="255" spans="1:17" ht="15">
      <c r="A255" s="2">
        <f>HEX2DEC(D255)</f>
        <v>252</v>
      </c>
      <c r="B255" t="s">
        <v>259</v>
      </c>
      <c r="C255" s="2" t="s">
        <v>739</v>
      </c>
      <c r="D255" s="2" t="str">
        <f>BIN2HEX(CONCATENATE(LEFT(C255,3),MID(C255,5,1),RIGHT(C255,4)),2)</f>
        <v>FC</v>
      </c>
      <c r="E255" s="2" t="s">
        <v>765</v>
      </c>
      <c r="F255">
        <f t="shared" si="36"/>
        <v>1</v>
      </c>
      <c r="G255">
        <f t="shared" si="37"/>
      </c>
      <c r="H255">
        <f t="shared" si="38"/>
      </c>
      <c r="I255">
        <f t="shared" si="39"/>
      </c>
      <c r="J255" s="8" t="str">
        <f t="shared" si="40"/>
        <v>+</v>
      </c>
      <c r="K255" s="2" t="s">
        <v>550</v>
      </c>
      <c r="L255">
        <f t="shared" si="41"/>
      </c>
      <c r="M255">
        <f t="shared" si="42"/>
        <v>-1</v>
      </c>
      <c r="N255">
        <f t="shared" si="45"/>
      </c>
      <c r="O255">
        <f t="shared" si="46"/>
      </c>
      <c r="P255" s="8" t="str">
        <f>IF(L255=1,"+",IF(M255=-1,"-",IF(N255=1,"+",IF(O255=-1,"-",0))))</f>
        <v>-</v>
      </c>
      <c r="Q255">
        <f t="shared" si="43"/>
      </c>
    </row>
    <row r="256" spans="1:17" ht="15">
      <c r="A256" s="2">
        <f>HEX2DEC(D256)</f>
        <v>253</v>
      </c>
      <c r="B256" t="s">
        <v>260</v>
      </c>
      <c r="C256" s="2" t="s">
        <v>740</v>
      </c>
      <c r="D256" s="2" t="str">
        <f>BIN2HEX(CONCATENATE(LEFT(C256,3),MID(C256,5,1),RIGHT(C256,4)),2)</f>
        <v>FD</v>
      </c>
      <c r="E256" s="2" t="s">
        <v>777</v>
      </c>
      <c r="F256">
        <f t="shared" si="36"/>
      </c>
      <c r="G256">
        <f t="shared" si="37"/>
        <v>-1</v>
      </c>
      <c r="H256">
        <f t="shared" si="38"/>
        <v>1</v>
      </c>
      <c r="I256">
        <f t="shared" si="39"/>
      </c>
      <c r="J256" s="8" t="str">
        <f t="shared" si="40"/>
        <v>-</v>
      </c>
      <c r="K256" s="2" t="s">
        <v>59</v>
      </c>
      <c r="L256">
        <f t="shared" si="41"/>
        <v>1</v>
      </c>
      <c r="M256">
        <f t="shared" si="42"/>
      </c>
      <c r="N256">
        <f t="shared" si="45"/>
      </c>
      <c r="O256">
        <f t="shared" si="46"/>
        <v>-1</v>
      </c>
      <c r="P256" s="8" t="str">
        <f>IF(L256=1,"+",IF(M256=-1,"-",IF(N256=1,"+",IF(O256=-1,"-",0))))</f>
        <v>+</v>
      </c>
      <c r="Q256">
        <f t="shared" si="43"/>
      </c>
    </row>
    <row r="257" spans="1:17" ht="15">
      <c r="A257" s="2">
        <f>HEX2DEC(D257)</f>
        <v>254</v>
      </c>
      <c r="B257" t="s">
        <v>261</v>
      </c>
      <c r="C257" s="2" t="s">
        <v>741</v>
      </c>
      <c r="D257" s="2" t="str">
        <f>BIN2HEX(CONCATENATE(LEFT(C257,3),MID(C257,5,1),RIGHT(C257,4)),2)</f>
        <v>FE</v>
      </c>
      <c r="E257" s="2" t="s">
        <v>481</v>
      </c>
      <c r="F257">
        <f t="shared" si="36"/>
      </c>
      <c r="G257">
        <f t="shared" si="37"/>
        <v>-1</v>
      </c>
      <c r="H257">
        <f t="shared" si="38"/>
        <v>1</v>
      </c>
      <c r="I257">
        <f t="shared" si="39"/>
      </c>
      <c r="J257" s="8" t="str">
        <f t="shared" si="40"/>
        <v>-</v>
      </c>
      <c r="K257" s="2" t="s">
        <v>619</v>
      </c>
      <c r="L257">
        <f t="shared" si="41"/>
        <v>1</v>
      </c>
      <c r="M257">
        <f t="shared" si="42"/>
      </c>
      <c r="N257">
        <f t="shared" si="45"/>
      </c>
      <c r="O257">
        <f t="shared" si="46"/>
        <v>-1</v>
      </c>
      <c r="P257" s="8" t="str">
        <f>IF(L257=1,"+",IF(M257=-1,"-",IF(N257=1,"+",IF(O257=-1,"-",0))))</f>
        <v>+</v>
      </c>
      <c r="Q257">
        <f t="shared" si="43"/>
      </c>
    </row>
    <row r="258" spans="1:17" ht="15">
      <c r="A258" s="2">
        <f>HEX2DEC(D258)</f>
        <v>255</v>
      </c>
      <c r="B258" t="s">
        <v>262</v>
      </c>
      <c r="C258" s="2" t="s">
        <v>742</v>
      </c>
      <c r="D258" s="2" t="str">
        <f>BIN2HEX(CONCATENATE(LEFT(C258,3),MID(C258,5,1),RIGHT(C258,4)),2)</f>
        <v>FF</v>
      </c>
      <c r="E258" s="2" t="s">
        <v>936</v>
      </c>
      <c r="F258">
        <f t="shared" si="36"/>
      </c>
      <c r="G258">
        <f t="shared" si="37"/>
        <v>-1</v>
      </c>
      <c r="H258">
        <f t="shared" si="38"/>
        <v>1</v>
      </c>
      <c r="I258">
        <f t="shared" si="39"/>
      </c>
      <c r="J258" s="8" t="str">
        <f t="shared" si="40"/>
        <v>-</v>
      </c>
      <c r="K258" s="2" t="s">
        <v>953</v>
      </c>
      <c r="L258">
        <f t="shared" si="41"/>
        <v>1</v>
      </c>
      <c r="M258">
        <f t="shared" si="42"/>
      </c>
      <c r="N258">
        <f t="shared" si="45"/>
      </c>
      <c r="O258">
        <f t="shared" si="46"/>
        <v>-1</v>
      </c>
      <c r="P258" s="8" t="str">
        <f>IF(L258=1,"+",IF(M258=-1,"-",IF(N258=1,"+",IF(O258=-1,"-",0))))</f>
        <v>+</v>
      </c>
      <c r="Q258">
        <f t="shared" si="43"/>
      </c>
    </row>
    <row r="259" spans="1:17" ht="15">
      <c r="A259" s="2">
        <v>256</v>
      </c>
      <c r="B259" t="s">
        <v>564</v>
      </c>
      <c r="C259" s="2" t="s">
        <v>565</v>
      </c>
      <c r="D259" s="2" t="s">
        <v>182</v>
      </c>
      <c r="E259" s="4" t="s">
        <v>745</v>
      </c>
      <c r="F259">
        <f t="shared" si="36"/>
      </c>
      <c r="G259">
        <f>IF(OR(RIGHT(E259,2)="00",RIGHT(E259,1)+MID(E259,9,1)+MID(E259,8,1)+MID(E259,7,1)&lt;2),-1,"")</f>
      </c>
      <c r="H259">
        <f>IF(OR(MID(E259,4,3)="111",LEFT(E259,1)+MID(E259,2,1)+MID(E259,3,1)+MID(E259,4,1)+MID(E259,5,1)+MID(E259,6,1)&gt;3),1,"")</f>
        <v>1</v>
      </c>
      <c r="I259">
        <f>IF(OR(MID(E259,4,3)="000",LEFT(E259,1)+MID(E259,2,1)+MID(E259,3,1)+MID(E259,4,1)+MID(E259,5,1)+MID(E259,6,1)&lt;3),-1,"")</f>
      </c>
      <c r="J259" s="8" t="str">
        <f>IF(F259=1,"+",IF(G259=-1,"-",IF(H259=1,"+",IF(I259=-1,"-",0))))</f>
        <v>+</v>
      </c>
      <c r="K259" s="4" t="s">
        <v>561</v>
      </c>
      <c r="L259">
        <f t="shared" si="41"/>
      </c>
      <c r="M259">
        <f>IF(OR(RIGHT(K259,2)="00",RIGHT(K259,1)+MID(K259,9,1)+MID(K259,8,1)+MID(K259,7,1)&lt;2),-1,"")</f>
      </c>
      <c r="N259">
        <f>IF(OR(MID(K259,4,3)="111",LEFT(K259,1)+MID(K259,2,1)+MID(K259,3,1)+MID(K259,4,1)+MID(K259,5,1)+MID(K259,6,1)&gt;3),1,"")</f>
      </c>
      <c r="O259">
        <f>IF(OR(MID(K259,4,3)="000",LEFT(K259,1)+MID(K259,2,1)+MID(K259,3,1)+MID(K259,4,1)+MID(K259,5,1)+MID(K259,6,1)&lt;3),-1,"")</f>
        <v>-1</v>
      </c>
      <c r="P259" s="8" t="str">
        <f>IF(L259=1,"+",IF(M259=-1,"-",IF(N259=1,"+",IF(O259=-1,"-",0))))</f>
        <v>-</v>
      </c>
      <c r="Q259">
        <f t="shared" si="43"/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9"/>
  <sheetViews>
    <sheetView tabSelected="1" zoomScale="75" zoomScaleNormal="75" workbookViewId="0" topLeftCell="A1">
      <selection activeCell="E7" sqref="E7"/>
    </sheetView>
  </sheetViews>
  <sheetFormatPr defaultColWidth="9.140625" defaultRowHeight="12.75"/>
  <cols>
    <col min="1" max="1" width="8.140625" style="7" customWidth="1"/>
    <col min="2" max="2" width="8.8515625" style="2" customWidth="1"/>
    <col min="3" max="3" width="5.140625" style="2" customWidth="1"/>
    <col min="4" max="4" width="12.00390625" style="0" customWidth="1"/>
    <col min="5" max="5" width="7.421875" style="0" customWidth="1"/>
    <col min="6" max="6" width="6.421875" style="0" customWidth="1"/>
    <col min="7" max="7" width="6.00390625" style="0" customWidth="1"/>
  </cols>
  <sheetData>
    <row r="1" spans="1:7" ht="26.25">
      <c r="A1" s="6" t="s">
        <v>744</v>
      </c>
      <c r="B1" s="1" t="s">
        <v>743</v>
      </c>
      <c r="C1" s="3" t="s">
        <v>89</v>
      </c>
      <c r="D1" s="1" t="s">
        <v>562</v>
      </c>
      <c r="E1" s="3" t="s">
        <v>567</v>
      </c>
      <c r="F1" s="3" t="s">
        <v>922</v>
      </c>
      <c r="G1" s="3" t="s">
        <v>563</v>
      </c>
    </row>
    <row r="2" spans="1:8" ht="15">
      <c r="A2" s="7">
        <v>1</v>
      </c>
      <c r="B2" s="2" t="s">
        <v>369</v>
      </c>
      <c r="C2" s="2" t="str">
        <f>VLOOKUP(B2,dchar_8b10b_2,3,FALSE)</f>
        <v>7E</v>
      </c>
      <c r="D2" s="2" t="str">
        <f>IF(G1="+",VLOOKUP(B2,dchar_8b10b_2,10,FALSE),VLOOKUP(B2,dchar_8b10b_2,4,FALSE))</f>
        <v>0111100011</v>
      </c>
      <c r="E2" s="2" t="str">
        <f>CONCATENATE(BIN2HEX(LEFT(D2,2)),BIN2HEX(MID(D2,3,4)),BIN2HEX(RIGHT(D2,4)))</f>
        <v>1E3</v>
      </c>
      <c r="F2" s="12" t="s">
        <v>565</v>
      </c>
      <c r="G2" s="8" t="str">
        <f>IF(IF(G1="+",VLOOKUP(B2,dchar_8b10b_2,15,FALSE),VLOOKUP(B2,dchar_8b10b_2,9,FALSE))=0,G1,IF(G1="+",VLOOKUP(B2,dchar_8b10b_2,15,FALSE),VLOOKUP(B2,dchar_8b10b_2,9,FALSE)))</f>
        <v>+</v>
      </c>
      <c r="H2" t="s">
        <v>183</v>
      </c>
    </row>
    <row r="3" spans="1:7" ht="15">
      <c r="A3" s="7">
        <f>A2+1</f>
        <v>2</v>
      </c>
      <c r="B3" s="2" t="s">
        <v>231</v>
      </c>
      <c r="C3" s="2" t="str">
        <f>VLOOKUP(B3,dchar_8b10b_2,3,FALSE)</f>
        <v>E0</v>
      </c>
      <c r="D3" s="2" t="str">
        <f>IF(G2="+",VLOOKUP(B3,dchar_8b10b_2,10,FALSE),VLOOKUP(B3,dchar_8b10b_2,4,FALSE))</f>
        <v>0110001110</v>
      </c>
      <c r="E3" s="2" t="str">
        <f>CONCATENATE(BIN2HEX(LEFT(D3,2)),BIN2HEX(MID(D3,3,4)),BIN2HEX(RIGHT(D3,4)))</f>
        <v>18E</v>
      </c>
      <c r="F3" s="8" t="str">
        <f>G2</f>
        <v>+</v>
      </c>
      <c r="G3" s="8" t="str">
        <f>IF(IF(G2="+",VLOOKUP(B3,dchar_8b10b_2,15,FALSE),VLOOKUP(B3,dchar_8b10b_2,9,FALSE))=0,G2,IF(G2="+",VLOOKUP(B3,dchar_8b10b_2,15,FALSE),VLOOKUP(B3,dchar_8b10b_2,9,FALSE)))</f>
        <v>+</v>
      </c>
    </row>
    <row r="4" spans="1:7" ht="15">
      <c r="A4" s="7">
        <f>A3+1</f>
        <v>3</v>
      </c>
      <c r="B4" s="2" t="s">
        <v>683</v>
      </c>
      <c r="C4" s="2" t="str">
        <f>VLOOKUP(B4,dchar_8b10b_2,3,FALSE)</f>
        <v>B5</v>
      </c>
      <c r="D4" s="2" t="str">
        <f>IF(G3="+",VLOOKUP(B4,dchar_8b10b_2,10,FALSE),VLOOKUP(B4,dchar_8b10b_2,4,FALSE))</f>
        <v>1010101010</v>
      </c>
      <c r="E4" s="2" t="str">
        <f>CONCATENATE(BIN2HEX(LEFT(D4,2)),BIN2HEX(MID(D4,3,4)),BIN2HEX(RIGHT(D4,4)))</f>
        <v>2AA</v>
      </c>
      <c r="F4" s="8" t="str">
        <f>G3</f>
        <v>+</v>
      </c>
      <c r="G4" s="8" t="str">
        <f>IF(IF(G3="+",VLOOKUP(B4,dchar_8b10b_2,15,FALSE),VLOOKUP(B4,dchar_8b10b_2,9,FALSE))=0,G3,IF(G3="+",VLOOKUP(B4,dchar_8b10b_2,15,FALSE),VLOOKUP(B4,dchar_8b10b_2,9,FALSE)))</f>
        <v>+</v>
      </c>
    </row>
    <row r="5" spans="1:7" ht="15">
      <c r="A5" s="7">
        <f>A4+1</f>
        <v>4</v>
      </c>
      <c r="B5" s="2" t="s">
        <v>683</v>
      </c>
      <c r="C5" s="2" t="str">
        <f>VLOOKUP(B5,dchar_8b10b_2,3,FALSE)</f>
        <v>B5</v>
      </c>
      <c r="D5" s="2" t="str">
        <f>IF(G4="+",VLOOKUP(B5,dchar_8b10b_2,10,FALSE),VLOOKUP(B5,dchar_8b10b_2,4,FALSE))</f>
        <v>1010101010</v>
      </c>
      <c r="E5" s="2" t="str">
        <f>CONCATENATE(BIN2HEX(LEFT(D5,2)),BIN2HEX(MID(D5,3,4)),BIN2HEX(RIGHT(D5,4)))</f>
        <v>2AA</v>
      </c>
      <c r="F5" s="8" t="str">
        <f>G4</f>
        <v>+</v>
      </c>
      <c r="G5" s="8" t="str">
        <f>IF(IF(G4="+",VLOOKUP(B5,dchar_8b10b_2,15,FALSE),VLOOKUP(B5,dchar_8b10b_2,9,FALSE))=0,G4,IF(G4="+",VLOOKUP(B5,dchar_8b10b_2,15,FALSE),VLOOKUP(B5,dchar_8b10b_2,9,FALSE)))</f>
        <v>+</v>
      </c>
    </row>
    <row r="6" spans="1:7" ht="15">
      <c r="A6" s="7">
        <f>A5+1</f>
        <v>5</v>
      </c>
      <c r="B6" s="2" t="s">
        <v>119</v>
      </c>
      <c r="C6" s="2" t="str">
        <f>VLOOKUP(B6,dchar_8b10b_2,3,FALSE)</f>
        <v>51</v>
      </c>
      <c r="D6" s="2" t="str">
        <f>IF(G5="+",VLOOKUP(B6,dchar_8b10b_2,10,FALSE),VLOOKUP(B6,dchar_8b10b_2,4,FALSE))</f>
        <v>1000110101</v>
      </c>
      <c r="E6" s="2" t="str">
        <f>CONCATENATE(BIN2HEX(LEFT(D6,2)),BIN2HEX(MID(D6,3,4)),BIN2HEX(RIGHT(D6,4)))</f>
        <v>235</v>
      </c>
      <c r="F6" s="8" t="str">
        <f>G5</f>
        <v>+</v>
      </c>
      <c r="G6" s="8" t="str">
        <f>IF(IF(G5="+",VLOOKUP(B6,dchar_8b10b_2,15,FALSE),VLOOKUP(B6,dchar_8b10b_2,9,FALSE))=0,G5,IF(G5="+",VLOOKUP(B6,dchar_8b10b_2,15,FALSE),VLOOKUP(B6,dchar_8b10b_2,9,FALSE)))</f>
        <v>+</v>
      </c>
    </row>
    <row r="7" spans="1:7" ht="15">
      <c r="A7" s="7">
        <f>A6+1</f>
        <v>6</v>
      </c>
      <c r="B7" s="2" t="s">
        <v>651</v>
      </c>
      <c r="C7" s="2" t="str">
        <f>VLOOKUP(B7,dchar_8b10b_2,3,FALSE)</f>
        <v>95</v>
      </c>
      <c r="D7" s="2" t="str">
        <f>IF(G6="+",VLOOKUP(B7,dchar_8b10b_2,10,FALSE),VLOOKUP(B7,dchar_8b10b_2,4,FALSE))</f>
        <v>1010100010</v>
      </c>
      <c r="E7" s="2" t="str">
        <f>CONCATENATE(BIN2HEX(LEFT(D7,2)),BIN2HEX(MID(D7,3,4)),BIN2HEX(RIGHT(D7,4)))</f>
        <v>2A2</v>
      </c>
      <c r="F7" s="8" t="str">
        <f>G6</f>
        <v>+</v>
      </c>
      <c r="G7" s="8" t="str">
        <f>IF(IF(G6="+",VLOOKUP(B7,dchar_8b10b_2,15,FALSE),VLOOKUP(B7,dchar_8b10b_2,9,FALSE))=0,G6,IF(G6="+",VLOOKUP(B7,dchar_8b10b_2,15,FALSE),VLOOKUP(B7,dchar_8b10b_2,9,FALSE)))</f>
        <v>-</v>
      </c>
    </row>
    <row r="8" spans="2:8" ht="15">
      <c r="B8" s="2" t="s">
        <v>670</v>
      </c>
      <c r="D8" s="2"/>
      <c r="F8" s="8"/>
      <c r="G8" s="8"/>
      <c r="H8" t="s">
        <v>184</v>
      </c>
    </row>
    <row r="9" spans="2:7" ht="15">
      <c r="B9" s="2" t="s">
        <v>185</v>
      </c>
      <c r="D9" s="2"/>
      <c r="F9" s="8"/>
      <c r="G9" s="8"/>
    </row>
    <row r="10" spans="4:7" ht="15">
      <c r="D10" s="2"/>
      <c r="F10" s="8"/>
      <c r="G10" s="8"/>
    </row>
    <row r="11" spans="4:7" ht="15">
      <c r="D11" s="2"/>
      <c r="F11" s="8"/>
      <c r="G11" s="8"/>
    </row>
    <row r="12" spans="4:7" ht="15">
      <c r="D12" s="2"/>
      <c r="F12" s="8"/>
      <c r="G12" s="8"/>
    </row>
    <row r="13" spans="4:7" ht="15">
      <c r="D13" s="2"/>
      <c r="F13" s="8"/>
      <c r="G13" s="8"/>
    </row>
    <row r="14" spans="4:7" ht="15">
      <c r="D14" s="2"/>
      <c r="F14" s="8"/>
      <c r="G14" s="8"/>
    </row>
    <row r="15" spans="4:7" ht="15">
      <c r="D15" s="2"/>
      <c r="F15" s="8"/>
      <c r="G15" s="8"/>
    </row>
    <row r="16" spans="4:7" ht="15">
      <c r="D16" s="2"/>
      <c r="F16" s="8"/>
      <c r="G16" s="8"/>
    </row>
    <row r="17" spans="4:7" ht="15">
      <c r="D17" s="2"/>
      <c r="F17" s="8"/>
      <c r="G17" s="8"/>
    </row>
    <row r="18" spans="4:7" ht="15">
      <c r="D18" s="2"/>
      <c r="F18" s="8"/>
      <c r="G18" s="8"/>
    </row>
    <row r="19" spans="4:7" ht="15">
      <c r="D19" s="2"/>
      <c r="F19" s="8"/>
      <c r="G19" s="8"/>
    </row>
    <row r="20" spans="4:7" ht="15">
      <c r="D20" s="2"/>
      <c r="F20" s="8"/>
      <c r="G20" s="8"/>
    </row>
    <row r="21" spans="4:7" ht="15">
      <c r="D21" s="2"/>
      <c r="F21" s="8"/>
      <c r="G21" s="8"/>
    </row>
    <row r="22" spans="4:7" ht="15">
      <c r="D22" s="2"/>
      <c r="F22" s="8"/>
      <c r="G22" s="8"/>
    </row>
    <row r="23" spans="4:7" ht="15">
      <c r="D23" s="2"/>
      <c r="F23" s="8"/>
      <c r="G23" s="8"/>
    </row>
    <row r="24" spans="4:7" ht="15">
      <c r="D24" s="2"/>
      <c r="F24" s="8"/>
      <c r="G24" s="8"/>
    </row>
    <row r="25" spans="4:7" ht="15">
      <c r="D25" s="2"/>
      <c r="F25" s="8"/>
      <c r="G25" s="8"/>
    </row>
    <row r="26" spans="4:7" ht="15">
      <c r="D26" s="2"/>
      <c r="F26" s="8"/>
      <c r="G26" s="8"/>
    </row>
    <row r="27" spans="4:7" ht="15">
      <c r="D27" s="2"/>
      <c r="F27" s="8"/>
      <c r="G27" s="8"/>
    </row>
    <row r="28" spans="4:7" ht="15">
      <c r="D28" s="2"/>
      <c r="F28" s="8"/>
      <c r="G28" s="8"/>
    </row>
    <row r="29" spans="4:7" ht="15">
      <c r="D29" s="2"/>
      <c r="F29" s="8"/>
      <c r="G29" s="8"/>
    </row>
    <row r="30" spans="4:7" ht="15">
      <c r="D30" s="2"/>
      <c r="F30" s="8"/>
      <c r="G30" s="8"/>
    </row>
    <row r="31" spans="4:7" ht="15">
      <c r="D31" s="2"/>
      <c r="F31" s="8"/>
      <c r="G31" s="8"/>
    </row>
    <row r="32" spans="4:7" ht="15">
      <c r="D32" s="2"/>
      <c r="F32" s="8"/>
      <c r="G32" s="8"/>
    </row>
    <row r="33" spans="4:7" ht="15">
      <c r="D33" s="2"/>
      <c r="F33" s="8"/>
      <c r="G33" s="8"/>
    </row>
    <row r="34" spans="4:7" ht="15">
      <c r="D34" s="2"/>
      <c r="F34" s="8"/>
      <c r="G34" s="8"/>
    </row>
    <row r="35" spans="4:7" ht="15">
      <c r="D35" s="2"/>
      <c r="F35" s="8"/>
      <c r="G35" s="8"/>
    </row>
    <row r="36" spans="4:7" ht="15">
      <c r="D36" s="2"/>
      <c r="F36" s="8"/>
      <c r="G36" s="8"/>
    </row>
    <row r="37" spans="4:7" ht="15">
      <c r="D37" s="2"/>
      <c r="F37" s="8"/>
      <c r="G37" s="8"/>
    </row>
    <row r="38" spans="4:7" ht="15">
      <c r="D38" s="2"/>
      <c r="F38" s="8"/>
      <c r="G38" s="8"/>
    </row>
    <row r="39" spans="4:7" ht="15">
      <c r="D39" s="2"/>
      <c r="F39" s="8"/>
      <c r="G39" s="8"/>
    </row>
    <row r="40" spans="4:7" ht="15">
      <c r="D40" s="2"/>
      <c r="F40" s="8"/>
      <c r="G40" s="8"/>
    </row>
    <row r="41" spans="4:7" ht="15">
      <c r="D41" s="2"/>
      <c r="F41" s="8"/>
      <c r="G41" s="8"/>
    </row>
    <row r="42" spans="4:7" ht="15">
      <c r="D42" s="2"/>
      <c r="F42" s="8"/>
      <c r="G42" s="8"/>
    </row>
    <row r="43" spans="4:7" ht="15">
      <c r="D43" s="2"/>
      <c r="F43" s="8"/>
      <c r="G43" s="8"/>
    </row>
    <row r="44" spans="4:7" ht="15">
      <c r="D44" s="2"/>
      <c r="F44" s="8"/>
      <c r="G44" s="8"/>
    </row>
    <row r="45" spans="4:7" ht="15">
      <c r="D45" s="2"/>
      <c r="F45" s="8"/>
      <c r="G45" s="8"/>
    </row>
    <row r="46" spans="4:7" ht="15">
      <c r="D46" s="2"/>
      <c r="F46" s="8"/>
      <c r="G46" s="8"/>
    </row>
    <row r="47" spans="4:7" ht="15">
      <c r="D47" s="2"/>
      <c r="F47" s="8"/>
      <c r="G47" s="8"/>
    </row>
    <row r="48" spans="4:7" ht="15">
      <c r="D48" s="2"/>
      <c r="F48" s="8"/>
      <c r="G48" s="8"/>
    </row>
    <row r="49" spans="4:7" ht="15">
      <c r="D49" s="2"/>
      <c r="F49" s="8"/>
      <c r="G49" s="8"/>
    </row>
    <row r="50" spans="4:7" ht="15">
      <c r="D50" s="2"/>
      <c r="F50" s="8"/>
      <c r="G50" s="8"/>
    </row>
    <row r="51" spans="4:7" ht="15">
      <c r="D51" s="2"/>
      <c r="F51" s="8"/>
      <c r="G51" s="8"/>
    </row>
    <row r="52" spans="4:7" ht="15">
      <c r="D52" s="2"/>
      <c r="F52" s="8"/>
      <c r="G52" s="8"/>
    </row>
    <row r="53" spans="4:7" ht="15">
      <c r="D53" s="2"/>
      <c r="F53" s="8"/>
      <c r="G53" s="8"/>
    </row>
    <row r="54" spans="4:7" ht="15">
      <c r="D54" s="2"/>
      <c r="F54" s="8"/>
      <c r="G54" s="8"/>
    </row>
    <row r="55" spans="4:7" ht="15">
      <c r="D55" s="2"/>
      <c r="F55" s="8"/>
      <c r="G55" s="8"/>
    </row>
    <row r="56" spans="4:7" ht="15">
      <c r="D56" s="2"/>
      <c r="F56" s="8"/>
      <c r="G56" s="8"/>
    </row>
    <row r="57" spans="4:7" ht="15">
      <c r="D57" s="2"/>
      <c r="F57" s="8"/>
      <c r="G57" s="8"/>
    </row>
    <row r="58" spans="4:7" ht="15">
      <c r="D58" s="2"/>
      <c r="F58" s="8"/>
      <c r="G58" s="8"/>
    </row>
    <row r="59" spans="4:7" ht="15">
      <c r="D59" s="2"/>
      <c r="F59" s="8"/>
      <c r="G59" s="8"/>
    </row>
    <row r="60" spans="4:7" ht="15">
      <c r="D60" s="2"/>
      <c r="F60" s="8"/>
      <c r="G60" s="8"/>
    </row>
    <row r="61" spans="4:7" ht="15">
      <c r="D61" s="2"/>
      <c r="F61" s="8"/>
      <c r="G61" s="8"/>
    </row>
    <row r="62" spans="4:7" ht="15">
      <c r="D62" s="2"/>
      <c r="F62" s="8"/>
      <c r="G62" s="8"/>
    </row>
    <row r="63" spans="4:7" ht="15">
      <c r="D63" s="2"/>
      <c r="F63" s="8"/>
      <c r="G63" s="8"/>
    </row>
    <row r="64" spans="4:7" ht="15">
      <c r="D64" s="2"/>
      <c r="F64" s="8"/>
      <c r="G64" s="8"/>
    </row>
    <row r="65" spans="4:7" ht="15">
      <c r="D65" s="2"/>
      <c r="F65" s="8"/>
      <c r="G65" s="8"/>
    </row>
    <row r="66" spans="4:7" ht="15">
      <c r="D66" s="2"/>
      <c r="F66" s="8"/>
      <c r="G66" s="8"/>
    </row>
    <row r="67" spans="4:7" ht="15">
      <c r="D67" s="2"/>
      <c r="F67" s="8"/>
      <c r="G67" s="8"/>
    </row>
    <row r="68" spans="4:7" ht="15">
      <c r="D68" s="2"/>
      <c r="F68" s="8"/>
      <c r="G68" s="8"/>
    </row>
    <row r="69" spans="4:7" ht="15">
      <c r="D69" s="2"/>
      <c r="F69" s="8"/>
      <c r="G69" s="8"/>
    </row>
    <row r="70" spans="4:7" ht="15">
      <c r="D70" s="2"/>
      <c r="F70" s="8"/>
      <c r="G70" s="8"/>
    </row>
    <row r="71" spans="4:7" ht="15">
      <c r="D71" s="2"/>
      <c r="F71" s="8"/>
      <c r="G71" s="8"/>
    </row>
    <row r="72" spans="4:7" ht="15">
      <c r="D72" s="2"/>
      <c r="F72" s="8"/>
      <c r="G72" s="8"/>
    </row>
    <row r="73" spans="4:7" ht="15">
      <c r="D73" s="2"/>
      <c r="F73" s="8"/>
      <c r="G73" s="8"/>
    </row>
    <row r="74" spans="4:7" ht="15">
      <c r="D74" s="2"/>
      <c r="F74" s="8"/>
      <c r="G74" s="8"/>
    </row>
    <row r="75" spans="4:7" ht="15">
      <c r="D75" s="2"/>
      <c r="F75" s="8"/>
      <c r="G75" s="8"/>
    </row>
    <row r="76" spans="4:7" ht="15">
      <c r="D76" s="2"/>
      <c r="F76" s="8"/>
      <c r="G76" s="8"/>
    </row>
    <row r="77" spans="4:7" ht="15">
      <c r="D77" s="2"/>
      <c r="F77" s="8"/>
      <c r="G77" s="8"/>
    </row>
    <row r="78" spans="4:7" ht="15">
      <c r="D78" s="2"/>
      <c r="F78" s="8"/>
      <c r="G78" s="8"/>
    </row>
    <row r="79" spans="4:7" ht="15">
      <c r="D79" s="2"/>
      <c r="F79" s="8"/>
      <c r="G79" s="8"/>
    </row>
    <row r="80" spans="4:7" ht="15">
      <c r="D80" s="2"/>
      <c r="F80" s="8"/>
      <c r="G80" s="8"/>
    </row>
    <row r="81" spans="4:7" ht="15">
      <c r="D81" s="2"/>
      <c r="F81" s="8"/>
      <c r="G81" s="8"/>
    </row>
    <row r="82" spans="4:7" ht="15">
      <c r="D82" s="2"/>
      <c r="F82" s="8"/>
      <c r="G82" s="8"/>
    </row>
    <row r="83" spans="4:7" ht="15">
      <c r="D83" s="2"/>
      <c r="F83" s="8"/>
      <c r="G83" s="8"/>
    </row>
    <row r="84" spans="4:7" ht="15">
      <c r="D84" s="2"/>
      <c r="F84" s="8"/>
      <c r="G84" s="8"/>
    </row>
    <row r="85" spans="4:7" ht="15">
      <c r="D85" s="2"/>
      <c r="F85" s="8"/>
      <c r="G85" s="8"/>
    </row>
    <row r="86" spans="4:7" ht="15">
      <c r="D86" s="2"/>
      <c r="F86" s="8"/>
      <c r="G86" s="8"/>
    </row>
    <row r="87" spans="4:7" ht="15">
      <c r="D87" s="2"/>
      <c r="F87" s="8"/>
      <c r="G87" s="8"/>
    </row>
    <row r="88" spans="4:7" ht="15">
      <c r="D88" s="2"/>
      <c r="F88" s="8"/>
      <c r="G88" s="8"/>
    </row>
    <row r="89" spans="4:7" ht="15">
      <c r="D89" s="2"/>
      <c r="F89" s="8"/>
      <c r="G89" s="8"/>
    </row>
    <row r="90" spans="4:7" ht="15">
      <c r="D90" s="2"/>
      <c r="F90" s="8"/>
      <c r="G90" s="8"/>
    </row>
    <row r="91" spans="4:7" ht="15">
      <c r="D91" s="2"/>
      <c r="F91" s="8"/>
      <c r="G91" s="8"/>
    </row>
    <row r="92" spans="4:7" ht="15">
      <c r="D92" s="2"/>
      <c r="F92" s="8"/>
      <c r="G92" s="8"/>
    </row>
    <row r="93" spans="4:7" ht="15">
      <c r="D93" s="2"/>
      <c r="F93" s="8"/>
      <c r="G93" s="8"/>
    </row>
    <row r="94" spans="4:7" ht="15">
      <c r="D94" s="2"/>
      <c r="F94" s="8"/>
      <c r="G94" s="8"/>
    </row>
    <row r="95" spans="4:7" ht="15">
      <c r="D95" s="2"/>
      <c r="F95" s="8"/>
      <c r="G95" s="8"/>
    </row>
    <row r="96" spans="4:7" ht="15">
      <c r="D96" s="2"/>
      <c r="F96" s="8"/>
      <c r="G96" s="8"/>
    </row>
    <row r="97" spans="4:7" ht="15">
      <c r="D97" s="2"/>
      <c r="F97" s="8"/>
      <c r="G97" s="8"/>
    </row>
    <row r="98" spans="4:7" ht="15">
      <c r="D98" s="2"/>
      <c r="F98" s="8"/>
      <c r="G98" s="8"/>
    </row>
    <row r="99" spans="4:7" ht="15">
      <c r="D99" s="2"/>
      <c r="F99" s="8"/>
      <c r="G99" s="8"/>
    </row>
    <row r="100" spans="4:7" ht="15">
      <c r="D100" s="2"/>
      <c r="F100" s="8"/>
      <c r="G100" s="8"/>
    </row>
    <row r="101" spans="4:7" ht="15">
      <c r="D101" s="2"/>
      <c r="F101" s="8"/>
      <c r="G101" s="8"/>
    </row>
    <row r="102" spans="4:7" ht="15">
      <c r="D102" s="2"/>
      <c r="F102" s="8"/>
      <c r="G102" s="8"/>
    </row>
    <row r="103" spans="4:7" ht="15">
      <c r="D103" s="2"/>
      <c r="F103" s="8"/>
      <c r="G103" s="8"/>
    </row>
    <row r="104" spans="4:7" ht="15">
      <c r="D104" s="2"/>
      <c r="F104" s="8"/>
      <c r="G104" s="8"/>
    </row>
    <row r="105" spans="4:7" ht="15">
      <c r="D105" s="2"/>
      <c r="F105" s="8"/>
      <c r="G105" s="8"/>
    </row>
    <row r="106" spans="4:7" ht="15">
      <c r="D106" s="2"/>
      <c r="F106" s="8"/>
      <c r="G106" s="8"/>
    </row>
    <row r="107" spans="4:7" ht="15">
      <c r="D107" s="2"/>
      <c r="F107" s="8"/>
      <c r="G107" s="8"/>
    </row>
    <row r="108" spans="4:7" ht="15">
      <c r="D108" s="2"/>
      <c r="F108" s="8"/>
      <c r="G108" s="8"/>
    </row>
    <row r="109" spans="4:7" ht="15">
      <c r="D109" s="2"/>
      <c r="F109" s="8"/>
      <c r="G109" s="8"/>
    </row>
    <row r="110" spans="4:7" ht="15">
      <c r="D110" s="2"/>
      <c r="F110" s="8"/>
      <c r="G110" s="8"/>
    </row>
    <row r="111" spans="4:7" ht="15">
      <c r="D111" s="2"/>
      <c r="F111" s="8"/>
      <c r="G111" s="8"/>
    </row>
    <row r="112" spans="4:7" ht="15">
      <c r="D112" s="2"/>
      <c r="F112" s="8"/>
      <c r="G112" s="8"/>
    </row>
    <row r="113" spans="4:7" ht="15">
      <c r="D113" s="2"/>
      <c r="F113" s="8"/>
      <c r="G113" s="8"/>
    </row>
    <row r="114" spans="4:7" ht="15">
      <c r="D114" s="2"/>
      <c r="F114" s="8"/>
      <c r="G114" s="8"/>
    </row>
    <row r="115" spans="4:7" ht="15">
      <c r="D115" s="2"/>
      <c r="F115" s="8"/>
      <c r="G115" s="8"/>
    </row>
    <row r="116" spans="4:7" ht="15">
      <c r="D116" s="2"/>
      <c r="F116" s="8"/>
      <c r="G116" s="8"/>
    </row>
    <row r="117" spans="4:7" ht="15">
      <c r="D117" s="2"/>
      <c r="F117" s="8"/>
      <c r="G117" s="8"/>
    </row>
    <row r="118" spans="4:7" ht="15">
      <c r="D118" s="2"/>
      <c r="F118" s="8"/>
      <c r="G118" s="8"/>
    </row>
    <row r="119" spans="4:7" ht="15">
      <c r="D119" s="2"/>
      <c r="F119" s="8"/>
      <c r="G119" s="8"/>
    </row>
    <row r="120" spans="4:7" ht="15">
      <c r="D120" s="2"/>
      <c r="F120" s="8"/>
      <c r="G120" s="8"/>
    </row>
    <row r="121" spans="4:7" ht="15">
      <c r="D121" s="2"/>
      <c r="F121" s="8"/>
      <c r="G121" s="8"/>
    </row>
    <row r="122" spans="4:7" ht="15">
      <c r="D122" s="2"/>
      <c r="F122" s="8"/>
      <c r="G122" s="8"/>
    </row>
    <row r="123" spans="4:7" ht="15">
      <c r="D123" s="2"/>
      <c r="F123" s="8"/>
      <c r="G123" s="8"/>
    </row>
    <row r="124" spans="4:7" ht="15">
      <c r="D124" s="2"/>
      <c r="F124" s="8"/>
      <c r="G124" s="8"/>
    </row>
    <row r="125" spans="4:7" ht="15">
      <c r="D125" s="2"/>
      <c r="F125" s="8"/>
      <c r="G125" s="8"/>
    </row>
    <row r="126" spans="4:7" ht="15">
      <c r="D126" s="2"/>
      <c r="F126" s="8"/>
      <c r="G126" s="8"/>
    </row>
    <row r="127" spans="4:7" ht="15">
      <c r="D127" s="2"/>
      <c r="F127" s="8"/>
      <c r="G127" s="8"/>
    </row>
    <row r="128" spans="4:7" ht="15">
      <c r="D128" s="2"/>
      <c r="F128" s="8"/>
      <c r="G128" s="8"/>
    </row>
    <row r="129" spans="4:7" ht="15">
      <c r="D129" s="2"/>
      <c r="F129" s="8"/>
      <c r="G129" s="8"/>
    </row>
    <row r="130" spans="4:7" ht="15">
      <c r="D130" s="2"/>
      <c r="F130" s="8"/>
      <c r="G130" s="8"/>
    </row>
    <row r="131" spans="4:7" ht="15">
      <c r="D131" s="2"/>
      <c r="F131" s="8"/>
      <c r="G131" s="8"/>
    </row>
    <row r="132" spans="4:7" ht="15">
      <c r="D132" s="2"/>
      <c r="F132" s="8"/>
      <c r="G132" s="8"/>
    </row>
    <row r="133" spans="4:7" ht="15">
      <c r="D133" s="2"/>
      <c r="F133" s="8"/>
      <c r="G133" s="8"/>
    </row>
    <row r="134" spans="4:7" ht="15">
      <c r="D134" s="2"/>
      <c r="F134" s="8"/>
      <c r="G134" s="8"/>
    </row>
    <row r="135" spans="4:7" ht="15">
      <c r="D135" s="2"/>
      <c r="F135" s="8"/>
      <c r="G135" s="8"/>
    </row>
    <row r="136" spans="4:7" ht="15">
      <c r="D136" s="2"/>
      <c r="F136" s="8"/>
      <c r="G136" s="8"/>
    </row>
    <row r="137" spans="4:7" ht="15">
      <c r="D137" s="2"/>
      <c r="F137" s="8"/>
      <c r="G137" s="8"/>
    </row>
    <row r="138" spans="4:7" ht="15">
      <c r="D138" s="2"/>
      <c r="F138" s="8"/>
      <c r="G138" s="8"/>
    </row>
    <row r="139" spans="4:7" ht="15">
      <c r="D139" s="2"/>
      <c r="F139" s="8"/>
      <c r="G139" s="8"/>
    </row>
    <row r="140" spans="4:7" ht="15">
      <c r="D140" s="2"/>
      <c r="F140" s="8"/>
      <c r="G140" s="8"/>
    </row>
    <row r="141" spans="4:7" ht="15">
      <c r="D141" s="2"/>
      <c r="F141" s="8"/>
      <c r="G141" s="8"/>
    </row>
    <row r="142" spans="4:7" ht="15">
      <c r="D142" s="2"/>
      <c r="F142" s="8"/>
      <c r="G142" s="8"/>
    </row>
    <row r="143" spans="4:7" ht="15">
      <c r="D143" s="2"/>
      <c r="F143" s="8"/>
      <c r="G143" s="8"/>
    </row>
    <row r="144" spans="4:7" ht="15">
      <c r="D144" s="2"/>
      <c r="F144" s="8"/>
      <c r="G144" s="8"/>
    </row>
    <row r="145" spans="4:7" ht="15">
      <c r="D145" s="2"/>
      <c r="F145" s="8"/>
      <c r="G145" s="8"/>
    </row>
    <row r="146" spans="4:7" ht="15">
      <c r="D146" s="2"/>
      <c r="F146" s="8"/>
      <c r="G146" s="8"/>
    </row>
    <row r="147" spans="4:7" ht="15">
      <c r="D147" s="2"/>
      <c r="F147" s="8"/>
      <c r="G147" s="8"/>
    </row>
    <row r="148" spans="4:7" ht="15">
      <c r="D148" s="2"/>
      <c r="F148" s="8"/>
      <c r="G148" s="8"/>
    </row>
    <row r="149" spans="4:7" ht="15">
      <c r="D149" s="2"/>
      <c r="F149" s="8"/>
      <c r="G149" s="8"/>
    </row>
    <row r="150" spans="4:7" ht="15">
      <c r="D150" s="2"/>
      <c r="F150" s="8"/>
      <c r="G150" s="8"/>
    </row>
    <row r="151" spans="4:7" ht="15">
      <c r="D151" s="2"/>
      <c r="F151" s="8"/>
      <c r="G151" s="8"/>
    </row>
    <row r="152" spans="4:7" ht="15">
      <c r="D152" s="2"/>
      <c r="F152" s="8"/>
      <c r="G152" s="8"/>
    </row>
    <row r="153" spans="4:7" ht="15">
      <c r="D153" s="2"/>
      <c r="F153" s="8"/>
      <c r="G153" s="8"/>
    </row>
    <row r="154" spans="4:7" ht="15">
      <c r="D154" s="2"/>
      <c r="F154" s="8"/>
      <c r="G154" s="8"/>
    </row>
    <row r="155" spans="4:7" ht="15">
      <c r="D155" s="2"/>
      <c r="F155" s="8"/>
      <c r="G155" s="8"/>
    </row>
    <row r="156" spans="4:7" ht="15">
      <c r="D156" s="2"/>
      <c r="F156" s="8"/>
      <c r="G156" s="8"/>
    </row>
    <row r="157" spans="4:7" ht="15">
      <c r="D157" s="2"/>
      <c r="F157" s="8"/>
      <c r="G157" s="8"/>
    </row>
    <row r="158" spans="4:7" ht="15">
      <c r="D158" s="2"/>
      <c r="F158" s="8"/>
      <c r="G158" s="8"/>
    </row>
    <row r="159" spans="4:7" ht="15">
      <c r="D159" s="2"/>
      <c r="F159" s="8"/>
      <c r="G159" s="8"/>
    </row>
    <row r="160" spans="4:7" ht="15">
      <c r="D160" s="2"/>
      <c r="F160" s="8"/>
      <c r="G160" s="8"/>
    </row>
    <row r="161" spans="4:7" ht="15">
      <c r="D161" s="2"/>
      <c r="F161" s="8"/>
      <c r="G161" s="8"/>
    </row>
    <row r="162" spans="4:7" ht="15">
      <c r="D162" s="2"/>
      <c r="F162" s="8"/>
      <c r="G162" s="8"/>
    </row>
    <row r="163" spans="4:7" ht="15">
      <c r="D163" s="2"/>
      <c r="F163" s="8"/>
      <c r="G163" s="8"/>
    </row>
    <row r="164" spans="4:7" ht="15">
      <c r="D164" s="2"/>
      <c r="F164" s="8"/>
      <c r="G164" s="8"/>
    </row>
    <row r="165" spans="4:7" ht="15">
      <c r="D165" s="2"/>
      <c r="F165" s="8"/>
      <c r="G165" s="8"/>
    </row>
    <row r="166" spans="4:7" ht="15">
      <c r="D166" s="2"/>
      <c r="F166" s="8"/>
      <c r="G166" s="8"/>
    </row>
    <row r="167" spans="4:7" ht="15">
      <c r="D167" s="2"/>
      <c r="F167" s="8"/>
      <c r="G167" s="8"/>
    </row>
    <row r="168" spans="4:7" ht="15">
      <c r="D168" s="2"/>
      <c r="F168" s="8"/>
      <c r="G168" s="8"/>
    </row>
    <row r="169" spans="4:7" ht="15">
      <c r="D169" s="2"/>
      <c r="F169" s="8"/>
      <c r="G169" s="8"/>
    </row>
    <row r="170" spans="4:7" ht="15">
      <c r="D170" s="2"/>
      <c r="F170" s="8"/>
      <c r="G170" s="8"/>
    </row>
    <row r="171" spans="4:7" ht="15">
      <c r="D171" s="2"/>
      <c r="F171" s="8"/>
      <c r="G171" s="8"/>
    </row>
    <row r="172" spans="4:7" ht="15">
      <c r="D172" s="2"/>
      <c r="F172" s="8"/>
      <c r="G172" s="8"/>
    </row>
    <row r="173" spans="4:7" ht="15">
      <c r="D173" s="2"/>
      <c r="F173" s="8"/>
      <c r="G173" s="8"/>
    </row>
    <row r="174" spans="4:7" ht="15">
      <c r="D174" s="2"/>
      <c r="F174" s="8"/>
      <c r="G174" s="8"/>
    </row>
    <row r="175" spans="4:7" ht="15">
      <c r="D175" s="2"/>
      <c r="F175" s="8"/>
      <c r="G175" s="8"/>
    </row>
    <row r="176" spans="4:7" ht="15">
      <c r="D176" s="2"/>
      <c r="F176" s="8"/>
      <c r="G176" s="8"/>
    </row>
    <row r="177" spans="4:7" ht="15">
      <c r="D177" s="2"/>
      <c r="F177" s="8"/>
      <c r="G177" s="8"/>
    </row>
    <row r="178" spans="4:7" ht="15">
      <c r="D178" s="2"/>
      <c r="F178" s="8"/>
      <c r="G178" s="8"/>
    </row>
    <row r="179" spans="4:7" ht="15">
      <c r="D179" s="2"/>
      <c r="F179" s="8"/>
      <c r="G179" s="8"/>
    </row>
    <row r="180" spans="4:7" ht="15">
      <c r="D180" s="2"/>
      <c r="F180" s="8"/>
      <c r="G180" s="8"/>
    </row>
    <row r="181" spans="4:7" ht="15">
      <c r="D181" s="2"/>
      <c r="F181" s="8"/>
      <c r="G181" s="8"/>
    </row>
    <row r="182" spans="4:7" ht="15">
      <c r="D182" s="2"/>
      <c r="F182" s="8"/>
      <c r="G182" s="8"/>
    </row>
    <row r="183" spans="4:7" ht="15">
      <c r="D183" s="2"/>
      <c r="F183" s="8"/>
      <c r="G183" s="8"/>
    </row>
    <row r="184" spans="4:7" ht="15">
      <c r="D184" s="2"/>
      <c r="F184" s="8"/>
      <c r="G184" s="8"/>
    </row>
    <row r="185" spans="4:7" ht="15">
      <c r="D185" s="2"/>
      <c r="F185" s="8"/>
      <c r="G185" s="8"/>
    </row>
    <row r="186" spans="4:7" ht="15">
      <c r="D186" s="2"/>
      <c r="F186" s="8"/>
      <c r="G186" s="8"/>
    </row>
    <row r="187" spans="4:7" ht="15">
      <c r="D187" s="2"/>
      <c r="F187" s="8"/>
      <c r="G187" s="8"/>
    </row>
    <row r="188" spans="4:7" ht="15">
      <c r="D188" s="2"/>
      <c r="F188" s="8"/>
      <c r="G188" s="8"/>
    </row>
    <row r="189" spans="4:7" ht="15">
      <c r="D189" s="2"/>
      <c r="F189" s="8"/>
      <c r="G189" s="8"/>
    </row>
    <row r="190" spans="4:7" ht="15">
      <c r="D190" s="2"/>
      <c r="F190" s="8"/>
      <c r="G190" s="8"/>
    </row>
    <row r="191" spans="4:7" ht="15">
      <c r="D191" s="2"/>
      <c r="F191" s="8"/>
      <c r="G191" s="8"/>
    </row>
    <row r="192" spans="4:7" ht="15">
      <c r="D192" s="2"/>
      <c r="F192" s="8"/>
      <c r="G192" s="8"/>
    </row>
    <row r="193" spans="4:7" ht="15">
      <c r="D193" s="2"/>
      <c r="F193" s="8"/>
      <c r="G193" s="8"/>
    </row>
    <row r="194" spans="4:7" ht="15">
      <c r="D194" s="2"/>
      <c r="F194" s="8"/>
      <c r="G194" s="8"/>
    </row>
    <row r="195" spans="4:7" ht="15">
      <c r="D195" s="2"/>
      <c r="F195" s="8"/>
      <c r="G195" s="8"/>
    </row>
    <row r="196" spans="4:7" ht="15">
      <c r="D196" s="2"/>
      <c r="F196" s="8"/>
      <c r="G196" s="8"/>
    </row>
    <row r="197" spans="4:7" ht="15">
      <c r="D197" s="2"/>
      <c r="F197" s="8"/>
      <c r="G197" s="8"/>
    </row>
    <row r="198" spans="4:7" ht="15">
      <c r="D198" s="2"/>
      <c r="F198" s="8"/>
      <c r="G198" s="8"/>
    </row>
    <row r="199" spans="4:7" ht="15">
      <c r="D199" s="2"/>
      <c r="F199" s="8"/>
      <c r="G199" s="8"/>
    </row>
    <row r="200" spans="4:7" ht="15">
      <c r="D200" s="2"/>
      <c r="F200" s="8"/>
      <c r="G200" s="8"/>
    </row>
    <row r="201" spans="4:7" ht="15">
      <c r="D201" s="2"/>
      <c r="F201" s="8"/>
      <c r="G201" s="8"/>
    </row>
    <row r="202" spans="4:7" ht="15">
      <c r="D202" s="2"/>
      <c r="F202" s="8"/>
      <c r="G202" s="8"/>
    </row>
    <row r="203" spans="4:7" ht="15">
      <c r="D203" s="2"/>
      <c r="F203" s="8"/>
      <c r="G203" s="8"/>
    </row>
    <row r="204" spans="4:7" ht="15">
      <c r="D204" s="2"/>
      <c r="F204" s="8"/>
      <c r="G204" s="8"/>
    </row>
    <row r="205" spans="4:7" ht="15">
      <c r="D205" s="2"/>
      <c r="F205" s="8"/>
      <c r="G205" s="8"/>
    </row>
    <row r="206" spans="4:7" ht="15">
      <c r="D206" s="2"/>
      <c r="F206" s="8"/>
      <c r="G206" s="8"/>
    </row>
    <row r="207" spans="4:7" ht="15">
      <c r="D207" s="2"/>
      <c r="F207" s="8"/>
      <c r="G207" s="8"/>
    </row>
    <row r="208" spans="4:7" ht="15">
      <c r="D208" s="2"/>
      <c r="F208" s="8"/>
      <c r="G208" s="8"/>
    </row>
    <row r="209" spans="4:7" ht="15">
      <c r="D209" s="2"/>
      <c r="F209" s="8"/>
      <c r="G209" s="8"/>
    </row>
    <row r="210" spans="4:7" ht="15">
      <c r="D210" s="2"/>
      <c r="F210" s="8"/>
      <c r="G210" s="8"/>
    </row>
    <row r="211" spans="4:7" ht="15">
      <c r="D211" s="2"/>
      <c r="F211" s="8"/>
      <c r="G211" s="8"/>
    </row>
    <row r="212" spans="4:7" ht="15">
      <c r="D212" s="2"/>
      <c r="F212" s="8"/>
      <c r="G212" s="8"/>
    </row>
    <row r="213" spans="4:7" ht="15">
      <c r="D213" s="2"/>
      <c r="F213" s="8"/>
      <c r="G213" s="8"/>
    </row>
    <row r="214" spans="4:7" ht="15">
      <c r="D214" s="2"/>
      <c r="F214" s="8"/>
      <c r="G214" s="8"/>
    </row>
    <row r="215" spans="4:7" ht="15">
      <c r="D215" s="2"/>
      <c r="F215" s="8"/>
      <c r="G215" s="8"/>
    </row>
    <row r="216" spans="4:7" ht="15">
      <c r="D216" s="2"/>
      <c r="F216" s="8"/>
      <c r="G216" s="8"/>
    </row>
    <row r="217" spans="4:7" ht="15">
      <c r="D217" s="2"/>
      <c r="F217" s="8"/>
      <c r="G217" s="8"/>
    </row>
    <row r="218" spans="4:7" ht="15">
      <c r="D218" s="2"/>
      <c r="F218" s="8"/>
      <c r="G218" s="8"/>
    </row>
    <row r="219" spans="4:7" ht="15">
      <c r="D219" s="2"/>
      <c r="F219" s="8"/>
      <c r="G219" s="8"/>
    </row>
    <row r="220" spans="4:7" ht="15">
      <c r="D220" s="2"/>
      <c r="F220" s="8"/>
      <c r="G220" s="8"/>
    </row>
    <row r="221" spans="4:7" ht="15">
      <c r="D221" s="2"/>
      <c r="F221" s="8"/>
      <c r="G221" s="8"/>
    </row>
    <row r="222" spans="4:7" ht="15">
      <c r="D222" s="2"/>
      <c r="F222" s="8"/>
      <c r="G222" s="8"/>
    </row>
    <row r="223" spans="4:7" ht="15">
      <c r="D223" s="2"/>
      <c r="F223" s="8"/>
      <c r="G223" s="8"/>
    </row>
    <row r="224" spans="4:7" ht="15">
      <c r="D224" s="2"/>
      <c r="F224" s="8"/>
      <c r="G224" s="8"/>
    </row>
    <row r="225" spans="4:7" ht="15">
      <c r="D225" s="2"/>
      <c r="F225" s="8"/>
      <c r="G225" s="8"/>
    </row>
    <row r="226" spans="4:7" ht="15">
      <c r="D226" s="2"/>
      <c r="F226" s="8"/>
      <c r="G226" s="8"/>
    </row>
    <row r="227" spans="4:7" ht="15">
      <c r="D227" s="2"/>
      <c r="F227" s="8"/>
      <c r="G227" s="8"/>
    </row>
    <row r="228" spans="4:7" ht="15">
      <c r="D228" s="2"/>
      <c r="F228" s="8"/>
      <c r="G228" s="8"/>
    </row>
    <row r="229" spans="4:7" ht="15">
      <c r="D229" s="2"/>
      <c r="F229" s="8"/>
      <c r="G229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Vixel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Lindsay</dc:creator>
  <cp:keywords/>
  <dc:description/>
  <cp:lastModifiedBy>Tom Lindsay</cp:lastModifiedBy>
  <cp:lastPrinted>2001-01-31T00:53:00Z</cp:lastPrinted>
  <dcterms:created xsi:type="dcterms:W3CDTF">1998-05-22T23:36:04Z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