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March 2003 SEC Opening Agenda" sheetId="1" r:id="rId1"/>
  </sheets>
  <definedNames>
    <definedName name="_Parse_In" localSheetId="0" hidden="1">'March 2003 SEC Opening Agenda'!$A$46:$A$79</definedName>
    <definedName name="_Parse_Out" localSheetId="0" hidden="1">'March 2003 SEC Opening Agenda'!$A$81</definedName>
    <definedName name="_xlnm.Print_Area" localSheetId="0">'March 2003 SEC Opening Agenda'!$A$1:$G$65</definedName>
    <definedName name="Print_Area_MI">'March 2003 SEC Opening Agenda'!$A$1:$F$36</definedName>
    <definedName name="PRINT_AREA_MI">'March 2003 SEC Opening Agenda'!$A$1:$F$36</definedName>
  </definedNames>
  <calcPr fullCalcOnLoad="1"/>
</workbook>
</file>

<file path=xl/comments1.xml><?xml version="1.0" encoding="utf-8"?>
<comments xmlns="http://schemas.openxmlformats.org/spreadsheetml/2006/main">
  <authors>
    <author>Bob O'Hara</author>
  </authors>
  <commentList>
    <comment ref="C14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<sst xmlns="http://schemas.openxmlformats.org/spreadsheetml/2006/main" count="180" uniqueCount="77">
  <si>
    <t>MEETING CALLED TO ORDER</t>
  </si>
  <si>
    <t xml:space="preserve"> -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</si>
  <si>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</si>
  <si>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</si>
  <si>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</si>
  <si>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</si>
  <si>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</si>
  <si>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</si>
  <si>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</si>
  <si>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</si>
  <si>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</si>
  <si>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Jeffree</t>
  </si>
  <si>
    <t>Marks</t>
  </si>
  <si>
    <t>*</t>
  </si>
  <si>
    <t>Rigsbee</t>
  </si>
  <si>
    <t>ADJOURN SEC MEETING</t>
  </si>
  <si>
    <t>PL</t>
  </si>
  <si>
    <t>IEEE 802 PLENARY MEETING STARTS</t>
  </si>
  <si>
    <t>IEEE 802 PLENARY MEETING ENDS</t>
  </si>
  <si>
    <t>Nikolich</t>
  </si>
  <si>
    <t>Quackenbush</t>
  </si>
  <si>
    <t>Stevenson</t>
  </si>
  <si>
    <t>Kerry</t>
  </si>
  <si>
    <t>Database status</t>
  </si>
  <si>
    <t>LMSC Meeting Fee Waivers</t>
  </si>
  <si>
    <t>Tutorial schedule</t>
  </si>
  <si>
    <t>SEC meeting schedule (rules, SA, etc.)</t>
  </si>
  <si>
    <t>Klerer</t>
  </si>
  <si>
    <t>Stds due for Maintainence and/or revision</t>
  </si>
  <si>
    <t>802 enews letter/PR - status update</t>
  </si>
  <si>
    <t>Drafts to Sponsor Ballot</t>
  </si>
  <si>
    <t>Drafts to Revcom</t>
  </si>
  <si>
    <t>802.18 Radio Regulatory TAG Status Update</t>
  </si>
  <si>
    <t>LMSC items</t>
  </si>
  <si>
    <t>MI</t>
  </si>
  <si>
    <t>PARS to NesCom</t>
  </si>
  <si>
    <t xml:space="preserve">Operating Rules update </t>
  </si>
  <si>
    <t>M. Sherman</t>
  </si>
  <si>
    <t>Lansford</t>
  </si>
  <si>
    <t>Heile</t>
  </si>
  <si>
    <t>get IEEE 802 update</t>
  </si>
  <si>
    <t>Stds Board items</t>
  </si>
  <si>
    <t>SA items</t>
  </si>
  <si>
    <t xml:space="preserve">Request to SA board to clarify recirc ballot rules (5.4.3.2 of Ops Manual) </t>
  </si>
  <si>
    <t>Sherman</t>
  </si>
  <si>
    <t>Funding Model Task Force update</t>
  </si>
  <si>
    <t>J. Carlo</t>
  </si>
  <si>
    <t>SA conformance to drafts policy</t>
  </si>
  <si>
    <t>G. Thompson</t>
  </si>
  <si>
    <t>SA position statement policy</t>
  </si>
  <si>
    <t>802 Task Force update</t>
  </si>
  <si>
    <t>DRAFT AGENDA  -  IEEE 802 LMSC EXECUTIVE COMMITTEE MEETING</t>
  </si>
  <si>
    <t>Monday, July 21, 2003 - 8:00AM -10:30AM</t>
  </si>
  <si>
    <t>DJ Johnston</t>
  </si>
  <si>
    <t>Education, Mentor, Support Background</t>
  </si>
  <si>
    <t>Frazier</t>
  </si>
  <si>
    <t>March/June Stds Board Actions (approved projects, standards, withdrawals)</t>
  </si>
  <si>
    <t>802.15.1 Revision PAR update</t>
  </si>
  <si>
    <t>Thompson</t>
  </si>
  <si>
    <t>802.20 WG Update</t>
  </si>
  <si>
    <t>802.20 Appeal Update</t>
  </si>
  <si>
    <t>WG finances policy and procedure update</t>
  </si>
  <si>
    <t>802.19 Coexistence TAG Status Update</t>
  </si>
  <si>
    <t>802.11 High Throughput PAR update</t>
  </si>
  <si>
    <t>802 Handoff Executive Committee Study Group update</t>
  </si>
  <si>
    <t>Patent Policy update</t>
  </si>
  <si>
    <t>K. Rupp</t>
  </si>
  <si>
    <t>Network Services contract update</t>
  </si>
  <si>
    <t>Hyatt Em, San Francisco CA</t>
  </si>
  <si>
    <t>802.1 change dot1aa and dot1z PARs to revisions of dot1X and dot1Q</t>
  </si>
  <si>
    <t>RAC meeting update</t>
  </si>
  <si>
    <t>802.1 Security PAR request update and 802.10 status</t>
  </si>
  <si>
    <t>802.16 revised PARs update</t>
  </si>
  <si>
    <t>Balloting Pools and Groups Announcement</t>
  </si>
  <si>
    <t>-</t>
  </si>
  <si>
    <t>Santos</t>
  </si>
  <si>
    <t>Efficient Organization of SEC Business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</si>
</sst>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</numFmts>
  <fonts count="1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8"/>
      <name val="Tahoma"/>
      <family val="0"/>
    </font>
    <font>
      <b/>
      <sz val="8"/>
      <name val="Courie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1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center"/>
      <protection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Font="1" applyAlignment="1">
      <alignment horizontal="center"/>
    </xf>
    <xf numFmtId="2" fontId="5" fillId="0" borderId="0" xfId="0" applyNumberFormat="1" applyFont="1" applyFill="1" applyAlignment="1" applyProtection="1">
      <alignment horizontal="left"/>
      <protection/>
    </xf>
    <xf numFmtId="2" fontId="5" fillId="0" borderId="0" xfId="0" applyNumberFormat="1" applyFont="1" applyFill="1" applyAlignment="1" applyProtection="1" quotePrefix="1">
      <alignment horizontal="left"/>
      <protection/>
    </xf>
    <xf numFmtId="2" fontId="7" fillId="2" borderId="0" xfId="0" applyNumberFormat="1" applyFont="1" applyFill="1" applyAlignment="1" applyProtection="1">
      <alignment horizontal="left"/>
      <protection/>
    </xf>
    <xf numFmtId="164" fontId="7" fillId="2" borderId="0" xfId="0" applyNumberFormat="1" applyFont="1" applyFill="1" applyAlignment="1" applyProtection="1">
      <alignment horizontal="left"/>
      <protection/>
    </xf>
    <xf numFmtId="164" fontId="7" fillId="2" borderId="0" xfId="0" applyNumberFormat="1" applyFont="1" applyFill="1" applyAlignment="1" applyProtection="1">
      <alignment/>
      <protection/>
    </xf>
    <xf numFmtId="166" fontId="7" fillId="2" borderId="0" xfId="0" applyNumberFormat="1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6" fillId="0" borderId="0" xfId="0" applyNumberFormat="1" applyFont="1" applyFill="1" applyAlignment="1" applyProtection="1">
      <alignment/>
      <protection/>
    </xf>
    <xf numFmtId="164" fontId="6" fillId="0" borderId="1" xfId="0" applyNumberFormat="1" applyFont="1" applyFill="1" applyBorder="1" applyAlignment="1" applyProtection="1">
      <alignment horizontal="center"/>
      <protection/>
    </xf>
    <xf numFmtId="164" fontId="6" fillId="0" borderId="1" xfId="0" applyFont="1" applyBorder="1" applyAlignment="1">
      <alignment horizontal="center"/>
    </xf>
    <xf numFmtId="164" fontId="6" fillId="0" borderId="0" xfId="0" applyNumberFormat="1" applyFont="1" applyFill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0"/>
  <sheetViews>
    <sheetView showGridLines="0" tabSelected="1" workbookViewId="0" topLeftCell="A1">
      <selection activeCell="E53" sqref="E53"/>
    </sheetView>
  </sheetViews>
  <sheetFormatPr defaultColWidth="9.796875" defaultRowHeight="15"/>
  <cols>
    <col min="1" max="2" width="3.796875" style="0" customWidth="1"/>
    <col min="3" max="3" width="45.3984375" style="0" customWidth="1"/>
    <col min="4" max="4" width="2.796875" style="0" customWidth="1"/>
    <col min="5" max="5" width="10.3984375" style="0" customWidth="1"/>
    <col min="6" max="6" width="3.296875" style="0" customWidth="1"/>
    <col min="7" max="7" width="8.796875" style="0" customWidth="1"/>
    <col min="8" max="8" width="3.796875" style="0" customWidth="1"/>
    <col min="9" max="9" width="2.69921875" style="0" customWidth="1"/>
    <col min="10" max="10" width="6" style="0" customWidth="1"/>
    <col min="11" max="11" width="4.09765625" style="0" customWidth="1"/>
  </cols>
  <sheetData>
    <row r="1" spans="1:7" ht="15">
      <c r="A1" s="1"/>
      <c r="B1" s="2"/>
      <c r="C1" s="3" t="s">
        <v>51</v>
      </c>
      <c r="D1" s="2"/>
      <c r="E1" s="2"/>
      <c r="F1" s="2"/>
      <c r="G1" s="2"/>
    </row>
    <row r="2" spans="1:7" ht="15">
      <c r="A2" s="2"/>
      <c r="B2" s="2"/>
      <c r="C2" s="3" t="s">
        <v>52</v>
      </c>
      <c r="D2" s="2"/>
      <c r="E2" s="2"/>
      <c r="F2" s="2"/>
      <c r="G2" s="2"/>
    </row>
    <row r="3" spans="1:7" ht="15">
      <c r="A3" s="2"/>
      <c r="B3" s="2"/>
      <c r="C3" s="9" t="s">
        <v>68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10">
        <f>1</f>
        <v>1</v>
      </c>
      <c r="B5" s="2"/>
      <c r="C5" s="4" t="s">
        <v>0</v>
      </c>
      <c r="D5" s="4" t="s">
        <v>1</v>
      </c>
      <c r="E5" s="4" t="s">
        <v>19</v>
      </c>
      <c r="F5" s="5">
        <v>1</v>
      </c>
      <c r="G5" s="6">
        <f>TIME(8,0,0)</f>
        <v>0.3333333333333333</v>
      </c>
    </row>
    <row r="6" spans="1:7" ht="15">
      <c r="A6" s="10">
        <f>2</f>
        <v>2</v>
      </c>
      <c r="B6" s="2" t="s">
        <v>34</v>
      </c>
      <c r="C6" s="4" t="s">
        <v>2</v>
      </c>
      <c r="D6" s="4" t="s">
        <v>1</v>
      </c>
      <c r="E6" s="4" t="s">
        <v>19</v>
      </c>
      <c r="F6" s="5">
        <v>4</v>
      </c>
      <c r="G6" s="6">
        <f>G5+TIME(0,F5,0)</f>
        <v>0.33402777777777776</v>
      </c>
    </row>
    <row r="7" spans="1:7" ht="15">
      <c r="A7" s="12">
        <f>3</f>
        <v>3</v>
      </c>
      <c r="B7" s="13" t="s">
        <v>13</v>
      </c>
      <c r="C7" s="13" t="s">
        <v>3</v>
      </c>
      <c r="D7" s="13" t="s">
        <v>1</v>
      </c>
      <c r="E7" s="13" t="s">
        <v>19</v>
      </c>
      <c r="F7" s="14">
        <v>5</v>
      </c>
      <c r="G7" s="15">
        <f>G6+TIME(0,F6,0)</f>
        <v>0.3368055555555555</v>
      </c>
    </row>
    <row r="8" spans="1:7" ht="15">
      <c r="A8" s="11">
        <f>4</f>
        <v>4</v>
      </c>
      <c r="B8" s="2" t="s">
        <v>7</v>
      </c>
      <c r="C8" s="4" t="s">
        <v>4</v>
      </c>
      <c r="D8" s="4" t="s">
        <v>1</v>
      </c>
      <c r="E8" s="4" t="s">
        <v>20</v>
      </c>
      <c r="F8" s="5">
        <v>5</v>
      </c>
      <c r="G8" s="6">
        <f>G7+TIME(0,F7,0)</f>
        <v>0.34027777777777773</v>
      </c>
    </row>
    <row r="9" spans="1:7" ht="15">
      <c r="A9" s="11">
        <v>4.01</v>
      </c>
      <c r="B9" s="4"/>
      <c r="C9" s="20"/>
      <c r="D9" s="4" t="s">
        <v>1</v>
      </c>
      <c r="E9" s="7"/>
      <c r="F9" s="5"/>
      <c r="G9" s="6">
        <f>G8+TIME(0,F8,0)</f>
        <v>0.34374999999999994</v>
      </c>
    </row>
    <row r="10" spans="1:7" ht="15.75" thickBot="1">
      <c r="A10" s="2"/>
      <c r="B10" s="4" t="s">
        <v>5</v>
      </c>
      <c r="C10" s="16"/>
      <c r="D10" s="2"/>
      <c r="E10" s="2"/>
      <c r="F10" s="2"/>
      <c r="G10" s="2"/>
    </row>
    <row r="11" spans="1:7" ht="15.75" thickBot="1">
      <c r="A11" s="2"/>
      <c r="B11" s="4"/>
      <c r="C11" s="18" t="s">
        <v>41</v>
      </c>
      <c r="D11" s="4"/>
      <c r="E11" s="7"/>
      <c r="F11" s="5"/>
      <c r="G11" s="2"/>
    </row>
    <row r="12" spans="1:7" ht="15">
      <c r="A12" s="10">
        <f>5</f>
        <v>5</v>
      </c>
      <c r="B12" s="4" t="s">
        <v>7</v>
      </c>
      <c r="C12" s="7" t="s">
        <v>56</v>
      </c>
      <c r="D12" s="4" t="s">
        <v>1</v>
      </c>
      <c r="E12" s="7" t="s">
        <v>19</v>
      </c>
      <c r="F12" s="5">
        <v>2</v>
      </c>
      <c r="G12" s="6">
        <f>G9+TIME(0,F9,0)</f>
        <v>0.34374999999999994</v>
      </c>
    </row>
    <row r="13" spans="1:7" ht="15">
      <c r="A13" s="10">
        <f aca="true" t="shared" si="0" ref="A13:A24">A12+0.01</f>
        <v>5.01</v>
      </c>
      <c r="B13" s="4" t="s">
        <v>7</v>
      </c>
      <c r="C13" s="7" t="s">
        <v>28</v>
      </c>
      <c r="D13" s="4" t="s">
        <v>1</v>
      </c>
      <c r="E13" s="7" t="s">
        <v>19</v>
      </c>
      <c r="F13" s="5">
        <v>2</v>
      </c>
      <c r="G13" s="6">
        <f>G12+TIME(0,F12,0)</f>
        <v>0.34513888888888883</v>
      </c>
    </row>
    <row r="14" spans="1:7" ht="15">
      <c r="A14" s="10">
        <f t="shared" si="0"/>
        <v>5.02</v>
      </c>
      <c r="B14" s="4" t="s">
        <v>7</v>
      </c>
      <c r="C14" s="2" t="s">
        <v>35</v>
      </c>
      <c r="D14" s="4" t="s">
        <v>1</v>
      </c>
      <c r="E14" s="7" t="s">
        <v>19</v>
      </c>
      <c r="F14" s="5">
        <v>2</v>
      </c>
      <c r="G14" s="6">
        <f aca="true" t="shared" si="1" ref="G14:G57">G13+TIME(0,F13,0)</f>
        <v>0.3465277777777777</v>
      </c>
    </row>
    <row r="15" spans="1:7" ht="15">
      <c r="A15" s="10">
        <f t="shared" si="0"/>
        <v>5.029999999999999</v>
      </c>
      <c r="B15" s="4" t="s">
        <v>7</v>
      </c>
      <c r="C15" s="2" t="s">
        <v>30</v>
      </c>
      <c r="D15" s="4" t="s">
        <v>1</v>
      </c>
      <c r="E15" s="7" t="s">
        <v>19</v>
      </c>
      <c r="F15" s="5">
        <v>2</v>
      </c>
      <c r="G15" s="6">
        <f t="shared" si="1"/>
        <v>0.3479166666666666</v>
      </c>
    </row>
    <row r="16" spans="1:7" ht="15">
      <c r="A16" s="10">
        <f t="shared" si="0"/>
        <v>5.039999999999999</v>
      </c>
      <c r="B16" s="4" t="s">
        <v>7</v>
      </c>
      <c r="C16" s="2" t="s">
        <v>31</v>
      </c>
      <c r="D16" s="4" t="s">
        <v>1</v>
      </c>
      <c r="E16" s="7" t="s">
        <v>19</v>
      </c>
      <c r="F16" s="5">
        <v>2</v>
      </c>
      <c r="G16" s="6">
        <f t="shared" si="1"/>
        <v>0.3493055555555555</v>
      </c>
    </row>
    <row r="17" spans="1:7" ht="15">
      <c r="A17" s="10">
        <f>A16+0.01</f>
        <v>5.049999999999999</v>
      </c>
      <c r="B17" s="4"/>
      <c r="D17" s="4" t="s">
        <v>1</v>
      </c>
      <c r="E17" s="7"/>
      <c r="F17" s="5"/>
      <c r="G17" s="6">
        <f>G16+TIME(0,F16,0)</f>
        <v>0.35069444444444436</v>
      </c>
    </row>
    <row r="18" spans="1:7" ht="15.75" thickBot="1">
      <c r="A18" s="10">
        <f>A17+0.01</f>
        <v>5.059999999999999</v>
      </c>
      <c r="B18" s="4"/>
      <c r="D18" s="4"/>
      <c r="E18" s="7"/>
      <c r="F18" s="5"/>
      <c r="G18" s="6">
        <f>G17+TIME(0,F17,0)</f>
        <v>0.35069444444444436</v>
      </c>
    </row>
    <row r="19" spans="1:7" ht="15.75" thickBot="1">
      <c r="A19" s="10"/>
      <c r="B19" s="4"/>
      <c r="C19" s="18" t="s">
        <v>42</v>
      </c>
      <c r="D19" s="4"/>
      <c r="E19" s="7"/>
      <c r="F19" s="5"/>
      <c r="G19" s="6">
        <f>G18+TIME(0,F17,0)</f>
        <v>0.35069444444444436</v>
      </c>
    </row>
    <row r="20" spans="1:7" ht="15">
      <c r="A20" s="10">
        <f>A17+0.01</f>
        <v>5.059999999999999</v>
      </c>
      <c r="B20" s="4" t="s">
        <v>7</v>
      </c>
      <c r="C20" s="7" t="s">
        <v>40</v>
      </c>
      <c r="D20" s="4" t="s">
        <v>1</v>
      </c>
      <c r="E20" s="7" t="s">
        <v>66</v>
      </c>
      <c r="F20" s="5">
        <v>5</v>
      </c>
      <c r="G20" s="6">
        <f t="shared" si="1"/>
        <v>0.35069444444444436</v>
      </c>
    </row>
    <row r="21" spans="1:7" ht="15">
      <c r="A21" s="10">
        <f t="shared" si="0"/>
        <v>5.0699999999999985</v>
      </c>
      <c r="B21" s="4" t="s">
        <v>7</v>
      </c>
      <c r="C21" s="7" t="s">
        <v>47</v>
      </c>
      <c r="D21" s="4" t="s">
        <v>1</v>
      </c>
      <c r="E21" s="2" t="s">
        <v>48</v>
      </c>
      <c r="F21" s="5">
        <v>5</v>
      </c>
      <c r="G21" s="6">
        <f t="shared" si="1"/>
        <v>0.3541666666666666</v>
      </c>
    </row>
    <row r="22" spans="1:7" ht="15">
      <c r="A22" s="10">
        <f t="shared" si="0"/>
        <v>5.079999999999998</v>
      </c>
      <c r="B22" s="4" t="s">
        <v>7</v>
      </c>
      <c r="C22" s="7" t="s">
        <v>49</v>
      </c>
      <c r="D22" s="4" t="s">
        <v>1</v>
      </c>
      <c r="E22" s="7" t="s">
        <v>19</v>
      </c>
      <c r="F22" s="5">
        <v>2</v>
      </c>
      <c r="G22" s="6">
        <f t="shared" si="1"/>
        <v>0.3576388888888888</v>
      </c>
    </row>
    <row r="23" spans="1:7" ht="15">
      <c r="A23" s="10">
        <f t="shared" si="0"/>
        <v>5.089999999999998</v>
      </c>
      <c r="B23" s="4" t="s">
        <v>7</v>
      </c>
      <c r="C23" s="7" t="s">
        <v>50</v>
      </c>
      <c r="D23" s="4" t="s">
        <v>1</v>
      </c>
      <c r="E23" s="7" t="s">
        <v>19</v>
      </c>
      <c r="F23" s="5">
        <v>5</v>
      </c>
      <c r="G23" s="6">
        <f t="shared" si="1"/>
        <v>0.35902777777777767</v>
      </c>
    </row>
    <row r="24" spans="1:7" ht="15">
      <c r="A24" s="10">
        <f t="shared" si="0"/>
        <v>5.099999999999998</v>
      </c>
      <c r="B24" s="4" t="s">
        <v>7</v>
      </c>
      <c r="C24" s="7" t="s">
        <v>45</v>
      </c>
      <c r="D24" s="4" t="s">
        <v>1</v>
      </c>
      <c r="E24" s="7" t="s">
        <v>46</v>
      </c>
      <c r="F24" s="17">
        <v>5</v>
      </c>
      <c r="G24" s="6">
        <f t="shared" si="1"/>
        <v>0.3624999999999999</v>
      </c>
    </row>
    <row r="25" spans="1:7" ht="15">
      <c r="A25" s="10">
        <f>A24+0.01</f>
        <v>5.109999999999998</v>
      </c>
      <c r="B25" s="4" t="s">
        <v>7</v>
      </c>
      <c r="C25" s="2" t="s">
        <v>43</v>
      </c>
      <c r="D25" s="4" t="s">
        <v>1</v>
      </c>
      <c r="E25" s="7" t="s">
        <v>44</v>
      </c>
      <c r="F25" s="17">
        <v>2</v>
      </c>
      <c r="G25" s="6">
        <f t="shared" si="1"/>
        <v>0.3659722222222221</v>
      </c>
    </row>
    <row r="26" spans="1:7" ht="15">
      <c r="A26" s="10">
        <f>A25+0.01</f>
        <v>5.119999999999997</v>
      </c>
      <c r="B26" s="4" t="s">
        <v>7</v>
      </c>
      <c r="C26" s="2" t="s">
        <v>65</v>
      </c>
      <c r="D26" s="4" t="s">
        <v>1</v>
      </c>
      <c r="E26" s="7" t="s">
        <v>19</v>
      </c>
      <c r="F26" s="17">
        <v>2</v>
      </c>
      <c r="G26" s="6">
        <f t="shared" si="1"/>
        <v>0.36736111111111097</v>
      </c>
    </row>
    <row r="27" spans="1:7" ht="15">
      <c r="A27" s="10">
        <f>A26+0.01</f>
        <v>5.129999999999997</v>
      </c>
      <c r="B27" s="4" t="s">
        <v>7</v>
      </c>
      <c r="C27" s="2" t="s">
        <v>73</v>
      </c>
      <c r="D27" s="4" t="s">
        <v>74</v>
      </c>
      <c r="E27" s="7" t="s">
        <v>75</v>
      </c>
      <c r="F27" s="17">
        <v>2</v>
      </c>
      <c r="G27" s="6">
        <f t="shared" si="1"/>
        <v>0.36874999999999986</v>
      </c>
    </row>
    <row r="28" spans="1:7" ht="15">
      <c r="A28" s="10">
        <f>A27+0.01</f>
        <v>5.139999999999997</v>
      </c>
      <c r="B28" s="4"/>
      <c r="C28" s="2"/>
      <c r="D28" s="4"/>
      <c r="E28" s="7"/>
      <c r="F28" s="17"/>
      <c r="G28" s="6">
        <f t="shared" si="1"/>
        <v>0.37013888888888874</v>
      </c>
    </row>
    <row r="29" spans="1:7" ht="15.75" thickBot="1">
      <c r="A29" s="10">
        <f>A28+0.01</f>
        <v>5.149999999999997</v>
      </c>
      <c r="B29" s="4"/>
      <c r="C29" s="2"/>
      <c r="D29" s="4"/>
      <c r="E29" s="7"/>
      <c r="F29" s="17"/>
      <c r="G29" s="6">
        <f t="shared" si="1"/>
        <v>0.37013888888888874</v>
      </c>
    </row>
    <row r="30" spans="1:7" ht="15.75" thickBot="1">
      <c r="A30" s="10"/>
      <c r="B30" s="4"/>
      <c r="C30" s="19" t="s">
        <v>33</v>
      </c>
      <c r="D30" s="2"/>
      <c r="E30" s="2"/>
      <c r="F30" s="2"/>
      <c r="G30" s="6">
        <f>G29+TIME(0,F26,0)</f>
        <v>0.3715277777777776</v>
      </c>
    </row>
    <row r="31" spans="1:7" ht="15">
      <c r="A31" s="10">
        <f>A29+0.01</f>
        <v>5.159999999999997</v>
      </c>
      <c r="B31" s="4" t="s">
        <v>34</v>
      </c>
      <c r="C31" s="20" t="s">
        <v>24</v>
      </c>
      <c r="D31" s="4" t="s">
        <v>1</v>
      </c>
      <c r="E31" s="16" t="s">
        <v>19</v>
      </c>
      <c r="F31" s="17">
        <v>2</v>
      </c>
      <c r="G31" s="6">
        <f t="shared" si="1"/>
        <v>0.3715277777777776</v>
      </c>
    </row>
    <row r="32" spans="1:7" ht="15">
      <c r="A32" s="10">
        <f aca="true" t="shared" si="2" ref="A32:A58">A31+0.01</f>
        <v>5.169999999999996</v>
      </c>
      <c r="B32" s="4" t="s">
        <v>7</v>
      </c>
      <c r="C32" s="4" t="s">
        <v>25</v>
      </c>
      <c r="D32" s="4" t="s">
        <v>1</v>
      </c>
      <c r="E32" s="7" t="s">
        <v>58</v>
      </c>
      <c r="F32" s="5">
        <v>5</v>
      </c>
      <c r="G32" s="6">
        <f t="shared" si="1"/>
        <v>0.3729166666666665</v>
      </c>
    </row>
    <row r="33" spans="1:7" ht="15">
      <c r="A33" s="10">
        <f t="shared" si="2"/>
        <v>5.179999999999996</v>
      </c>
      <c r="B33" s="4" t="s">
        <v>7</v>
      </c>
      <c r="C33" s="4" t="s">
        <v>54</v>
      </c>
      <c r="D33" s="4" t="s">
        <v>1</v>
      </c>
      <c r="E33" s="7" t="s">
        <v>55</v>
      </c>
      <c r="F33" s="5">
        <v>10</v>
      </c>
      <c r="G33" s="6">
        <f t="shared" si="1"/>
        <v>0.3763888888888887</v>
      </c>
    </row>
    <row r="34" spans="1:7" ht="15">
      <c r="A34" s="10">
        <f t="shared" si="2"/>
        <v>5.189999999999996</v>
      </c>
      <c r="B34" s="4" t="s">
        <v>7</v>
      </c>
      <c r="C34" s="4" t="s">
        <v>36</v>
      </c>
      <c r="D34" s="4" t="s">
        <v>1</v>
      </c>
      <c r="E34" s="7" t="s">
        <v>37</v>
      </c>
      <c r="F34" s="5">
        <v>10</v>
      </c>
      <c r="G34" s="6">
        <f t="shared" si="1"/>
        <v>0.38333333333333314</v>
      </c>
    </row>
    <row r="35" spans="1:7" ht="15">
      <c r="A35" s="10">
        <f t="shared" si="2"/>
        <v>5.199999999999996</v>
      </c>
      <c r="B35" s="4" t="s">
        <v>7</v>
      </c>
      <c r="C35" s="20" t="s">
        <v>29</v>
      </c>
      <c r="D35" s="4" t="s">
        <v>1</v>
      </c>
      <c r="E35" s="7" t="s">
        <v>27</v>
      </c>
      <c r="F35" s="5">
        <v>5</v>
      </c>
      <c r="G35" s="6">
        <f t="shared" si="1"/>
        <v>0.39027777777777756</v>
      </c>
    </row>
    <row r="36" spans="1:7" ht="15">
      <c r="A36" s="10">
        <f t="shared" si="2"/>
        <v>5.2099999999999955</v>
      </c>
      <c r="B36" s="4" t="s">
        <v>7</v>
      </c>
      <c r="C36" s="16" t="s">
        <v>64</v>
      </c>
      <c r="D36" s="4" t="s">
        <v>1</v>
      </c>
      <c r="E36" s="7" t="s">
        <v>53</v>
      </c>
      <c r="F36" s="5">
        <v>5</v>
      </c>
      <c r="G36" s="6">
        <f>G35+TIME(0,F35,0)</f>
        <v>0.39374999999999977</v>
      </c>
    </row>
    <row r="37" spans="1:7" ht="15">
      <c r="A37" s="10">
        <f t="shared" si="2"/>
        <v>5.219999999999995</v>
      </c>
      <c r="B37" s="4" t="s">
        <v>7</v>
      </c>
      <c r="C37" s="20" t="s">
        <v>32</v>
      </c>
      <c r="D37" s="4" t="s">
        <v>1</v>
      </c>
      <c r="E37" s="7" t="s">
        <v>21</v>
      </c>
      <c r="F37" s="5">
        <v>2</v>
      </c>
      <c r="G37" s="6">
        <f>G36+TIME(0,F36,0)</f>
        <v>0.397222222222222</v>
      </c>
    </row>
    <row r="38" spans="1:7" ht="15">
      <c r="A38" s="10">
        <f t="shared" si="2"/>
        <v>5.229999999999995</v>
      </c>
      <c r="B38" s="4" t="s">
        <v>7</v>
      </c>
      <c r="C38" s="20" t="s">
        <v>62</v>
      </c>
      <c r="D38" s="4" t="s">
        <v>1</v>
      </c>
      <c r="E38" s="7" t="s">
        <v>38</v>
      </c>
      <c r="F38" s="5">
        <v>5</v>
      </c>
      <c r="G38" s="6">
        <f>G37+TIME(0,F37,0)</f>
        <v>0.39861111111111086</v>
      </c>
    </row>
    <row r="39" spans="1:7" ht="15">
      <c r="A39" s="10">
        <f t="shared" si="2"/>
        <v>5.239999999999995</v>
      </c>
      <c r="B39" s="4" t="s">
        <v>7</v>
      </c>
      <c r="C39" s="20" t="s">
        <v>71</v>
      </c>
      <c r="D39" s="4" t="s">
        <v>1</v>
      </c>
      <c r="E39" s="7" t="s">
        <v>11</v>
      </c>
      <c r="F39" s="5">
        <v>5</v>
      </c>
      <c r="G39" s="6">
        <f>G38+TIME(0,F38,0)</f>
        <v>0.40208333333333307</v>
      </c>
    </row>
    <row r="40" spans="1:7" ht="15">
      <c r="A40" s="10">
        <f t="shared" si="2"/>
        <v>5.249999999999995</v>
      </c>
      <c r="B40" s="4" t="s">
        <v>7</v>
      </c>
      <c r="C40" s="20" t="s">
        <v>69</v>
      </c>
      <c r="D40" s="4" t="s">
        <v>1</v>
      </c>
      <c r="E40" s="7" t="s">
        <v>11</v>
      </c>
      <c r="F40" s="5">
        <v>2</v>
      </c>
      <c r="G40" s="6">
        <f t="shared" si="1"/>
        <v>0.4055555555555553</v>
      </c>
    </row>
    <row r="41" spans="1:7" ht="15">
      <c r="A41" s="10">
        <f t="shared" si="2"/>
        <v>5.2599999999999945</v>
      </c>
      <c r="B41" s="4" t="s">
        <v>7</v>
      </c>
      <c r="C41" s="20" t="s">
        <v>70</v>
      </c>
      <c r="D41" s="4" t="s">
        <v>1</v>
      </c>
      <c r="E41" s="7" t="s">
        <v>11</v>
      </c>
      <c r="F41" s="5">
        <v>2</v>
      </c>
      <c r="G41" s="6">
        <f t="shared" si="1"/>
        <v>0.40694444444444416</v>
      </c>
    </row>
    <row r="42" spans="1:7" ht="15">
      <c r="A42" s="10">
        <f t="shared" si="2"/>
        <v>5.269999999999994</v>
      </c>
      <c r="B42" s="4" t="s">
        <v>7</v>
      </c>
      <c r="C42" s="20" t="s">
        <v>63</v>
      </c>
      <c r="D42" s="4" t="s">
        <v>1</v>
      </c>
      <c r="E42" s="7" t="s">
        <v>22</v>
      </c>
      <c r="F42" s="5">
        <v>2</v>
      </c>
      <c r="G42" s="6">
        <f t="shared" si="1"/>
        <v>0.40833333333333305</v>
      </c>
    </row>
    <row r="43" spans="1:7" ht="15">
      <c r="A43" s="10">
        <f t="shared" si="2"/>
        <v>5.279999999999994</v>
      </c>
      <c r="B43" s="4" t="s">
        <v>7</v>
      </c>
      <c r="C43" s="20" t="s">
        <v>57</v>
      </c>
      <c r="D43" s="4" t="s">
        <v>1</v>
      </c>
      <c r="E43" s="7" t="s">
        <v>39</v>
      </c>
      <c r="F43" s="5">
        <v>2</v>
      </c>
      <c r="G43" s="6">
        <f t="shared" si="1"/>
        <v>0.40972222222222193</v>
      </c>
    </row>
    <row r="44" spans="1:7" ht="15">
      <c r="A44" s="10">
        <f t="shared" si="2"/>
        <v>5.289999999999994</v>
      </c>
      <c r="B44" s="4" t="s">
        <v>7</v>
      </c>
      <c r="C44" s="20" t="s">
        <v>72</v>
      </c>
      <c r="D44" s="4" t="s">
        <v>1</v>
      </c>
      <c r="E44" s="7" t="s">
        <v>12</v>
      </c>
      <c r="F44" s="5">
        <v>2</v>
      </c>
      <c r="G44" s="6">
        <f t="shared" si="1"/>
        <v>0.4111111111111108</v>
      </c>
    </row>
    <row r="45" spans="1:7" ht="15">
      <c r="A45" s="10">
        <f t="shared" si="2"/>
        <v>5.299999999999994</v>
      </c>
      <c r="B45" s="4" t="s">
        <v>7</v>
      </c>
      <c r="C45" s="16" t="s">
        <v>59</v>
      </c>
      <c r="D45" s="4" t="s">
        <v>1</v>
      </c>
      <c r="E45" s="2" t="s">
        <v>58</v>
      </c>
      <c r="F45" s="5">
        <v>5</v>
      </c>
      <c r="G45" s="6">
        <f t="shared" si="1"/>
        <v>0.4124999999999997</v>
      </c>
    </row>
    <row r="46" spans="1:7" ht="15">
      <c r="A46" s="10">
        <f t="shared" si="2"/>
        <v>5.309999999999993</v>
      </c>
      <c r="B46" s="4" t="s">
        <v>7</v>
      </c>
      <c r="C46" s="16" t="s">
        <v>60</v>
      </c>
      <c r="D46" s="4" t="s">
        <v>1</v>
      </c>
      <c r="E46" s="2" t="s">
        <v>58</v>
      </c>
      <c r="F46" s="5">
        <v>5</v>
      </c>
      <c r="G46" s="6">
        <f t="shared" si="1"/>
        <v>0.4159722222222219</v>
      </c>
    </row>
    <row r="47" spans="1:7" ht="15">
      <c r="A47" s="10">
        <f t="shared" si="2"/>
        <v>5.319999999999993</v>
      </c>
      <c r="B47" s="4" t="s">
        <v>7</v>
      </c>
      <c r="C47" s="16" t="s">
        <v>61</v>
      </c>
      <c r="D47" s="4" t="s">
        <v>1</v>
      </c>
      <c r="E47" s="7" t="s">
        <v>20</v>
      </c>
      <c r="F47" s="5">
        <v>10</v>
      </c>
      <c r="G47" s="6">
        <f t="shared" si="1"/>
        <v>0.4194444444444441</v>
      </c>
    </row>
    <row r="48" spans="1:7" ht="15">
      <c r="A48" s="10">
        <f t="shared" si="2"/>
        <v>5.329999999999993</v>
      </c>
      <c r="B48" s="4" t="s">
        <v>7</v>
      </c>
      <c r="C48" s="16" t="s">
        <v>67</v>
      </c>
      <c r="D48" s="4" t="s">
        <v>1</v>
      </c>
      <c r="E48" s="2" t="s">
        <v>20</v>
      </c>
      <c r="F48" s="5">
        <v>5</v>
      </c>
      <c r="G48" s="6">
        <f t="shared" si="1"/>
        <v>0.42638888888888854</v>
      </c>
    </row>
    <row r="49" spans="1:7" ht="15">
      <c r="A49" s="10">
        <f t="shared" si="2"/>
        <v>5.339999999999993</v>
      </c>
      <c r="B49" s="4" t="s">
        <v>7</v>
      </c>
      <c r="C49" s="20" t="s">
        <v>23</v>
      </c>
      <c r="D49" s="4" t="s">
        <v>1</v>
      </c>
      <c r="E49" s="2" t="s">
        <v>14</v>
      </c>
      <c r="F49" s="5">
        <v>5</v>
      </c>
      <c r="G49" s="6">
        <f t="shared" si="1"/>
        <v>0.42986111111111075</v>
      </c>
    </row>
    <row r="50" spans="1:7" ht="15">
      <c r="A50" s="10">
        <f t="shared" si="2"/>
        <v>5.3499999999999925</v>
      </c>
      <c r="G50" s="6">
        <f t="shared" si="1"/>
        <v>0.43333333333333296</v>
      </c>
    </row>
    <row r="51" spans="1:7" ht="15">
      <c r="A51" s="10">
        <f t="shared" si="2"/>
        <v>5.359999999999992</v>
      </c>
      <c r="B51" s="4"/>
      <c r="C51" s="20"/>
      <c r="D51" s="4" t="s">
        <v>1</v>
      </c>
      <c r="E51" s="7"/>
      <c r="F51" s="5"/>
      <c r="G51" s="6">
        <f>G50+TIME(0,F57,0)</f>
        <v>0.43333333333333296</v>
      </c>
    </row>
    <row r="52" spans="1:7" ht="15">
      <c r="A52" s="10">
        <f t="shared" si="2"/>
        <v>5.369999999999992</v>
      </c>
      <c r="B52" s="4" t="s">
        <v>6</v>
      </c>
      <c r="C52" s="20" t="s">
        <v>76</v>
      </c>
      <c r="D52" s="4" t="s">
        <v>1</v>
      </c>
      <c r="E52" s="2" t="s">
        <v>12</v>
      </c>
      <c r="F52" s="5">
        <v>5</v>
      </c>
      <c r="G52" s="6">
        <f t="shared" si="1"/>
        <v>0.43333333333333296</v>
      </c>
    </row>
    <row r="53" spans="1:7" ht="15">
      <c r="A53" s="10">
        <f t="shared" si="2"/>
        <v>5.379999999999992</v>
      </c>
      <c r="B53" s="4" t="s">
        <v>6</v>
      </c>
      <c r="C53" s="20" t="s">
        <v>26</v>
      </c>
      <c r="D53" s="4" t="s">
        <v>1</v>
      </c>
      <c r="E53" s="2" t="s">
        <v>19</v>
      </c>
      <c r="F53" s="5">
        <v>1</v>
      </c>
      <c r="G53" s="6">
        <f>G52+TIME(0,F52,0)</f>
        <v>0.43680555555555517</v>
      </c>
    </row>
    <row r="54" spans="1:7" ht="15">
      <c r="A54" s="10">
        <f t="shared" si="2"/>
        <v>5.389999999999992</v>
      </c>
      <c r="B54" s="4"/>
      <c r="C54" s="20"/>
      <c r="D54" s="4" t="s">
        <v>1</v>
      </c>
      <c r="E54" s="2"/>
      <c r="F54" s="5"/>
      <c r="G54" s="6">
        <f>G53+TIME(0,F53,0)</f>
        <v>0.4374999999999996</v>
      </c>
    </row>
    <row r="55" spans="1:7" ht="15">
      <c r="A55" s="10">
        <f t="shared" si="2"/>
        <v>5.3999999999999915</v>
      </c>
      <c r="B55" s="4"/>
      <c r="C55" s="20"/>
      <c r="D55" s="4" t="s">
        <v>1</v>
      </c>
      <c r="E55" s="7"/>
      <c r="F55" s="5"/>
      <c r="G55" s="6">
        <f t="shared" si="1"/>
        <v>0.4374999999999996</v>
      </c>
    </row>
    <row r="56" spans="1:7" ht="15">
      <c r="A56" s="10">
        <f t="shared" si="2"/>
        <v>5.409999999999991</v>
      </c>
      <c r="B56" s="4"/>
      <c r="C56" s="20"/>
      <c r="D56" s="4" t="s">
        <v>1</v>
      </c>
      <c r="E56" s="7"/>
      <c r="F56" s="5"/>
      <c r="G56" s="6">
        <f t="shared" si="1"/>
        <v>0.4374999999999996</v>
      </c>
    </row>
    <row r="57" spans="1:7" ht="15">
      <c r="A57" s="10">
        <f t="shared" si="2"/>
        <v>5.419999999999991</v>
      </c>
      <c r="F57" s="5"/>
      <c r="G57" s="6">
        <f t="shared" si="1"/>
        <v>0.4374999999999996</v>
      </c>
    </row>
    <row r="58" spans="1:7" ht="15">
      <c r="A58" s="10">
        <f t="shared" si="2"/>
        <v>5.429999999999991</v>
      </c>
      <c r="F58" s="5"/>
      <c r="G58" s="6">
        <f>G57+TIME(0,F57,0)</f>
        <v>0.4374999999999996</v>
      </c>
    </row>
    <row r="59" spans="1:7" ht="15">
      <c r="A59" s="10"/>
      <c r="B59" s="4"/>
      <c r="C59" s="2" t="s">
        <v>15</v>
      </c>
      <c r="D59" s="4" t="s">
        <v>1</v>
      </c>
      <c r="E59" s="2" t="s">
        <v>19</v>
      </c>
      <c r="F59" s="5"/>
      <c r="G59" s="6">
        <f>G58+TIME(0,F58,0)</f>
        <v>0.4374999999999996</v>
      </c>
    </row>
    <row r="60" spans="1:7" ht="15">
      <c r="A60" s="10"/>
      <c r="B60" s="4"/>
      <c r="C60" s="2"/>
      <c r="D60" s="4"/>
      <c r="E60" s="2"/>
      <c r="F60" s="5"/>
      <c r="G60" s="6"/>
    </row>
    <row r="61" spans="1:7" ht="15">
      <c r="A61" s="10">
        <v>6</v>
      </c>
      <c r="B61" s="4" t="s">
        <v>16</v>
      </c>
      <c r="C61" s="2" t="s">
        <v>17</v>
      </c>
      <c r="D61" s="4" t="s">
        <v>1</v>
      </c>
      <c r="E61" s="2" t="s">
        <v>19</v>
      </c>
      <c r="F61" s="5">
        <v>60</v>
      </c>
      <c r="G61" s="6">
        <v>0.4583333333333333</v>
      </c>
    </row>
    <row r="62" spans="1:7" ht="15">
      <c r="A62" s="10">
        <v>6.01</v>
      </c>
      <c r="B62" s="4" t="s">
        <v>16</v>
      </c>
      <c r="C62" s="2" t="s">
        <v>18</v>
      </c>
      <c r="D62" s="4"/>
      <c r="E62" s="2"/>
      <c r="F62" s="5"/>
      <c r="G62" s="6">
        <f>G61+TIME(0,F61,0)</f>
        <v>0.5</v>
      </c>
    </row>
    <row r="63" spans="1:7" ht="15">
      <c r="A63" s="10"/>
      <c r="B63" s="4"/>
      <c r="C63" s="2"/>
      <c r="D63" s="4"/>
      <c r="E63" s="2"/>
      <c r="F63" s="5"/>
      <c r="G63" s="6"/>
    </row>
    <row r="64" spans="1:7" ht="15">
      <c r="A64" s="8" t="s">
        <v>8</v>
      </c>
      <c r="B64" s="4" t="s">
        <v>8</v>
      </c>
      <c r="C64" s="2" t="s">
        <v>9</v>
      </c>
      <c r="D64" s="4" t="s">
        <v>8</v>
      </c>
      <c r="E64" s="2"/>
      <c r="F64" s="5" t="s">
        <v>8</v>
      </c>
      <c r="G64" s="6" t="s">
        <v>8</v>
      </c>
    </row>
    <row r="65" spans="1:4" ht="15">
      <c r="A65" s="4"/>
      <c r="B65" s="2"/>
      <c r="C65" s="2" t="s">
        <v>10</v>
      </c>
      <c r="D65" s="2"/>
    </row>
    <row r="66" spans="1:4" ht="15">
      <c r="A66" s="4"/>
      <c r="B66" s="2"/>
      <c r="C66" s="2"/>
      <c r="D66" s="2"/>
    </row>
    <row r="67" spans="1:3" ht="15">
      <c r="A67" s="4"/>
      <c r="B67" s="2"/>
      <c r="C67" s="2"/>
    </row>
    <row r="68" spans="1:5" ht="15">
      <c r="A68" s="4"/>
      <c r="B68" s="2"/>
      <c r="C68" s="7"/>
      <c r="E68" s="2"/>
    </row>
    <row r="69" spans="1:5" ht="15">
      <c r="A69" s="4"/>
      <c r="B69" s="2"/>
      <c r="E69" s="2"/>
    </row>
    <row r="70" ht="15">
      <c r="E70" s="2"/>
    </row>
  </sheetData>
  <printOptions/>
  <pageMargins left="0.5" right="0.25" top="0.5" bottom="0.5" header="0.5" footer="0.5"/>
  <pageSetup cellComments="atEnd" fitToHeight="1" fitToWidth="1" horizontalDpi="300" verticalDpi="300" orientation="portrait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PEN</cp:lastModifiedBy>
  <cp:lastPrinted>2003-03-04T17:38:01Z</cp:lastPrinted>
  <dcterms:created xsi:type="dcterms:W3CDTF">2000-02-17T23:16:37Z</dcterms:created>
  <dcterms:modified xsi:type="dcterms:W3CDTF">2003-06-28T15:12:18Z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2128490663</vt:i4>
  </property>
  <property fmtid="{D5CDD505-2E9C-101B-9397-08002B2CF9AE}" pid="3" name="_EmailSubject">
    <vt:lpwstr>march agenda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1368226789</vt:i4>
  </property>
  <property fmtid="{D5CDD505-2E9C-101B-9397-08002B2CF9AE}" pid="6" name="_AuthorEmail">
    <vt:lpwstr>bob@airespace.com</vt:lpwstr>
  </property>
</Properties>
</file>